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계획서 작성중\추진계획서\결재\"/>
    </mc:Choice>
  </mc:AlternateContent>
  <bookViews>
    <workbookView xWindow="0" yWindow="0" windowWidth="28800" windowHeight="10320"/>
  </bookViews>
  <sheets>
    <sheet name="1. 2026년도 통합지원사업 지원학교" sheetId="1" r:id="rId1"/>
    <sheet name="2. 어린이놀이시설 정기시설검사 현황" sheetId="2" r:id="rId2"/>
    <sheet name="3. 학교 먹는 물 수질검사 현황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Fill" localSheetId="0" hidden="1">#REF!</definedName>
    <definedName name="_Fill" localSheetId="1" hidden="1">#REF!</definedName>
    <definedName name="_Fill" localSheetId="2" hidden="1">#REF!</definedName>
    <definedName name="_Fill" hidden="1">#REF!</definedName>
    <definedName name="_xlnm._FilterDatabase" localSheetId="0" hidden="1">'1. 2026년도 통합지원사업 지원학교'!$A$7:$XDD$7</definedName>
    <definedName name="_xlnm._FilterDatabase" localSheetId="2" hidden="1">'3. 학교 먹는 물 수질검사 현황'!$A$17:$XDY$1857</definedName>
    <definedName name="_Key1" localSheetId="0" hidden="1">#REF!</definedName>
    <definedName name="_Key1" localSheetId="1" hidden="1">#REF!</definedName>
    <definedName name="_Key1" localSheetId="2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localSheetId="1" hidden="1">#REF!</definedName>
    <definedName name="_Sort" localSheetId="2" hidden="1">#REF!</definedName>
    <definedName name="_Sort" hidden="1">#REF!</definedName>
    <definedName name="A0" localSheetId="0">#REF!</definedName>
    <definedName name="A0" localSheetId="1">#REF!</definedName>
    <definedName name="A0" localSheetId="2">#REF!</definedName>
    <definedName name="A0">#REF!</definedName>
    <definedName name="adfsdf" localSheetId="0" hidden="1">{"'추진상황'!$A$1:$H$20","'추진상황'!$I$1:$P$20"}</definedName>
    <definedName name="adfsdf" localSheetId="2" hidden="1">{"'추진상황'!$A$1:$H$20","'추진상황'!$I$1:$P$20"}</definedName>
    <definedName name="adfsdf" hidden="1">{"'추진상황'!$A$1:$H$20","'추진상황'!$I$1:$P$20"}</definedName>
    <definedName name="AP설치예정일" localSheetId="0">#REF!</definedName>
    <definedName name="AP설치예정일" localSheetId="1">#REF!</definedName>
    <definedName name="AP설치예정일" localSheetId="2">#REF!</definedName>
    <definedName name="AP설치예정일">#REF!</definedName>
    <definedName name="AP설치일자" localSheetId="0">#REF!</definedName>
    <definedName name="AP설치일자" localSheetId="1">#REF!</definedName>
    <definedName name="AP설치일자" localSheetId="2">#REF!</definedName>
    <definedName name="AP설치일자">#REF!</definedName>
    <definedName name="AP설치확인" localSheetId="0">#REF!</definedName>
    <definedName name="AP설치확인" localSheetId="1">#REF!</definedName>
    <definedName name="AP설치확인" localSheetId="2">#REF!</definedName>
    <definedName name="AP설치확인">#REF!</definedName>
    <definedName name="dusrmq">'[1]5.학교신설예산 집행(01~08)'!$C$79:$L$109</definedName>
    <definedName name="HTML_CodePage" hidden="1">949</definedName>
    <definedName name="HTML_Control" localSheetId="0" hidden="1">{"'학교별'!$A$4:$I$16"}</definedName>
    <definedName name="HTML_Control" localSheetId="2" hidden="1">{"'학교별'!$A$4:$I$16"}</definedName>
    <definedName name="HTML_Control" hidden="1">{"'학교별'!$A$4:$I$16"}</definedName>
    <definedName name="HTML_Description" hidden="1">""</definedName>
    <definedName name="HTML_Email" hidden="1">""</definedName>
    <definedName name="HTML_Header" hidden="1">"학교별"</definedName>
    <definedName name="HTML_LastUpdate" hidden="1">"01-05-12"</definedName>
    <definedName name="HTML_LineAfter" hidden="1">FALSE</definedName>
    <definedName name="HTML_LineBefore" hidden="1">FALSE</definedName>
    <definedName name="HTML_Name" hidden="1">"홍일표"</definedName>
    <definedName name="HTML_OBDlg2" hidden="1">TRUE</definedName>
    <definedName name="HTML_OBDlg4" hidden="1">TRUE</definedName>
    <definedName name="HTML_OS" hidden="1">0</definedName>
    <definedName name="HTML_PathFile" hidden="1">"C:\My Documents\홍일표\수용일반\ㅁㅁㅁ.htm"</definedName>
    <definedName name="HTML_Title" hidden="1">"신설진행협의"</definedName>
    <definedName name="POE설치예정일" localSheetId="0">#REF!</definedName>
    <definedName name="POE설치예정일" localSheetId="1">#REF!</definedName>
    <definedName name="POE설치예정일" localSheetId="2">#REF!</definedName>
    <definedName name="POE설치예정일">#REF!</definedName>
    <definedName name="POE설치일자" localSheetId="0">#REF!</definedName>
    <definedName name="POE설치일자" localSheetId="1">#REF!</definedName>
    <definedName name="POE설치일자" localSheetId="2">#REF!</definedName>
    <definedName name="POE설치일자">#REF!</definedName>
    <definedName name="POE설치확인" localSheetId="0">#REF!</definedName>
    <definedName name="POE설치확인" localSheetId="1">#REF!</definedName>
    <definedName name="POE설치확인" localSheetId="2">#REF!</definedName>
    <definedName name="POE설치확인">#REF!</definedName>
    <definedName name="_xlnm.Print_Area">#REF!</definedName>
    <definedName name="PRINT_AREA_MI" localSheetId="0">#REF!</definedName>
    <definedName name="PRINT_AREA_MI" localSheetId="1">#REF!</definedName>
    <definedName name="PRINT_AREA_MI" localSheetId="2">#REF!</definedName>
    <definedName name="PRINT_AREA_MI">#REF!</definedName>
    <definedName name="_xlnm.Print_Titles" localSheetId="0">'1. 2026년도 통합지원사업 지원학교'!$1:$5</definedName>
    <definedName name="qwe" localSheetId="0" hidden="1">{"'추진상황'!$A$1:$H$20","'추진상황'!$I$1:$P$20"}</definedName>
    <definedName name="qwe" localSheetId="2" hidden="1">{"'추진상황'!$A$1:$H$20","'추진상황'!$I$1:$P$20"}</definedName>
    <definedName name="qwe" hidden="1">{"'추진상황'!$A$1:$H$20","'추진상황'!$I$1:$P$20"}</definedName>
    <definedName name="tsj" localSheetId="0" hidden="1">{"'추진상황'!$A$1:$H$20","'추진상황'!$I$1:$P$20"}</definedName>
    <definedName name="tsj" localSheetId="2" hidden="1">{"'추진상황'!$A$1:$H$20","'추진상황'!$I$1:$P$20"}</definedName>
    <definedName name="tsj" hidden="1">{"'추진상황'!$A$1:$H$20","'추진상황'!$I$1:$P$20"}</definedName>
    <definedName name="건축목공" localSheetId="0">#REF!</definedName>
    <definedName name="건축목공" localSheetId="1">#REF!</definedName>
    <definedName name="건축목공" localSheetId="2">#REF!</definedName>
    <definedName name="건축목공">#REF!</definedName>
    <definedName name="검색지역" localSheetId="0">#REF!</definedName>
    <definedName name="검색지역" localSheetId="1">#REF!</definedName>
    <definedName name="검색지역" localSheetId="2">#REF!</definedName>
    <definedName name="검색지역">#REF!</definedName>
    <definedName name="계장공" localSheetId="0">#REF!</definedName>
    <definedName name="계장공" localSheetId="1">#REF!</definedName>
    <definedName name="계장공" localSheetId="2">#REF!</definedName>
    <definedName name="계장공">#REF!</definedName>
    <definedName name="고">[2]코드!$B$5:$W$57</definedName>
    <definedName name="고등">'[1]BTL시설예산 기준표'!$C$79:$L$109</definedName>
    <definedName name="고등고">'[3]참고)BTL시설예산 기준표'!$C$79:$L$109</definedName>
    <definedName name="고압케이블전공" localSheetId="0">#REF!</definedName>
    <definedName name="고압케이블전공" localSheetId="1">#REF!</definedName>
    <definedName name="고압케이블전공" localSheetId="2">#REF!</definedName>
    <definedName name="고압케이블전공">#REF!</definedName>
    <definedName name="공동" localSheetId="0" hidden="1">{"'추진상황'!$A$1:$H$20","'추진상황'!$I$1:$P$20"}</definedName>
    <definedName name="공동" localSheetId="2" hidden="1">{"'추진상황'!$A$1:$H$20","'추진상황'!$I$1:$P$20"}</definedName>
    <definedName name="공동" hidden="1">{"'추진상황'!$A$1:$H$20","'추진상황'!$I$1:$P$20"}</definedName>
    <definedName name="관코드" localSheetId="0">#REF!</definedName>
    <definedName name="관코드" localSheetId="1">#REF!</definedName>
    <definedName name="관코드" localSheetId="2">#REF!</definedName>
    <definedName name="관코드">#REF!</definedName>
    <definedName name="교" localSheetId="0">#REF!</definedName>
    <definedName name="교" localSheetId="1">#REF!</definedName>
    <definedName name="교" localSheetId="2">#REF!</definedName>
    <definedName name="교">#REF!</definedName>
    <definedName name="기계공" localSheetId="0">#REF!</definedName>
    <definedName name="기계공" localSheetId="1">#REF!</definedName>
    <definedName name="기계공" localSheetId="2">#REF!</definedName>
    <definedName name="기계공">#REF!</definedName>
    <definedName name="기계설치공" localSheetId="0">#REF!</definedName>
    <definedName name="기계설치공" localSheetId="1">#REF!</definedName>
    <definedName name="기계설치공" localSheetId="2">#REF!</definedName>
    <definedName name="기계설치공">#REF!</definedName>
    <definedName name="기준일자" localSheetId="0">#REF!</definedName>
    <definedName name="기준일자" localSheetId="1">#REF!</definedName>
    <definedName name="기준일자" localSheetId="2">#REF!</definedName>
    <definedName name="기준일자">#REF!</definedName>
    <definedName name="김달용" localSheetId="0">#REF!</definedName>
    <definedName name="김달용" localSheetId="1">#REF!</definedName>
    <definedName name="김달용" localSheetId="2">#REF!</definedName>
    <definedName name="김달용">#REF!</definedName>
    <definedName name="ㄴ">[4]요약!$D$24</definedName>
    <definedName name="내선전공" localSheetId="0">#REF!</definedName>
    <definedName name="내선전공" localSheetId="1">#REF!</definedName>
    <definedName name="내선전공" localSheetId="2">#REF!</definedName>
    <definedName name="내선전공">#REF!</definedName>
    <definedName name="도장공" localSheetId="0">#REF!</definedName>
    <definedName name="도장공" localSheetId="1">#REF!</definedName>
    <definedName name="도장공" localSheetId="2">#REF!</definedName>
    <definedName name="도장공">#REF!</definedName>
    <definedName name="ㄹㄹㄹ" localSheetId="0" hidden="1">#REF!</definedName>
    <definedName name="ㄹㄹㄹ" localSheetId="1" hidden="1">#REF!</definedName>
    <definedName name="ㄹㄹㄹ" localSheetId="2" hidden="1">#REF!</definedName>
    <definedName name="ㄹㄹㄹ" hidden="1">#REF!</definedName>
    <definedName name="ㅁ0" localSheetId="0">#REF!</definedName>
    <definedName name="ㅁ0" localSheetId="1">#REF!</definedName>
    <definedName name="ㅁ0" localSheetId="2">#REF!</definedName>
    <definedName name="ㅁ0">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ㅁㅁㅁ" localSheetId="0" hidden="1">#REF!</definedName>
    <definedName name="ㅁㅁㅁ" localSheetId="1" hidden="1">#REF!</definedName>
    <definedName name="ㅁㅁㅁ" localSheetId="2" hidden="1">#REF!</definedName>
    <definedName name="ㅁㅁㅁ" hidden="1">#REF!</definedName>
    <definedName name="모델명목록" localSheetId="0">#REF!</definedName>
    <definedName name="모델명목록" localSheetId="1">#REF!</definedName>
    <definedName name="모델명목록" localSheetId="2">#REF!</definedName>
    <definedName name="모델명목록">#REF!</definedName>
    <definedName name="목도공" localSheetId="0">#REF!</definedName>
    <definedName name="목도공" localSheetId="1">#REF!</definedName>
    <definedName name="목도공" localSheetId="2">#REF!</definedName>
    <definedName name="목도공">#REF!</definedName>
    <definedName name="목록" localSheetId="0">#REF!</definedName>
    <definedName name="목록" localSheetId="1">#REF!</definedName>
    <definedName name="목록" localSheetId="2">#REF!</definedName>
    <definedName name="목록">#REF!</definedName>
    <definedName name="목코드" localSheetId="0">#REF!</definedName>
    <definedName name="목코드" localSheetId="1">#REF!</definedName>
    <definedName name="목코드" localSheetId="2">#REF!</definedName>
    <definedName name="목코드">#REF!</definedName>
    <definedName name="무선안테나공" localSheetId="0">#REF!</definedName>
    <definedName name="무선안테나공" localSheetId="1">#REF!</definedName>
    <definedName name="무선안테나공" localSheetId="2">#REF!</definedName>
    <definedName name="무선안테나공">#REF!</definedName>
    <definedName name="방수공" localSheetId="0">#REF!</definedName>
    <definedName name="방수공" localSheetId="1">#REF!</definedName>
    <definedName name="방수공" localSheetId="2">#REF!</definedName>
    <definedName name="방수공">#REF!</definedName>
    <definedName name="배관공" localSheetId="0">#REF!</definedName>
    <definedName name="배관공" localSheetId="1">#REF!</definedName>
    <definedName name="배관공" localSheetId="2">#REF!</definedName>
    <definedName name="배관공">#REF!</definedName>
    <definedName name="배전전공" localSheetId="0">#REF!</definedName>
    <definedName name="배전전공" localSheetId="1">#REF!</definedName>
    <definedName name="배전전공" localSheetId="2">#REF!</definedName>
    <definedName name="배전전공">#REF!</definedName>
    <definedName name="보통인부" localSheetId="0">#REF!</definedName>
    <definedName name="보통인부" localSheetId="1">#REF!</definedName>
    <definedName name="보통인부" localSheetId="2">#REF!</definedName>
    <definedName name="보통인부">#REF!</definedName>
    <definedName name="부평북" localSheetId="0" hidden="1">{"'학교별'!$A$4:$I$16"}</definedName>
    <definedName name="부평북" localSheetId="2" hidden="1">{"'학교별'!$A$4:$I$16"}</definedName>
    <definedName name="부평북" hidden="1">{"'학교별'!$A$4:$I$16"}</definedName>
    <definedName name="비계공" localSheetId="0">#REF!</definedName>
    <definedName name="비계공" localSheetId="1">#REF!</definedName>
    <definedName name="비계공" localSheetId="2">#REF!</definedName>
    <definedName name="비계공">#REF!</definedName>
    <definedName name="세세항코드" localSheetId="0">#REF!</definedName>
    <definedName name="세세항코드" localSheetId="1">#REF!</definedName>
    <definedName name="세세항코드" localSheetId="2">#REF!</definedName>
    <definedName name="세세항코드">#REF!</definedName>
    <definedName name="세항코드" localSheetId="0">#REF!</definedName>
    <definedName name="세항코드" localSheetId="1">#REF!</definedName>
    <definedName name="세항코드" localSheetId="2">#REF!</definedName>
    <definedName name="세항코드">#REF!</definedName>
    <definedName name="송전전공" localSheetId="0">#REF!</definedName>
    <definedName name="송전전공" localSheetId="1">#REF!</definedName>
    <definedName name="송전전공" localSheetId="2">#REF!</definedName>
    <definedName name="송전전공">#REF!</definedName>
    <definedName name="수업시수">[5]고등학교계산!$AC$2:$AI$15</definedName>
    <definedName name="스마트단말_대여현황" localSheetId="0">#REF!</definedName>
    <definedName name="스마트단말_대여현황" localSheetId="1">#REF!</definedName>
    <definedName name="스마트단말_대여현황" localSheetId="2">#REF!</definedName>
    <definedName name="스마트단말_대여현황">#REF!</definedName>
    <definedName name="ㅇㄹㄹ" localSheetId="0" hidden="1">#REF!</definedName>
    <definedName name="ㅇㄹㄹ" localSheetId="1" hidden="1">#REF!</definedName>
    <definedName name="ㅇㄹㄹ" localSheetId="2" hidden="1">#REF!</definedName>
    <definedName name="ㅇㄹㄹ" hidden="1">#REF!</definedName>
    <definedName name="ㅇㅇ" localSheetId="0">#REF!</definedName>
    <definedName name="ㅇㅇ" localSheetId="1">#REF!</definedName>
    <definedName name="ㅇㅇ" localSheetId="2">#REF!</definedName>
    <definedName name="ㅇㅇ">#REF!</definedName>
    <definedName name="연급ㅂ">[3]경기!$C$79:$L$109</definedName>
    <definedName name="영재학교" localSheetId="0">#REF!</definedName>
    <definedName name="영재학교" localSheetId="1">#REF!</definedName>
    <definedName name="영재학교" localSheetId="2">#REF!</definedName>
    <definedName name="영재학교">#REF!</definedName>
    <definedName name="용도">[6]신재생에너지사용!$B$35:$D$41</definedName>
    <definedName name="용접공" localSheetId="0">#REF!</definedName>
    <definedName name="용접공" localSheetId="1">#REF!</definedName>
    <definedName name="용접공" localSheetId="2">#REF!</definedName>
    <definedName name="용접공">#REF!</definedName>
    <definedName name="용지비">'[1]5.학교신설예산 집행(01~08)'!$C$48:$L$78</definedName>
    <definedName name="용지비비">[3]경기!$C$48:$L$78</definedName>
    <definedName name="원부" localSheetId="0">#REF!</definedName>
    <definedName name="원부" localSheetId="1">#REF!</definedName>
    <definedName name="원부" localSheetId="2">#REF!</definedName>
    <definedName name="원부">#REF!</definedName>
    <definedName name="유치원" localSheetId="0" hidden="1">{"'학교별'!$A$4:$I$16"}</definedName>
    <definedName name="유치원" localSheetId="2" hidden="1">{"'학교별'!$A$4:$I$16"}</definedName>
    <definedName name="유치원" hidden="1">{"'학교별'!$A$4:$I$16"}</definedName>
    <definedName name="유치원2" localSheetId="0" hidden="1">{"'학교별'!$A$4:$I$16"}</definedName>
    <definedName name="유치원2" localSheetId="2" hidden="1">{"'학교별'!$A$4:$I$16"}</definedName>
    <definedName name="유치원2" hidden="1">{"'학교별'!$A$4:$I$16"}</definedName>
    <definedName name="장비" localSheetId="0">#REF!</definedName>
    <definedName name="장비" localSheetId="1">#REF!</definedName>
    <definedName name="장비" localSheetId="2">#REF!</definedName>
    <definedName name="장비">#REF!</definedName>
    <definedName name="저압케이블전공" localSheetId="0">#REF!</definedName>
    <definedName name="저압케이블전공" localSheetId="1">#REF!</definedName>
    <definedName name="저압케이블전공" localSheetId="2">#REF!</definedName>
    <definedName name="저압케이블전공">#REF!</definedName>
    <definedName name="전1" localSheetId="0">#REF!</definedName>
    <definedName name="전1" localSheetId="1">#REF!</definedName>
    <definedName name="전1" localSheetId="2">#REF!</definedName>
    <definedName name="전1">#REF!</definedName>
    <definedName name="전2" localSheetId="0">#REF!</definedName>
    <definedName name="전2" localSheetId="1">#REF!</definedName>
    <definedName name="전2" localSheetId="2">#REF!</definedName>
    <definedName name="전2">#REF!</definedName>
    <definedName name="전입" localSheetId="0">#REF!</definedName>
    <definedName name="전입" localSheetId="1">#REF!</definedName>
    <definedName name="전입" localSheetId="2">#REF!</definedName>
    <definedName name="전입">#REF!</definedName>
    <definedName name="조력공" localSheetId="0">#REF!</definedName>
    <definedName name="조력공" localSheetId="1">#REF!</definedName>
    <definedName name="조력공" localSheetId="2">#REF!</definedName>
    <definedName name="조력공">#REF!</definedName>
    <definedName name="중">[2]코드!$B$58:$W$109</definedName>
    <definedName name="중등">'[1]BTL시설예산 기준표'!$C$48:$L$78</definedName>
    <definedName name="중등등">'[3]참고)BTL시설예산 기준표'!$C$48:$L$78</definedName>
    <definedName name="중학교" localSheetId="0" hidden="1">{"'학교별'!$A$4:$I$16"}</definedName>
    <definedName name="중학교" localSheetId="2" hidden="1">{"'학교별'!$A$4:$I$16"}</definedName>
    <definedName name="중학교" hidden="1">{"'학교별'!$A$4:$I$16"}</definedName>
    <definedName name="중학교2" localSheetId="0" hidden="1">{"'학교별'!$A$4:$I$16"}</definedName>
    <definedName name="중학교2" localSheetId="2" hidden="1">{"'학교별'!$A$4:$I$16"}</definedName>
    <definedName name="중학교2" hidden="1">{"'학교별'!$A$4:$I$16"}</definedName>
    <definedName name="지역">[6]신재생에너지사용!$E$35:$G$37</definedName>
    <definedName name="채주" localSheetId="0">#REF!</definedName>
    <definedName name="채주" localSheetId="1">#REF!</definedName>
    <definedName name="채주" localSheetId="2">#REF!</definedName>
    <definedName name="채주">#REF!</definedName>
    <definedName name="철공" localSheetId="0">#REF!</definedName>
    <definedName name="철공" localSheetId="1">#REF!</definedName>
    <definedName name="철공" localSheetId="2">#REF!</definedName>
    <definedName name="철공">#REF!</definedName>
    <definedName name="철근공" localSheetId="0">#REF!</definedName>
    <definedName name="철근공" localSheetId="1">#REF!</definedName>
    <definedName name="철근공" localSheetId="2">#REF!</definedName>
    <definedName name="철근공">#REF!</definedName>
    <definedName name="초">[2]코드!$B$110:$W$177</definedName>
    <definedName name="초등">'[1]BTL시설예산 기준표'!$C$17:$L$47</definedName>
    <definedName name="초등등">'[3]참고)BTL시설예산 기준표'!$C$17:$L$47</definedName>
    <definedName name="초등학교" localSheetId="0">#REF!</definedName>
    <definedName name="초등학교" localSheetId="1">#REF!</definedName>
    <definedName name="초등학교" localSheetId="2">#REF!</definedName>
    <definedName name="초등학교">#REF!</definedName>
    <definedName name="충전함설치예정일" localSheetId="0">#REF!</definedName>
    <definedName name="충전함설치예정일" localSheetId="1">#REF!</definedName>
    <definedName name="충전함설치예정일" localSheetId="2">#REF!</definedName>
    <definedName name="충전함설치예정일">#REF!</definedName>
    <definedName name="충전함설치일자" localSheetId="0">#REF!</definedName>
    <definedName name="충전함설치일자" localSheetId="1">#REF!</definedName>
    <definedName name="충전함설치일자" localSheetId="2">#REF!</definedName>
    <definedName name="충전함설치일자">#REF!</definedName>
    <definedName name="충전함설치확인" localSheetId="0">#REF!</definedName>
    <definedName name="충전함설치확인" localSheetId="1">#REF!</definedName>
    <definedName name="충전함설치확인" localSheetId="2">#REF!</definedName>
    <definedName name="충전함설치확인">#REF!</definedName>
    <definedName name="콘크리트공" localSheetId="0">#REF!</definedName>
    <definedName name="콘크리트공" localSheetId="1">#REF!</definedName>
    <definedName name="콘크리트공" localSheetId="2">#REF!</definedName>
    <definedName name="콘크리트공">#REF!</definedName>
    <definedName name="통2" localSheetId="0">#REF!</definedName>
    <definedName name="통2" localSheetId="1">#REF!</definedName>
    <definedName name="통2" localSheetId="2">#REF!</definedName>
    <definedName name="통2">#REF!</definedName>
    <definedName name="통신기사1급" localSheetId="0">#REF!</definedName>
    <definedName name="통신기사1급" localSheetId="1">#REF!</definedName>
    <definedName name="통신기사1급" localSheetId="2">#REF!</definedName>
    <definedName name="통신기사1급">#REF!</definedName>
    <definedName name="통신기사2급" localSheetId="0">#REF!</definedName>
    <definedName name="통신기사2급" localSheetId="1">#REF!</definedName>
    <definedName name="통신기사2급" localSheetId="2">#REF!</definedName>
    <definedName name="통신기사2급">#REF!</definedName>
    <definedName name="통신내선공" localSheetId="0">#REF!</definedName>
    <definedName name="통신내선공" localSheetId="1">#REF!</definedName>
    <definedName name="통신내선공" localSheetId="2">#REF!</definedName>
    <definedName name="통신내선공">#REF!</definedName>
    <definedName name="통신설비공" localSheetId="0">#REF!</definedName>
    <definedName name="통신설비공" localSheetId="1">#REF!</definedName>
    <definedName name="통신설비공" localSheetId="2">#REF!</definedName>
    <definedName name="통신설비공">#REF!</definedName>
    <definedName name="통신외선공" localSheetId="0">#REF!</definedName>
    <definedName name="통신외선공" localSheetId="1">#REF!</definedName>
    <definedName name="통신외선공" localSheetId="2">#REF!</definedName>
    <definedName name="통신외선공">#REF!</definedName>
    <definedName name="통신케이블공" localSheetId="0">#REF!</definedName>
    <definedName name="통신케이블공" localSheetId="1">#REF!</definedName>
    <definedName name="통신케이블공" localSheetId="2">#REF!</definedName>
    <definedName name="통신케이블공">#REF!</definedName>
    <definedName name="특별인부" localSheetId="0">#REF!</definedName>
    <definedName name="특별인부" localSheetId="1">#REF!</definedName>
    <definedName name="특별인부" localSheetId="2">#REF!</definedName>
    <definedName name="특별인부">#REF!</definedName>
    <definedName name="특케" localSheetId="0">#REF!</definedName>
    <definedName name="특케" localSheetId="1">#REF!</definedName>
    <definedName name="특케" localSheetId="2">#REF!</definedName>
    <definedName name="특케">#REF!</definedName>
    <definedName name="파출소">'[7]하반기(지구대)'!$F$8:$FQ$272</definedName>
    <definedName name="플랜트전공" localSheetId="0">#REF!</definedName>
    <definedName name="플랜트전공" localSheetId="1">#REF!</definedName>
    <definedName name="플랜트전공" localSheetId="2">#REF!</definedName>
    <definedName name="플랜트전공">#REF!</definedName>
    <definedName name="학교계좌" localSheetId="0">#REF!</definedName>
    <definedName name="학교계좌" localSheetId="1">#REF!</definedName>
    <definedName name="학교계좌" localSheetId="2">#REF!</definedName>
    <definedName name="학교계좌">#REF!</definedName>
    <definedName name="학교기본현황" localSheetId="0">#REF!</definedName>
    <definedName name="학교기본현황" localSheetId="1">#REF!</definedName>
    <definedName name="학교기본현황" localSheetId="2">#REF!</definedName>
    <definedName name="학교기본현황">#REF!</definedName>
    <definedName name="항코드" localSheetId="0">#REF!</definedName>
    <definedName name="항코드" localSheetId="1">#REF!</definedName>
    <definedName name="항코드" localSheetId="2">#REF!</definedName>
    <definedName name="항코드">#REF!</definedName>
    <definedName name="해소" localSheetId="0" hidden="1">{"'추진상황'!$A$1:$H$20","'추진상황'!$I$1:$P$20"}</definedName>
    <definedName name="해소" localSheetId="2" hidden="1">{"'추진상황'!$A$1:$H$20","'추진상황'!$I$1:$P$20"}</definedName>
    <definedName name="해소" hidden="1">{"'추진상황'!$A$1:$H$20","'추진상황'!$I$1:$P$20"}</definedName>
    <definedName name="현안" localSheetId="0">#REF!</definedName>
    <definedName name="현안" localSheetId="1">#REF!</definedName>
    <definedName name="현안" localSheetId="2">#REF!</definedName>
    <definedName name="현안">#REF!</definedName>
    <definedName name="형틀목공" localSheetId="0">#REF!</definedName>
    <definedName name="형틀목공" localSheetId="1">#REF!</definedName>
    <definedName name="형틀목공" localSheetId="2">#REF!</definedName>
    <definedName name="형틀목공">#REF!</definedName>
    <definedName name="확인서" localSheetId="0">#REF!</definedName>
    <definedName name="확인서" localSheetId="1">#REF!</definedName>
    <definedName name="확인서" localSheetId="2">#REF!</definedName>
    <definedName name="확인서">#REF!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47" i="3" l="1"/>
  <c r="K1846" i="3"/>
  <c r="K1845" i="3"/>
  <c r="K1844" i="3"/>
  <c r="K1843" i="3"/>
  <c r="K1842" i="3"/>
  <c r="K1841" i="3"/>
  <c r="K1840" i="3"/>
  <c r="K1839" i="3"/>
  <c r="K1838" i="3"/>
  <c r="K1837" i="3"/>
  <c r="K1836" i="3"/>
  <c r="K1835" i="3"/>
  <c r="K1834" i="3"/>
  <c r="K1833" i="3"/>
  <c r="K1832" i="3"/>
  <c r="K1831" i="3"/>
  <c r="K1830" i="3"/>
  <c r="K1829" i="3"/>
  <c r="K1828" i="3"/>
  <c r="K1827" i="3"/>
  <c r="K1826" i="3"/>
  <c r="K1825" i="3"/>
  <c r="K1824" i="3"/>
  <c r="K1823" i="3"/>
  <c r="K1822" i="3"/>
  <c r="K1821" i="3"/>
  <c r="K1820" i="3"/>
  <c r="K1819" i="3"/>
  <c r="K1818" i="3"/>
  <c r="K1817" i="3"/>
  <c r="K1816" i="3"/>
  <c r="K1815" i="3"/>
  <c r="K1814" i="3"/>
  <c r="K1812" i="3"/>
  <c r="K1811" i="3"/>
  <c r="K1810" i="3"/>
  <c r="K1809" i="3"/>
  <c r="K1808" i="3"/>
  <c r="K1807" i="3"/>
  <c r="K1806" i="3"/>
  <c r="K1805" i="3"/>
  <c r="K1804" i="3"/>
  <c r="K1803" i="3"/>
  <c r="K1802" i="3"/>
  <c r="K1801" i="3"/>
  <c r="K1800" i="3"/>
  <c r="K1799" i="3"/>
  <c r="K1798" i="3"/>
  <c r="K1797" i="3"/>
  <c r="K1796" i="3"/>
  <c r="K1795" i="3"/>
  <c r="K1794" i="3"/>
  <c r="K1793" i="3"/>
  <c r="K1792" i="3"/>
  <c r="K1791" i="3"/>
  <c r="K1790" i="3"/>
  <c r="K1789" i="3"/>
  <c r="K1788" i="3"/>
  <c r="K1787" i="3"/>
  <c r="K1786" i="3"/>
  <c r="K1785" i="3"/>
  <c r="K1784" i="3"/>
  <c r="K1783" i="3"/>
  <c r="K1782" i="3"/>
  <c r="K1781" i="3"/>
  <c r="K1780" i="3"/>
  <c r="K1779" i="3"/>
  <c r="K1778" i="3"/>
  <c r="K1777" i="3"/>
  <c r="K1776" i="3"/>
  <c r="K1775" i="3"/>
  <c r="K1774" i="3"/>
  <c r="K1773" i="3"/>
  <c r="K1772" i="3"/>
  <c r="K1771" i="3"/>
  <c r="K1770" i="3"/>
  <c r="K1769" i="3"/>
  <c r="K1768" i="3"/>
  <c r="K1767" i="3"/>
  <c r="K1766" i="3"/>
  <c r="K1765" i="3"/>
  <c r="K1764" i="3"/>
  <c r="K1763" i="3"/>
  <c r="K1762" i="3"/>
  <c r="K1761" i="3"/>
  <c r="K1760" i="3"/>
  <c r="K1759" i="3"/>
  <c r="K1757" i="3"/>
  <c r="K1756" i="3"/>
  <c r="K1755" i="3"/>
  <c r="K1754" i="3"/>
  <c r="K1753" i="3"/>
  <c r="K1752" i="3"/>
  <c r="K1751" i="3"/>
  <c r="K1750" i="3"/>
  <c r="K1749" i="3"/>
  <c r="K1748" i="3"/>
  <c r="K1747" i="3"/>
  <c r="K1746" i="3"/>
  <c r="K1745" i="3"/>
  <c r="K1744" i="3"/>
  <c r="K1743" i="3"/>
  <c r="K1742" i="3"/>
  <c r="K1741" i="3"/>
  <c r="K1740" i="3"/>
  <c r="K1739" i="3"/>
  <c r="K1738" i="3"/>
  <c r="K1737" i="3"/>
  <c r="K1736" i="3"/>
  <c r="K1735" i="3"/>
  <c r="K1734" i="3"/>
  <c r="K1733" i="3"/>
  <c r="K1732" i="3"/>
  <c r="K1731" i="3"/>
  <c r="K1730" i="3"/>
  <c r="K1729" i="3"/>
  <c r="K1728" i="3"/>
  <c r="K1727" i="3"/>
  <c r="K1726" i="3"/>
  <c r="K1725" i="3"/>
  <c r="K1724" i="3"/>
  <c r="K1723" i="3"/>
  <c r="K1722" i="3"/>
  <c r="K1721" i="3"/>
  <c r="K1720" i="3"/>
  <c r="K1719" i="3"/>
  <c r="K1718" i="3"/>
  <c r="K1717" i="3"/>
  <c r="K1716" i="3"/>
  <c r="K1715" i="3"/>
  <c r="K1714" i="3"/>
  <c r="K1713" i="3"/>
  <c r="K1712" i="3"/>
  <c r="K1711" i="3"/>
  <c r="K1710" i="3"/>
  <c r="K1709" i="3"/>
  <c r="K1708" i="3"/>
  <c r="K1707" i="3"/>
  <c r="K1706" i="3"/>
  <c r="K1705" i="3"/>
  <c r="K1704" i="3"/>
  <c r="K1703" i="3"/>
  <c r="K1702" i="3"/>
  <c r="K1701" i="3"/>
  <c r="K1700" i="3"/>
  <c r="K1699" i="3"/>
  <c r="K1698" i="3"/>
  <c r="K1697" i="3"/>
  <c r="K1696" i="3"/>
  <c r="K1695" i="3"/>
  <c r="K1694" i="3"/>
  <c r="K1693" i="3"/>
  <c r="K1692" i="3"/>
  <c r="K1691" i="3"/>
  <c r="K1690" i="3"/>
  <c r="K1689" i="3"/>
  <c r="K1688" i="3"/>
  <c r="K1687" i="3"/>
  <c r="K1686" i="3"/>
  <c r="K1685" i="3"/>
  <c r="K1684" i="3"/>
  <c r="K1683" i="3"/>
  <c r="K1682" i="3"/>
  <c r="K1681" i="3"/>
  <c r="K1680" i="3"/>
  <c r="K1679" i="3"/>
  <c r="K1678" i="3"/>
  <c r="K1677" i="3"/>
  <c r="K1676" i="3"/>
  <c r="K1675" i="3"/>
  <c r="K1674" i="3"/>
  <c r="K1673" i="3"/>
  <c r="K1672" i="3"/>
  <c r="K1671" i="3"/>
  <c r="K1670" i="3"/>
  <c r="K1669" i="3"/>
  <c r="K1668" i="3"/>
  <c r="K1667" i="3"/>
  <c r="K1665" i="3"/>
  <c r="K1664" i="3"/>
  <c r="K1663" i="3"/>
  <c r="K1662" i="3"/>
  <c r="K1661" i="3"/>
  <c r="K1660" i="3"/>
  <c r="K1658" i="3"/>
  <c r="K1657" i="3"/>
  <c r="K1656" i="3"/>
  <c r="K1655" i="3"/>
  <c r="K1654" i="3"/>
  <c r="K1653" i="3"/>
  <c r="K1652" i="3"/>
  <c r="K1651" i="3"/>
  <c r="K1650" i="3"/>
  <c r="K1649" i="3"/>
  <c r="K1648" i="3"/>
  <c r="K1647" i="3"/>
  <c r="K1646" i="3"/>
  <c r="K1645" i="3"/>
  <c r="K1644" i="3"/>
  <c r="K1643" i="3"/>
  <c r="K1642" i="3"/>
  <c r="K1641" i="3"/>
  <c r="K1640" i="3"/>
  <c r="K1639" i="3"/>
  <c r="K1638" i="3"/>
  <c r="K1637" i="3"/>
  <c r="K1636" i="3"/>
  <c r="K1635" i="3"/>
  <c r="K1634" i="3"/>
  <c r="K1633" i="3"/>
  <c r="K1632" i="3"/>
  <c r="K1631" i="3"/>
  <c r="K1630" i="3"/>
  <c r="K1629" i="3"/>
  <c r="K1628" i="3"/>
  <c r="K1627" i="3"/>
  <c r="K1626" i="3"/>
  <c r="K1625" i="3"/>
  <c r="K1624" i="3"/>
  <c r="K1623" i="3"/>
  <c r="K1622" i="3"/>
  <c r="K1621" i="3"/>
  <c r="K1620" i="3"/>
  <c r="K1619" i="3"/>
  <c r="K1618" i="3"/>
  <c r="K1617" i="3"/>
  <c r="K1616" i="3"/>
  <c r="K1615" i="3"/>
  <c r="K1614" i="3"/>
  <c r="K1613" i="3"/>
  <c r="K1612" i="3"/>
  <c r="K1611" i="3"/>
  <c r="K1610" i="3"/>
  <c r="K1609" i="3"/>
  <c r="K1608" i="3"/>
  <c r="K1607" i="3"/>
  <c r="K1606" i="3"/>
  <c r="K1605" i="3"/>
  <c r="K1604" i="3"/>
  <c r="K1603" i="3"/>
  <c r="K1602" i="3"/>
  <c r="K1601" i="3"/>
  <c r="K1600" i="3"/>
  <c r="K1599" i="3"/>
  <c r="K1598" i="3"/>
  <c r="K1597" i="3"/>
  <c r="K1596" i="3"/>
  <c r="K1595" i="3"/>
  <c r="K1594" i="3"/>
  <c r="K1593" i="3"/>
  <c r="K1592" i="3"/>
  <c r="K1591" i="3"/>
  <c r="K1590" i="3"/>
  <c r="K1589" i="3"/>
  <c r="K1588" i="3"/>
  <c r="K1587" i="3"/>
  <c r="K1586" i="3"/>
  <c r="K1585" i="3"/>
  <c r="K1584" i="3"/>
  <c r="K1583" i="3"/>
  <c r="K1582" i="3"/>
  <c r="K1581" i="3"/>
  <c r="K1580" i="3"/>
  <c r="K1579" i="3"/>
  <c r="K1578" i="3"/>
  <c r="K1577" i="3"/>
  <c r="K1576" i="3"/>
  <c r="K1575" i="3"/>
  <c r="K1574" i="3"/>
  <c r="K1573" i="3"/>
  <c r="K1572" i="3"/>
  <c r="K1571" i="3"/>
  <c r="K1570" i="3"/>
  <c r="K1569" i="3"/>
  <c r="K1568" i="3"/>
  <c r="K1567" i="3"/>
  <c r="K1566" i="3"/>
  <c r="K1565" i="3"/>
  <c r="K1564" i="3"/>
  <c r="K1563" i="3"/>
  <c r="K1562" i="3"/>
  <c r="K1561" i="3"/>
  <c r="K1560" i="3"/>
  <c r="K1559" i="3"/>
  <c r="K1558" i="3"/>
  <c r="K1557" i="3"/>
  <c r="K1556" i="3"/>
  <c r="K1555" i="3"/>
  <c r="K1554" i="3"/>
  <c r="K1553" i="3"/>
  <c r="K1552" i="3"/>
  <c r="K1551" i="3"/>
  <c r="K1550" i="3"/>
  <c r="K1549" i="3"/>
  <c r="K1548" i="3"/>
  <c r="K1547" i="3"/>
  <c r="K1546" i="3"/>
  <c r="K1545" i="3"/>
  <c r="K1544" i="3"/>
  <c r="K1543" i="3"/>
  <c r="K1542" i="3"/>
  <c r="K1541" i="3"/>
  <c r="K1540" i="3"/>
  <c r="K1539" i="3"/>
  <c r="K1538" i="3"/>
  <c r="K1537" i="3"/>
  <c r="K1536" i="3"/>
  <c r="K1535" i="3"/>
  <c r="K1534" i="3"/>
  <c r="K1533" i="3"/>
  <c r="K1532" i="3"/>
  <c r="K1531" i="3"/>
  <c r="K1530" i="3"/>
  <c r="K1529" i="3"/>
  <c r="K1528" i="3"/>
  <c r="K1527" i="3"/>
  <c r="K1526" i="3"/>
  <c r="K1525" i="3"/>
  <c r="K1524" i="3"/>
  <c r="K1523" i="3"/>
  <c r="K1522" i="3"/>
  <c r="K1521" i="3"/>
  <c r="K1520" i="3"/>
  <c r="K1519" i="3"/>
  <c r="K1518" i="3"/>
  <c r="K1517" i="3"/>
  <c r="K1516" i="3"/>
  <c r="K1515" i="3"/>
  <c r="K1514" i="3"/>
  <c r="K1513" i="3"/>
  <c r="K1512" i="3"/>
  <c r="K1511" i="3"/>
  <c r="K1510" i="3"/>
  <c r="K1509" i="3"/>
  <c r="K1508" i="3"/>
  <c r="K1507" i="3"/>
  <c r="K1506" i="3"/>
  <c r="K1505" i="3"/>
  <c r="K1504" i="3"/>
  <c r="K1503" i="3"/>
  <c r="K1502" i="3"/>
  <c r="K1501" i="3"/>
  <c r="K1500" i="3"/>
  <c r="K1499" i="3"/>
  <c r="K1498" i="3"/>
  <c r="K1497" i="3"/>
  <c r="K1496" i="3"/>
  <c r="K1495" i="3"/>
  <c r="K1494" i="3"/>
  <c r="K1493" i="3"/>
  <c r="K1492" i="3"/>
  <c r="K1491" i="3"/>
  <c r="K1490" i="3"/>
  <c r="K1489" i="3"/>
  <c r="K1488" i="3"/>
  <c r="K1487" i="3"/>
  <c r="K1486" i="3"/>
  <c r="K1485" i="3"/>
  <c r="K1484" i="3"/>
  <c r="K1483" i="3"/>
  <c r="K1482" i="3"/>
  <c r="K1481" i="3"/>
  <c r="K1480" i="3"/>
  <c r="K1479" i="3"/>
  <c r="K1478" i="3"/>
  <c r="K1477" i="3"/>
  <c r="K1476" i="3"/>
  <c r="K1475" i="3"/>
  <c r="K1474" i="3"/>
  <c r="K1473" i="3"/>
  <c r="K1472" i="3"/>
  <c r="K1471" i="3"/>
  <c r="K1470" i="3"/>
  <c r="K1469" i="3"/>
  <c r="K1468" i="3"/>
  <c r="K1467" i="3"/>
  <c r="K1466" i="3"/>
  <c r="K1465" i="3"/>
  <c r="K1464" i="3"/>
  <c r="K1463" i="3"/>
  <c r="K1462" i="3"/>
  <c r="K1461" i="3"/>
  <c r="K1460" i="3"/>
  <c r="K1459" i="3"/>
  <c r="K1458" i="3"/>
  <c r="K1457" i="3"/>
  <c r="K1456" i="3"/>
  <c r="K1455" i="3"/>
  <c r="K1454" i="3"/>
  <c r="K1453" i="3"/>
  <c r="K1452" i="3"/>
  <c r="K1451" i="3"/>
  <c r="K1450" i="3"/>
  <c r="K1449" i="3"/>
  <c r="K1448" i="3"/>
  <c r="K1447" i="3"/>
  <c r="K1446" i="3"/>
  <c r="K1445" i="3"/>
  <c r="K1444" i="3"/>
  <c r="K1443" i="3"/>
  <c r="K1441" i="3"/>
  <c r="K1440" i="3"/>
  <c r="K1439" i="3"/>
  <c r="K1438" i="3"/>
  <c r="K1437" i="3"/>
  <c r="K1436" i="3"/>
  <c r="K1435" i="3"/>
  <c r="K1434" i="3"/>
  <c r="K1433" i="3"/>
  <c r="K1432" i="3"/>
  <c r="K1431" i="3"/>
  <c r="K1430" i="3"/>
  <c r="K1429" i="3"/>
  <c r="K1428" i="3"/>
  <c r="K1427" i="3"/>
  <c r="K1426" i="3"/>
  <c r="K1425" i="3"/>
  <c r="K1424" i="3"/>
  <c r="K1423" i="3"/>
  <c r="K1422" i="3"/>
  <c r="K1421" i="3"/>
  <c r="K1420" i="3"/>
  <c r="K1419" i="3"/>
  <c r="K1418" i="3"/>
  <c r="K1417" i="3"/>
  <c r="K1416" i="3"/>
  <c r="K1415" i="3"/>
  <c r="K1414" i="3"/>
  <c r="K1413" i="3"/>
  <c r="K1412" i="3"/>
  <c r="K1411" i="3"/>
  <c r="K1410" i="3"/>
  <c r="K1409" i="3"/>
  <c r="K1408" i="3"/>
  <c r="K1407" i="3"/>
  <c r="K1406" i="3"/>
  <c r="K1405" i="3"/>
  <c r="K1404" i="3"/>
  <c r="K1403" i="3"/>
  <c r="K1402" i="3"/>
  <c r="K1401" i="3"/>
  <c r="K1400" i="3"/>
  <c r="K1399" i="3"/>
  <c r="K1398" i="3"/>
  <c r="K1397" i="3"/>
  <c r="K1396" i="3"/>
  <c r="K1395" i="3"/>
  <c r="K1394" i="3"/>
  <c r="K1393" i="3"/>
  <c r="K1392" i="3"/>
  <c r="K1391" i="3"/>
  <c r="K1390" i="3"/>
  <c r="K1389" i="3"/>
  <c r="K1388" i="3"/>
  <c r="K1387" i="3"/>
  <c r="K1386" i="3"/>
  <c r="K1385" i="3"/>
  <c r="K1384" i="3"/>
  <c r="K1383" i="3"/>
  <c r="K1382" i="3"/>
  <c r="K1381" i="3"/>
  <c r="K1380" i="3"/>
  <c r="K1379" i="3"/>
  <c r="K1378" i="3"/>
  <c r="K1377" i="3"/>
  <c r="K1376" i="3"/>
  <c r="K1375" i="3"/>
  <c r="K1374" i="3"/>
  <c r="K1373" i="3"/>
  <c r="K1372" i="3"/>
  <c r="K1371" i="3"/>
  <c r="K1370" i="3"/>
  <c r="K1369" i="3"/>
  <c r="K1368" i="3"/>
  <c r="K1367" i="3"/>
  <c r="K1366" i="3"/>
  <c r="K1365" i="3"/>
  <c r="K1364" i="3"/>
  <c r="K1363" i="3"/>
  <c r="K1362" i="3"/>
  <c r="K1361" i="3"/>
  <c r="K1360" i="3"/>
  <c r="K1359" i="3"/>
  <c r="K1358" i="3"/>
  <c r="K1357" i="3"/>
  <c r="K1356" i="3"/>
  <c r="K1355" i="3"/>
  <c r="K1353" i="3"/>
  <c r="K1352" i="3"/>
  <c r="K1351" i="3"/>
  <c r="K1350" i="3"/>
  <c r="K1349" i="3"/>
  <c r="K1348" i="3"/>
  <c r="K1347" i="3"/>
  <c r="K1346" i="3"/>
  <c r="K1345" i="3"/>
  <c r="K1344" i="3"/>
  <c r="K1343" i="3"/>
  <c r="K1342" i="3"/>
  <c r="K1341" i="3"/>
  <c r="K1340" i="3"/>
  <c r="K1339" i="3"/>
  <c r="K1338" i="3"/>
  <c r="K1337" i="3"/>
  <c r="K1336" i="3"/>
  <c r="K1335" i="3"/>
  <c r="K1334" i="3"/>
  <c r="K1333" i="3"/>
  <c r="K1332" i="3"/>
  <c r="K1331" i="3"/>
  <c r="K1330" i="3"/>
  <c r="K1329" i="3"/>
  <c r="K1328" i="3"/>
  <c r="K1327" i="3"/>
  <c r="K1326" i="3"/>
  <c r="K1325" i="3"/>
  <c r="K1324" i="3"/>
  <c r="K1323" i="3"/>
  <c r="K1322" i="3"/>
  <c r="K1321" i="3"/>
  <c r="K1320" i="3"/>
  <c r="K1319" i="3"/>
  <c r="K1318" i="3"/>
  <c r="K1317" i="3"/>
  <c r="K1316" i="3"/>
  <c r="K1315" i="3"/>
  <c r="K1314" i="3"/>
  <c r="K1313" i="3"/>
  <c r="K1312" i="3"/>
  <c r="K1311" i="3"/>
  <c r="K1310" i="3"/>
  <c r="K1309" i="3"/>
  <c r="K1308" i="3"/>
  <c r="K1307" i="3"/>
  <c r="K1306" i="3"/>
  <c r="K1305" i="3"/>
  <c r="K1304" i="3"/>
  <c r="K1303" i="3"/>
  <c r="K1302" i="3"/>
  <c r="K1301" i="3"/>
  <c r="K1300" i="3"/>
  <c r="K1299" i="3"/>
  <c r="K1298" i="3"/>
  <c r="K1297" i="3"/>
  <c r="K1296" i="3"/>
  <c r="K1295" i="3"/>
  <c r="K1294" i="3"/>
  <c r="K1293" i="3"/>
  <c r="K1292" i="3"/>
  <c r="K1291" i="3"/>
  <c r="K1290" i="3"/>
  <c r="K1289" i="3"/>
  <c r="K1288" i="3"/>
  <c r="K1287" i="3"/>
  <c r="K1286" i="3"/>
  <c r="K1285" i="3"/>
  <c r="K1284" i="3"/>
  <c r="K1283" i="3"/>
  <c r="K1282" i="3"/>
  <c r="K1281" i="3"/>
  <c r="K1280" i="3"/>
  <c r="K1279" i="3"/>
  <c r="K1278" i="3"/>
  <c r="K1277" i="3"/>
  <c r="K1276" i="3"/>
  <c r="K1275" i="3"/>
  <c r="K1274" i="3"/>
  <c r="K1273" i="3"/>
  <c r="K1272" i="3"/>
  <c r="K1271" i="3"/>
  <c r="K1270" i="3"/>
  <c r="K1269" i="3"/>
  <c r="K1268" i="3"/>
  <c r="K1267" i="3"/>
  <c r="K1266" i="3"/>
  <c r="K1265" i="3"/>
  <c r="K1264" i="3"/>
  <c r="K1263" i="3"/>
  <c r="K1262" i="3"/>
  <c r="K1261" i="3"/>
  <c r="K1260" i="3"/>
  <c r="K1259" i="3"/>
  <c r="K1257" i="3"/>
  <c r="K1256" i="3"/>
  <c r="K1255" i="3"/>
  <c r="K1254" i="3"/>
  <c r="K1253" i="3"/>
  <c r="K1252" i="3"/>
  <c r="K1251" i="3"/>
  <c r="K1250" i="3"/>
  <c r="K1249" i="3"/>
  <c r="K1248" i="3"/>
  <c r="K1247" i="3"/>
  <c r="K1246" i="3"/>
  <c r="K1245" i="3"/>
  <c r="K1244" i="3"/>
  <c r="K1243" i="3"/>
  <c r="K1242" i="3"/>
  <c r="K1241" i="3"/>
  <c r="K1240" i="3"/>
  <c r="K1239" i="3"/>
  <c r="K1238" i="3"/>
  <c r="K1237" i="3"/>
  <c r="K1236" i="3"/>
  <c r="K1235" i="3"/>
  <c r="K1234" i="3"/>
  <c r="K1233" i="3"/>
  <c r="K1232" i="3"/>
  <c r="K1231" i="3"/>
  <c r="K1230" i="3"/>
  <c r="K1229" i="3"/>
  <c r="K1228" i="3"/>
  <c r="K1227" i="3"/>
  <c r="K1226" i="3"/>
  <c r="K1225" i="3"/>
  <c r="K1224" i="3"/>
  <c r="K1223" i="3"/>
  <c r="K1222" i="3"/>
  <c r="K1221" i="3"/>
  <c r="K1220" i="3"/>
  <c r="K1219" i="3"/>
  <c r="K1218" i="3"/>
  <c r="K1217" i="3"/>
  <c r="K1216" i="3"/>
  <c r="K1215" i="3"/>
  <c r="K1214" i="3"/>
  <c r="K1213" i="3"/>
  <c r="K1212" i="3"/>
  <c r="K1211" i="3"/>
  <c r="K1210" i="3"/>
  <c r="K1209" i="3"/>
  <c r="K1208" i="3"/>
  <c r="K1207" i="3"/>
  <c r="K1206" i="3"/>
  <c r="K1205" i="3"/>
  <c r="K1204" i="3"/>
  <c r="K1203" i="3"/>
  <c r="K1202" i="3"/>
  <c r="K1201" i="3"/>
  <c r="K1200" i="3"/>
  <c r="K1199" i="3"/>
  <c r="K1198" i="3"/>
  <c r="K1197" i="3"/>
  <c r="K1196" i="3"/>
  <c r="K1195" i="3"/>
  <c r="K1194" i="3"/>
  <c r="K1193" i="3"/>
  <c r="K1192" i="3"/>
  <c r="K1191" i="3"/>
  <c r="K1190" i="3"/>
  <c r="K1189" i="3"/>
  <c r="K1188" i="3"/>
  <c r="K1187" i="3"/>
  <c r="K1186" i="3"/>
  <c r="K1185" i="3"/>
  <c r="K1184" i="3"/>
  <c r="K1183" i="3"/>
  <c r="K1182" i="3"/>
  <c r="K1181" i="3"/>
  <c r="K1180" i="3"/>
  <c r="K1179" i="3"/>
  <c r="K1178" i="3"/>
  <c r="K1177" i="3"/>
  <c r="K1176" i="3"/>
  <c r="K1175" i="3"/>
  <c r="K1174" i="3"/>
  <c r="K1173" i="3"/>
  <c r="K1172" i="3"/>
  <c r="K1171" i="3"/>
  <c r="K1170" i="3"/>
  <c r="K1169" i="3"/>
  <c r="K1168" i="3"/>
  <c r="K1167" i="3"/>
  <c r="K1166" i="3"/>
  <c r="K1165" i="3"/>
  <c r="K1164" i="3"/>
  <c r="K1163" i="3"/>
  <c r="K1162" i="3"/>
  <c r="K1161" i="3"/>
  <c r="K1160" i="3"/>
  <c r="K1159" i="3"/>
  <c r="K1158" i="3"/>
  <c r="K1157" i="3"/>
  <c r="K1156" i="3"/>
  <c r="K1155" i="3"/>
  <c r="K1154" i="3"/>
  <c r="K1153" i="3"/>
  <c r="K1152" i="3"/>
  <c r="K1151" i="3"/>
  <c r="K1150" i="3"/>
  <c r="K1149" i="3"/>
  <c r="K1148" i="3"/>
  <c r="K1147" i="3"/>
  <c r="K1146" i="3"/>
  <c r="K1145" i="3"/>
  <c r="K1144" i="3"/>
  <c r="K1143" i="3"/>
  <c r="K1142" i="3"/>
  <c r="K1141" i="3"/>
  <c r="K1140" i="3"/>
  <c r="K1139" i="3"/>
  <c r="K1138" i="3"/>
  <c r="K1137" i="3"/>
  <c r="K1136" i="3"/>
  <c r="K1135" i="3"/>
  <c r="K1134" i="3"/>
  <c r="K1133" i="3"/>
  <c r="K1132" i="3"/>
  <c r="K1131" i="3"/>
  <c r="K1130" i="3"/>
  <c r="K1129" i="3"/>
  <c r="K1128" i="3"/>
  <c r="K1127" i="3"/>
  <c r="K1126" i="3"/>
  <c r="K1125" i="3"/>
  <c r="K1124" i="3"/>
  <c r="K1123" i="3"/>
  <c r="K1122" i="3"/>
  <c r="K1121" i="3"/>
  <c r="K1120" i="3"/>
  <c r="K1119" i="3"/>
  <c r="K1118" i="3"/>
  <c r="K1117" i="3"/>
  <c r="K1116" i="3"/>
  <c r="K1115" i="3"/>
  <c r="K1114" i="3"/>
  <c r="K1113" i="3"/>
  <c r="K1112" i="3"/>
  <c r="K1111" i="3"/>
  <c r="K1110" i="3"/>
  <c r="K1109" i="3"/>
  <c r="K1108" i="3"/>
  <c r="K1107" i="3"/>
  <c r="K1106" i="3"/>
  <c r="K1105" i="3"/>
  <c r="K1104" i="3"/>
  <c r="K1103" i="3"/>
  <c r="K1102" i="3"/>
  <c r="K1101" i="3"/>
  <c r="K1100" i="3"/>
  <c r="K1099" i="3"/>
  <c r="K1098" i="3"/>
  <c r="K1097" i="3"/>
  <c r="K1096" i="3"/>
  <c r="K1095" i="3"/>
  <c r="K1094" i="3"/>
  <c r="K1093" i="3"/>
  <c r="K1092" i="3"/>
  <c r="K1091" i="3"/>
  <c r="K1090" i="3"/>
  <c r="K1089" i="3"/>
  <c r="K1088" i="3"/>
  <c r="K1087" i="3"/>
  <c r="K1086" i="3"/>
  <c r="K1085" i="3"/>
  <c r="K1084" i="3"/>
  <c r="K1083" i="3"/>
  <c r="K1082" i="3"/>
  <c r="K1081" i="3"/>
  <c r="K1080" i="3"/>
  <c r="K1079" i="3"/>
  <c r="K1078" i="3"/>
  <c r="K1077" i="3"/>
  <c r="K1076" i="3"/>
  <c r="K1075" i="3"/>
  <c r="K1074" i="3"/>
  <c r="K1073" i="3"/>
  <c r="K1072" i="3"/>
  <c r="K1071" i="3"/>
  <c r="K1070" i="3"/>
  <c r="K1069" i="3"/>
  <c r="K1068" i="3"/>
  <c r="K1067" i="3"/>
  <c r="K1066" i="3"/>
  <c r="K1065" i="3"/>
  <c r="K1064" i="3"/>
  <c r="K1063" i="3"/>
  <c r="K1062" i="3"/>
  <c r="K1061" i="3"/>
  <c r="K1060" i="3"/>
  <c r="K1059" i="3"/>
  <c r="K1058" i="3"/>
  <c r="K1057" i="3"/>
  <c r="K1056" i="3"/>
  <c r="K1055" i="3"/>
  <c r="K1054" i="3"/>
  <c r="K1053" i="3"/>
  <c r="K1052" i="3"/>
  <c r="K1051" i="3"/>
  <c r="K1050" i="3"/>
  <c r="K1049" i="3"/>
  <c r="K1048" i="3"/>
  <c r="K1047" i="3"/>
  <c r="K1043" i="3"/>
  <c r="K1042" i="3"/>
  <c r="K1041" i="3"/>
  <c r="K1040" i="3"/>
  <c r="K1039" i="3"/>
  <c r="K1038" i="3"/>
  <c r="K1037" i="3"/>
  <c r="K1036" i="3"/>
  <c r="K1035" i="3"/>
  <c r="K1034" i="3"/>
  <c r="K1033" i="3"/>
  <c r="K1032" i="3"/>
  <c r="K1031" i="3"/>
  <c r="K1030" i="3"/>
  <c r="K1029" i="3"/>
  <c r="K1028" i="3"/>
  <c r="K1027" i="3"/>
  <c r="K1026" i="3"/>
  <c r="K1025" i="3"/>
  <c r="K1024" i="3"/>
  <c r="K1023" i="3"/>
  <c r="K1022" i="3"/>
  <c r="K1021" i="3"/>
  <c r="K1020" i="3"/>
  <c r="K1019" i="3"/>
  <c r="K1018" i="3"/>
  <c r="K1017" i="3"/>
  <c r="K1015" i="3"/>
  <c r="K1014" i="3"/>
  <c r="K1013" i="3"/>
  <c r="K1012" i="3"/>
  <c r="K1011" i="3"/>
  <c r="K1010" i="3"/>
  <c r="K1009" i="3"/>
  <c r="K1008" i="3"/>
  <c r="K1007" i="3"/>
  <c r="K1006" i="3"/>
  <c r="K1005" i="3"/>
  <c r="K1004" i="3"/>
  <c r="K1003" i="3"/>
  <c r="K1002" i="3"/>
  <c r="K1001" i="3"/>
  <c r="K1000" i="3"/>
  <c r="K999" i="3"/>
  <c r="K998" i="3"/>
  <c r="K997" i="3"/>
  <c r="K996" i="3"/>
  <c r="K995" i="3"/>
  <c r="K994" i="3"/>
  <c r="K993" i="3"/>
  <c r="K992" i="3"/>
  <c r="K991" i="3"/>
  <c r="K990" i="3"/>
  <c r="K989" i="3"/>
  <c r="K988" i="3"/>
  <c r="K987" i="3"/>
  <c r="K986" i="3"/>
  <c r="K985" i="3"/>
  <c r="K984" i="3"/>
  <c r="K983" i="3"/>
  <c r="K982" i="3"/>
  <c r="K981" i="3"/>
  <c r="K980" i="3"/>
  <c r="K979" i="3"/>
  <c r="K978" i="3"/>
  <c r="K977" i="3"/>
  <c r="K976" i="3"/>
  <c r="K975" i="3"/>
  <c r="K974" i="3"/>
  <c r="K973" i="3"/>
  <c r="K972" i="3"/>
  <c r="K971" i="3"/>
  <c r="K970" i="3"/>
  <c r="K968" i="3"/>
  <c r="K967" i="3"/>
  <c r="K966" i="3"/>
  <c r="K965" i="3"/>
  <c r="K964" i="3"/>
  <c r="K963" i="3"/>
  <c r="K962" i="3"/>
  <c r="K961" i="3"/>
  <c r="K960" i="3"/>
  <c r="K959" i="3"/>
  <c r="K958" i="3"/>
  <c r="K957" i="3"/>
  <c r="K956" i="3"/>
  <c r="K955" i="3"/>
  <c r="K954" i="3"/>
  <c r="K953" i="3"/>
  <c r="K952" i="3"/>
  <c r="K951" i="3"/>
  <c r="K950" i="3"/>
  <c r="K949" i="3"/>
  <c r="K948" i="3"/>
  <c r="K947" i="3"/>
  <c r="K946" i="3"/>
  <c r="K945" i="3"/>
  <c r="K944" i="3"/>
  <c r="K943" i="3"/>
  <c r="K942" i="3"/>
  <c r="K941" i="3"/>
  <c r="K940" i="3"/>
  <c r="K939" i="3"/>
  <c r="K938" i="3"/>
  <c r="K937" i="3"/>
  <c r="K936" i="3"/>
  <c r="K935" i="3"/>
  <c r="K934" i="3"/>
  <c r="K933" i="3"/>
  <c r="K932" i="3"/>
  <c r="K931" i="3"/>
  <c r="K930" i="3"/>
  <c r="K929" i="3"/>
  <c r="K928" i="3"/>
  <c r="K927" i="3"/>
  <c r="K926" i="3"/>
  <c r="K925" i="3"/>
  <c r="K924" i="3"/>
  <c r="K923" i="3"/>
  <c r="K922" i="3"/>
  <c r="K921" i="3"/>
  <c r="K920" i="3"/>
  <c r="K919" i="3"/>
  <c r="K918" i="3"/>
  <c r="K917" i="3"/>
  <c r="K916" i="3"/>
  <c r="K915" i="3"/>
  <c r="K914" i="3"/>
  <c r="K913" i="3"/>
  <c r="K912" i="3"/>
  <c r="K911" i="3"/>
  <c r="K910" i="3"/>
  <c r="K909" i="3"/>
  <c r="K908" i="3"/>
  <c r="K907" i="3"/>
  <c r="K906" i="3"/>
  <c r="K905" i="3"/>
  <c r="K904" i="3"/>
  <c r="K903" i="3"/>
  <c r="K902" i="3"/>
  <c r="K901" i="3"/>
  <c r="K899" i="3"/>
  <c r="K898" i="3"/>
  <c r="K897" i="3"/>
  <c r="K896" i="3"/>
  <c r="K895" i="3"/>
  <c r="K894" i="3"/>
  <c r="K893" i="3"/>
  <c r="K892" i="3"/>
  <c r="K891" i="3"/>
  <c r="K890" i="3"/>
  <c r="K889" i="3"/>
  <c r="K888" i="3"/>
  <c r="K887" i="3"/>
  <c r="K886" i="3"/>
  <c r="K885" i="3"/>
  <c r="K884" i="3"/>
  <c r="K883" i="3"/>
  <c r="K882" i="3"/>
  <c r="K880" i="3"/>
  <c r="K879" i="3"/>
  <c r="K878" i="3"/>
  <c r="K877" i="3"/>
  <c r="K876" i="3"/>
  <c r="K875" i="3"/>
  <c r="K874" i="3"/>
  <c r="K873" i="3"/>
  <c r="K872" i="3"/>
  <c r="K871" i="3"/>
  <c r="K870" i="3"/>
  <c r="K869" i="3"/>
  <c r="K868" i="3"/>
  <c r="K867" i="3"/>
  <c r="K866" i="3"/>
  <c r="K865" i="3"/>
  <c r="K864" i="3"/>
  <c r="K863" i="3"/>
  <c r="K862" i="3"/>
  <c r="K861" i="3"/>
  <c r="K860" i="3"/>
  <c r="K859" i="3"/>
  <c r="K858" i="3"/>
  <c r="K857" i="3"/>
  <c r="K856" i="3"/>
  <c r="K855" i="3"/>
  <c r="K854" i="3"/>
  <c r="K853" i="3"/>
  <c r="K852" i="3"/>
  <c r="K851" i="3"/>
  <c r="K850" i="3"/>
  <c r="K849" i="3"/>
  <c r="K848" i="3"/>
  <c r="K847" i="3"/>
  <c r="K846" i="3"/>
  <c r="K845" i="3"/>
  <c r="K844" i="3"/>
  <c r="K843" i="3"/>
  <c r="K842" i="3"/>
  <c r="K841" i="3"/>
  <c r="K840" i="3"/>
  <c r="K839" i="3"/>
  <c r="K838" i="3"/>
  <c r="K837" i="3"/>
  <c r="K836" i="3"/>
  <c r="K835" i="3"/>
  <c r="K834" i="3"/>
  <c r="K833" i="3"/>
  <c r="K832" i="3"/>
  <c r="K831" i="3"/>
  <c r="K830" i="3"/>
  <c r="K829" i="3"/>
  <c r="K828" i="3"/>
  <c r="K827" i="3"/>
  <c r="K826" i="3"/>
  <c r="K825" i="3"/>
  <c r="K824" i="3"/>
  <c r="K823" i="3"/>
  <c r="K822" i="3"/>
  <c r="K821" i="3"/>
  <c r="K820" i="3"/>
  <c r="K819" i="3"/>
  <c r="K818" i="3"/>
  <c r="K817" i="3"/>
  <c r="K816" i="3"/>
  <c r="K815" i="3"/>
  <c r="K814" i="3"/>
  <c r="K813" i="3"/>
  <c r="K812" i="3"/>
  <c r="K811" i="3"/>
  <c r="K810" i="3"/>
  <c r="K809" i="3"/>
  <c r="K808" i="3"/>
  <c r="K807" i="3"/>
  <c r="K806" i="3"/>
  <c r="K805" i="3"/>
  <c r="K804" i="3"/>
  <c r="K803" i="3"/>
  <c r="K802" i="3"/>
  <c r="K801" i="3"/>
  <c r="K800" i="3"/>
  <c r="K799" i="3"/>
  <c r="K798" i="3"/>
  <c r="K797" i="3"/>
  <c r="K796" i="3"/>
  <c r="K795" i="3"/>
  <c r="K794" i="3"/>
  <c r="K793" i="3"/>
  <c r="K792" i="3"/>
  <c r="K791" i="3"/>
  <c r="K790" i="3"/>
  <c r="K789" i="3"/>
  <c r="K788" i="3"/>
  <c r="K787" i="3"/>
  <c r="K786" i="3"/>
  <c r="K785" i="3"/>
  <c r="K784" i="3"/>
  <c r="K783" i="3"/>
  <c r="K782" i="3"/>
  <c r="K781" i="3"/>
  <c r="K780" i="3"/>
  <c r="K779" i="3"/>
  <c r="K778" i="3"/>
  <c r="K777" i="3"/>
  <c r="K776" i="3"/>
  <c r="K775" i="3"/>
  <c r="K774" i="3"/>
  <c r="K773" i="3"/>
  <c r="K772" i="3"/>
  <c r="K771" i="3"/>
  <c r="K770" i="3"/>
  <c r="K769" i="3"/>
  <c r="K768" i="3"/>
  <c r="K767" i="3"/>
  <c r="K766" i="3"/>
  <c r="K765" i="3"/>
  <c r="K764" i="3"/>
  <c r="K763" i="3"/>
  <c r="K762" i="3"/>
  <c r="K761" i="3"/>
  <c r="K760" i="3"/>
  <c r="K759" i="3"/>
  <c r="K758" i="3"/>
  <c r="K757" i="3"/>
  <c r="K756" i="3"/>
  <c r="K755" i="3"/>
  <c r="K754" i="3"/>
  <c r="K753" i="3"/>
  <c r="K752" i="3"/>
  <c r="K751" i="3"/>
  <c r="K750" i="3"/>
  <c r="K749" i="3"/>
  <c r="K748" i="3"/>
  <c r="K747" i="3"/>
  <c r="K746" i="3"/>
  <c r="K745" i="3"/>
  <c r="K744" i="3"/>
  <c r="K743" i="3"/>
  <c r="K742" i="3"/>
  <c r="K741" i="3"/>
  <c r="K740" i="3"/>
  <c r="K739" i="3"/>
  <c r="K738" i="3"/>
  <c r="K737" i="3"/>
  <c r="K736" i="3"/>
  <c r="K735" i="3"/>
  <c r="K734" i="3"/>
  <c r="K733" i="3"/>
  <c r="K732" i="3"/>
  <c r="K731" i="3"/>
  <c r="K730" i="3"/>
  <c r="K729" i="3"/>
  <c r="K728" i="3"/>
  <c r="K727" i="3"/>
  <c r="K726" i="3"/>
  <c r="K725" i="3"/>
  <c r="K724" i="3"/>
  <c r="K723" i="3"/>
  <c r="K722" i="3"/>
  <c r="K721" i="3"/>
  <c r="K720" i="3"/>
  <c r="K719" i="3"/>
  <c r="K718" i="3"/>
  <c r="K717" i="3"/>
  <c r="K716" i="3"/>
  <c r="K715" i="3"/>
  <c r="K714" i="3"/>
  <c r="K713" i="3"/>
  <c r="K712" i="3"/>
  <c r="K711" i="3"/>
  <c r="K710" i="3"/>
  <c r="K709" i="3"/>
  <c r="K708" i="3"/>
  <c r="K707" i="3"/>
  <c r="K706" i="3"/>
  <c r="K705" i="3"/>
  <c r="K704" i="3"/>
  <c r="K703" i="3"/>
  <c r="K702" i="3"/>
  <c r="K700" i="3"/>
  <c r="K699" i="3"/>
  <c r="K698" i="3"/>
  <c r="K697" i="3"/>
  <c r="K696" i="3"/>
  <c r="K695" i="3"/>
  <c r="K694" i="3"/>
  <c r="K693" i="3"/>
  <c r="K692" i="3"/>
  <c r="K691" i="3"/>
  <c r="K690" i="3"/>
  <c r="K689" i="3"/>
  <c r="K688" i="3"/>
  <c r="K687" i="3"/>
  <c r="K686" i="3"/>
  <c r="K685" i="3"/>
  <c r="K684" i="3"/>
  <c r="K683" i="3"/>
  <c r="K682" i="3"/>
  <c r="K680" i="3"/>
  <c r="K679" i="3"/>
  <c r="K678" i="3"/>
  <c r="K677" i="3"/>
  <c r="K675" i="3"/>
  <c r="K674" i="3"/>
  <c r="K673" i="3"/>
  <c r="K672" i="3"/>
  <c r="K671" i="3"/>
  <c r="K670" i="3"/>
  <c r="K669" i="3"/>
  <c r="K668" i="3"/>
  <c r="K667" i="3"/>
  <c r="K666" i="3"/>
  <c r="K665" i="3"/>
  <c r="K664" i="3"/>
  <c r="K663" i="3"/>
  <c r="K662" i="3"/>
  <c r="K661" i="3"/>
  <c r="K660" i="3"/>
  <c r="K659" i="3"/>
  <c r="K658" i="3"/>
  <c r="K657" i="3"/>
  <c r="K656" i="3"/>
  <c r="K655" i="3"/>
  <c r="K654" i="3"/>
  <c r="K653" i="3"/>
  <c r="K652" i="3"/>
  <c r="K651" i="3"/>
  <c r="K650" i="3"/>
  <c r="K649" i="3"/>
  <c r="K648" i="3"/>
  <c r="K647" i="3"/>
  <c r="K646" i="3"/>
  <c r="K645" i="3"/>
  <c r="K644" i="3"/>
  <c r="K643" i="3"/>
  <c r="K642" i="3"/>
  <c r="K641" i="3"/>
  <c r="K640" i="3"/>
  <c r="K639" i="3"/>
  <c r="K638" i="3"/>
  <c r="K637" i="3"/>
  <c r="K636" i="3"/>
  <c r="K635" i="3"/>
  <c r="K634" i="3"/>
  <c r="K633" i="3"/>
  <c r="K632" i="3"/>
  <c r="K631" i="3"/>
  <c r="K630" i="3"/>
  <c r="K629" i="3"/>
  <c r="K628" i="3"/>
  <c r="K627" i="3"/>
  <c r="K626" i="3"/>
  <c r="K625" i="3"/>
  <c r="K624" i="3"/>
  <c r="K623" i="3"/>
  <c r="K622" i="3"/>
  <c r="K621" i="3"/>
  <c r="K620" i="3"/>
  <c r="K619" i="3"/>
  <c r="K618" i="3"/>
  <c r="K617" i="3"/>
  <c r="K616" i="3"/>
  <c r="K615" i="3"/>
  <c r="K614" i="3"/>
  <c r="K613" i="3"/>
  <c r="K612" i="3"/>
  <c r="K611" i="3"/>
  <c r="K610" i="3"/>
  <c r="K609" i="3"/>
  <c r="K608" i="3"/>
  <c r="K607" i="3"/>
  <c r="K606" i="3"/>
  <c r="K605" i="3"/>
  <c r="K604" i="3"/>
  <c r="K603" i="3"/>
  <c r="K602" i="3"/>
  <c r="K601" i="3"/>
  <c r="K600" i="3"/>
  <c r="K599" i="3"/>
  <c r="K598" i="3"/>
  <c r="K597" i="3"/>
  <c r="K596" i="3"/>
  <c r="K595" i="3"/>
  <c r="K594" i="3"/>
  <c r="K593" i="3"/>
  <c r="K591" i="3"/>
  <c r="K590" i="3"/>
  <c r="K588" i="3"/>
  <c r="K587" i="3"/>
  <c r="K586" i="3"/>
  <c r="K585" i="3"/>
  <c r="K584" i="3"/>
  <c r="K583" i="3"/>
  <c r="K582" i="3"/>
  <c r="K581" i="3"/>
  <c r="K580" i="3"/>
  <c r="K579" i="3"/>
  <c r="K578" i="3"/>
  <c r="K577" i="3"/>
  <c r="K576" i="3"/>
  <c r="K575" i="3"/>
  <c r="K574" i="3"/>
  <c r="K573" i="3"/>
  <c r="K572" i="3"/>
  <c r="K571" i="3"/>
  <c r="K570" i="3"/>
  <c r="K569" i="3"/>
  <c r="K568" i="3"/>
  <c r="K567" i="3"/>
  <c r="K566" i="3"/>
  <c r="K565" i="3"/>
  <c r="K564" i="3"/>
  <c r="K563" i="3"/>
  <c r="K562" i="3"/>
  <c r="K561" i="3"/>
  <c r="K560" i="3"/>
  <c r="K559" i="3"/>
  <c r="K558" i="3"/>
  <c r="K557" i="3"/>
  <c r="K556" i="3"/>
  <c r="K555" i="3"/>
  <c r="K554" i="3"/>
  <c r="K553" i="3"/>
  <c r="K552" i="3"/>
  <c r="K551" i="3"/>
  <c r="K550" i="3"/>
  <c r="K549" i="3"/>
  <c r="K548" i="3"/>
  <c r="K547" i="3"/>
  <c r="K546" i="3"/>
  <c r="K545" i="3"/>
  <c r="K544" i="3"/>
  <c r="K543" i="3"/>
  <c r="K542" i="3"/>
  <c r="K541" i="3"/>
  <c r="K540" i="3"/>
  <c r="K539" i="3"/>
  <c r="K538" i="3"/>
  <c r="K537" i="3"/>
  <c r="K536" i="3"/>
  <c r="K535" i="3"/>
  <c r="K534" i="3"/>
  <c r="K533" i="3"/>
  <c r="K532" i="3"/>
  <c r="K531" i="3"/>
  <c r="K530" i="3"/>
  <c r="K529" i="3"/>
  <c r="K528" i="3"/>
  <c r="K527" i="3"/>
  <c r="K526" i="3"/>
  <c r="K525" i="3"/>
  <c r="K524" i="3"/>
  <c r="K523" i="3"/>
  <c r="K522" i="3"/>
  <c r="K521" i="3"/>
  <c r="K520" i="3"/>
  <c r="K519" i="3"/>
  <c r="K518" i="3"/>
  <c r="K517" i="3"/>
  <c r="K516" i="3"/>
  <c r="K515" i="3"/>
  <c r="K514" i="3"/>
  <c r="K513" i="3"/>
  <c r="K512" i="3"/>
  <c r="K511" i="3"/>
  <c r="K510" i="3"/>
  <c r="K509" i="3"/>
  <c r="K508" i="3"/>
  <c r="K507" i="3"/>
  <c r="K506" i="3"/>
  <c r="K505" i="3"/>
  <c r="K504" i="3"/>
  <c r="K503" i="3"/>
  <c r="K502" i="3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E16" i="3"/>
  <c r="E15" i="3"/>
  <c r="E14" i="3"/>
  <c r="E13" i="3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E225" i="2"/>
  <c r="E225" i="2" a="1"/>
  <c r="D225" i="2"/>
  <c r="D225" i="2" a="1"/>
  <c r="C225" i="2"/>
  <c r="C225" i="2" a="1"/>
  <c r="B225" i="2"/>
  <c r="B225" i="2" a="1"/>
  <c r="J224" i="2"/>
  <c r="J223" i="2"/>
  <c r="J222" i="2"/>
  <c r="J221" i="2"/>
  <c r="J220" i="2"/>
  <c r="J219" i="2"/>
  <c r="J218" i="2"/>
  <c r="J217" i="2"/>
  <c r="J216" i="2"/>
  <c r="J215" i="2"/>
  <c r="J214" i="2"/>
  <c r="J213" i="2"/>
  <c r="E213" i="2"/>
  <c r="E213" i="2" a="1"/>
  <c r="D213" i="2"/>
  <c r="D213" i="2" a="1"/>
  <c r="C213" i="2"/>
  <c r="C213" i="2" a="1"/>
  <c r="B213" i="2"/>
  <c r="B213" i="2" a="1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E198" i="2"/>
  <c r="E198" i="2" a="1"/>
  <c r="D198" i="2"/>
  <c r="D198" i="2" a="1"/>
  <c r="C198" i="2"/>
  <c r="C198" i="2" a="1"/>
  <c r="B198" i="2"/>
  <c r="B198" i="2" a="1"/>
  <c r="J197" i="2"/>
  <c r="J196" i="2"/>
  <c r="J195" i="2"/>
  <c r="J194" i="2"/>
  <c r="J193" i="2"/>
  <c r="J192" i="2"/>
  <c r="J191" i="2"/>
  <c r="J190" i="2"/>
  <c r="J189" i="2"/>
  <c r="J188" i="2"/>
  <c r="J187" i="2"/>
  <c r="J186" i="2"/>
  <c r="E186" i="2"/>
  <c r="E186" i="2" a="1"/>
  <c r="D186" i="2"/>
  <c r="D186" i="2" a="1"/>
  <c r="C186" i="2"/>
  <c r="C186" i="2" a="1"/>
  <c r="B186" i="2"/>
  <c r="B186" i="2" a="1"/>
  <c r="J185" i="2"/>
  <c r="J184" i="2"/>
  <c r="E184" i="2"/>
  <c r="E184" i="2" a="1"/>
  <c r="D184" i="2"/>
  <c r="D184" i="2" a="1"/>
  <c r="C184" i="2"/>
  <c r="C184" i="2" a="1"/>
  <c r="B184" i="2"/>
  <c r="B184" i="2" a="1"/>
  <c r="J183" i="2"/>
  <c r="E183" i="2"/>
  <c r="E183" i="2" a="1"/>
  <c r="D183" i="2"/>
  <c r="D183" i="2" a="1"/>
  <c r="C183" i="2"/>
  <c r="C183" i="2" a="1"/>
  <c r="B183" i="2"/>
  <c r="B183" i="2" a="1"/>
  <c r="J182" i="2"/>
  <c r="J181" i="2"/>
  <c r="J180" i="2"/>
  <c r="J179" i="2"/>
  <c r="J178" i="2"/>
  <c r="J177" i="2"/>
  <c r="J176" i="2"/>
  <c r="J175" i="2"/>
  <c r="E175" i="2"/>
  <c r="E175" i="2" a="1"/>
  <c r="D175" i="2"/>
  <c r="D175" i="2" a="1"/>
  <c r="C175" i="2"/>
  <c r="C175" i="2" a="1"/>
  <c r="B175" i="2"/>
  <c r="B175" i="2" a="1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E133" i="2"/>
  <c r="E133" i="2" a="1"/>
  <c r="D133" i="2"/>
  <c r="D133" i="2" a="1"/>
  <c r="C133" i="2"/>
  <c r="C133" i="2" a="1"/>
  <c r="B133" i="2"/>
  <c r="B133" i="2" a="1"/>
  <c r="J132" i="2"/>
  <c r="J131" i="2"/>
  <c r="J130" i="2"/>
  <c r="J129" i="2"/>
  <c r="E129" i="2"/>
  <c r="E129" i="2" a="1"/>
  <c r="D129" i="2"/>
  <c r="D129" i="2" a="1"/>
  <c r="C129" i="2"/>
  <c r="C129" i="2" a="1"/>
  <c r="B129" i="2"/>
  <c r="B129" i="2" a="1"/>
  <c r="J128" i="2"/>
  <c r="E128" i="2"/>
  <c r="E128" i="2" a="1"/>
  <c r="D128" i="2"/>
  <c r="D128" i="2" a="1"/>
  <c r="C128" i="2"/>
  <c r="C128" i="2" a="1"/>
  <c r="B128" i="2"/>
  <c r="B128" i="2" a="1"/>
  <c r="J127" i="2"/>
  <c r="E127" i="2"/>
  <c r="E127" i="2" a="1"/>
  <c r="D127" i="2"/>
  <c r="D127" i="2" a="1"/>
  <c r="C127" i="2"/>
  <c r="C127" i="2" a="1"/>
  <c r="B127" i="2"/>
  <c r="B127" i="2" a="1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E110" i="2"/>
  <c r="E110" i="2" a="1"/>
  <c r="D110" i="2"/>
  <c r="D110" i="2" a="1"/>
  <c r="C110" i="2"/>
  <c r="C110" i="2" a="1"/>
  <c r="B110" i="2"/>
  <c r="B110" i="2" a="1"/>
  <c r="J109" i="2"/>
  <c r="J108" i="2"/>
  <c r="J107" i="2"/>
  <c r="E107" i="2"/>
  <c r="E107" i="2" a="1"/>
  <c r="D107" i="2"/>
  <c r="D107" i="2" a="1"/>
  <c r="C107" i="2"/>
  <c r="C107" i="2" a="1"/>
  <c r="B107" i="2"/>
  <c r="B107" i="2" a="1"/>
  <c r="J106" i="2"/>
  <c r="J105" i="2"/>
  <c r="J104" i="2"/>
  <c r="E104" i="2"/>
  <c r="E104" i="2" a="1"/>
  <c r="D104" i="2"/>
  <c r="D104" i="2" a="1"/>
  <c r="C104" i="2"/>
  <c r="C104" i="2" a="1"/>
  <c r="B104" i="2"/>
  <c r="B104" i="2" a="1"/>
  <c r="J103" i="2"/>
  <c r="J102" i="2"/>
  <c r="J101" i="2"/>
  <c r="J100" i="2"/>
  <c r="J99" i="2"/>
  <c r="J98" i="2"/>
  <c r="J97" i="2"/>
  <c r="J96" i="2"/>
  <c r="J95" i="2"/>
  <c r="E95" i="2"/>
  <c r="E95" i="2" a="1"/>
  <c r="D95" i="2"/>
  <c r="D95" i="2" a="1"/>
  <c r="C95" i="2"/>
  <c r="C95" i="2" a="1"/>
  <c r="B95" i="2"/>
  <c r="B95" i="2" a="1"/>
  <c r="J94" i="2"/>
  <c r="E94" i="2"/>
  <c r="E94" i="2" a="1"/>
  <c r="D94" i="2"/>
  <c r="D94" i="2" a="1"/>
  <c r="C94" i="2"/>
  <c r="C94" i="2" a="1"/>
  <c r="B94" i="2"/>
  <c r="B94" i="2" a="1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E68" i="2"/>
  <c r="E68" i="2" a="1"/>
  <c r="D68" i="2"/>
  <c r="D68" i="2" a="1"/>
  <c r="C68" i="2"/>
  <c r="C68" i="2" a="1"/>
  <c r="B68" i="2"/>
  <c r="B68" i="2" a="1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E51" i="2"/>
  <c r="E51" i="2" a="1"/>
  <c r="D51" i="2"/>
  <c r="D51" i="2" a="1"/>
  <c r="C51" i="2"/>
  <c r="C51" i="2" a="1"/>
  <c r="B51" i="2"/>
  <c r="B51" i="2" a="1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E23" i="2"/>
  <c r="E23" i="2" a="1"/>
  <c r="D23" i="2"/>
  <c r="D23" i="2" a="1"/>
  <c r="C23" i="2"/>
  <c r="C23" i="2" a="1"/>
  <c r="B23" i="2"/>
  <c r="B23" i="2" a="1"/>
  <c r="J22" i="2"/>
  <c r="J21" i="2"/>
  <c r="E21" i="2"/>
  <c r="E21" i="2" a="1"/>
  <c r="D21" i="2"/>
  <c r="D21" i="2" a="1"/>
  <c r="C21" i="2"/>
  <c r="C21" i="2" a="1"/>
  <c r="B21" i="2"/>
  <c r="B21" i="2" a="1"/>
  <c r="J20" i="2"/>
  <c r="J19" i="2"/>
  <c r="J18" i="2"/>
  <c r="E18" i="2"/>
  <c r="E18" i="2" a="1"/>
  <c r="D18" i="2"/>
  <c r="D18" i="2" a="1"/>
  <c r="C18" i="2"/>
  <c r="C18" i="2" a="1"/>
  <c r="B18" i="2"/>
  <c r="B18" i="2" a="1"/>
  <c r="J17" i="2"/>
  <c r="J16" i="2"/>
  <c r="J15" i="2"/>
  <c r="E11" i="2"/>
  <c r="E10" i="2"/>
  <c r="B597" i="1" l="1"/>
  <c r="X594" i="1"/>
  <c r="Y594" i="1"/>
  <c r="Y535" i="1" s="1"/>
  <c r="V594" i="1"/>
  <c r="V535" i="1" s="1"/>
  <c r="U594" i="1"/>
  <c r="U535" i="1" s="1"/>
  <c r="T594" i="1"/>
  <c r="T535" i="1" s="1"/>
  <c r="S594" i="1"/>
  <c r="B593" i="1"/>
  <c r="B591" i="1"/>
  <c r="B586" i="1"/>
  <c r="B552" i="1"/>
  <c r="B541" i="1"/>
  <c r="Z535" i="1"/>
  <c r="S535" i="1"/>
  <c r="Q535" i="1"/>
  <c r="O535" i="1"/>
  <c r="M535" i="1"/>
  <c r="B534" i="1"/>
  <c r="B501" i="1"/>
  <c r="B490" i="1"/>
  <c r="B485" i="1"/>
  <c r="B479" i="1"/>
  <c r="B398" i="1"/>
  <c r="B279" i="1"/>
  <c r="B28" i="1"/>
  <c r="Y7" i="1"/>
  <c r="Y6" i="1" s="1"/>
  <c r="V7" i="1"/>
  <c r="V6" i="1" s="1"/>
  <c r="U7" i="1"/>
  <c r="U6" i="1" s="1"/>
  <c r="T7" i="1"/>
  <c r="T6" i="1" s="1"/>
  <c r="S7" i="1"/>
  <c r="S6" i="1" s="1"/>
  <c r="Q7" i="1"/>
  <c r="Q6" i="1" s="1"/>
  <c r="O7" i="1"/>
  <c r="O6" i="1" s="1"/>
  <c r="M7" i="1"/>
  <c r="M6" i="1" s="1"/>
  <c r="K7" i="1"/>
  <c r="K6" i="1" s="1"/>
  <c r="I7" i="1"/>
  <c r="I6" i="1" s="1"/>
  <c r="X535" i="1" l="1"/>
  <c r="X7" i="1"/>
  <c r="X6" i="1" l="1"/>
</calcChain>
</file>

<file path=xl/sharedStrings.xml><?xml version="1.0" encoding="utf-8"?>
<sst xmlns="http://schemas.openxmlformats.org/spreadsheetml/2006/main" count="25711" uniqueCount="2835">
  <si>
    <t>□ 2026년도 통합지원사업 지원학교 현황</t>
    <phoneticPr fontId="6" type="noConversion"/>
  </si>
  <si>
    <t>연번</t>
    <phoneticPr fontId="6" type="noConversion"/>
  </si>
  <si>
    <t>팀별</t>
    <phoneticPr fontId="11" type="noConversion"/>
  </si>
  <si>
    <t>지역별</t>
    <phoneticPr fontId="11" type="noConversion"/>
  </si>
  <si>
    <t>구군별</t>
    <phoneticPr fontId="6" type="noConversion"/>
  </si>
  <si>
    <t>설립별</t>
    <phoneticPr fontId="6" type="noConversion"/>
  </si>
  <si>
    <t>급별</t>
    <phoneticPr fontId="11" type="noConversion"/>
  </si>
  <si>
    <t>학교명</t>
    <phoneticPr fontId="6" type="noConversion"/>
  </si>
  <si>
    <t>비고</t>
    <phoneticPr fontId="11" type="noConversion"/>
  </si>
  <si>
    <t>가. 수목 전정</t>
    <phoneticPr fontId="11" type="noConversion"/>
  </si>
  <si>
    <t>나. 수목 병해충 방제</t>
    <phoneticPr fontId="11" type="noConversion"/>
  </si>
  <si>
    <t>다. 냉난방기 종합세척</t>
    <phoneticPr fontId="3" type="noConversion"/>
  </si>
  <si>
    <t>라. 실내 복도계단 청소</t>
    <phoneticPr fontId="3" type="noConversion"/>
  </si>
  <si>
    <t>마. 운동장 배수로 청소</t>
    <phoneticPr fontId="3" type="noConversion"/>
  </si>
  <si>
    <t>바. 어린이놀이시설 
정기시설검사</t>
    <phoneticPr fontId="3" type="noConversion"/>
  </si>
  <si>
    <t>사. 실외 어린이놀이시설 소독</t>
    <phoneticPr fontId="3" type="noConversion"/>
  </si>
  <si>
    <t>아. 학교 먹는 물 
수질검사</t>
    <phoneticPr fontId="3" type="noConversion"/>
  </si>
  <si>
    <t>자. 화장실 불법촬영점검</t>
    <phoneticPr fontId="3" type="noConversion"/>
  </si>
  <si>
    <t>2026년도
대상학교</t>
    <phoneticPr fontId="3" type="noConversion"/>
  </si>
  <si>
    <t>사업시기</t>
    <phoneticPr fontId="3" type="noConversion"/>
  </si>
  <si>
    <r>
      <t xml:space="preserve">놀이시설
</t>
    </r>
    <r>
      <rPr>
        <b/>
        <sz val="8"/>
        <rFont val="맑은 고딕"/>
        <family val="3"/>
        <charset val="129"/>
        <scheme val="minor"/>
      </rPr>
      <t>(검사대상)</t>
    </r>
    <phoneticPr fontId="3" type="noConversion"/>
  </si>
  <si>
    <r>
      <t xml:space="preserve">놀이시설
</t>
    </r>
    <r>
      <rPr>
        <b/>
        <sz val="8"/>
        <color theme="1"/>
        <rFont val="맑은 고딕"/>
        <family val="3"/>
        <charset val="129"/>
        <scheme val="minor"/>
      </rPr>
      <t>(실외)</t>
    </r>
    <phoneticPr fontId="3" type="noConversion"/>
  </si>
  <si>
    <t>지원대상</t>
    <phoneticPr fontId="3" type="noConversion"/>
  </si>
  <si>
    <t>가. 공립학교</t>
    <phoneticPr fontId="6" type="noConversion"/>
  </si>
  <si>
    <t>1팀</t>
    <phoneticPr fontId="11" type="noConversion"/>
  </si>
  <si>
    <t>북부</t>
    <phoneticPr fontId="11" type="noConversion"/>
  </si>
  <si>
    <t>부평구</t>
  </si>
  <si>
    <t>공립</t>
  </si>
  <si>
    <t>유</t>
    <phoneticPr fontId="11" type="noConversion"/>
  </si>
  <si>
    <t>삼산유치원</t>
  </si>
  <si>
    <t>○</t>
  </si>
  <si>
    <t>하반기</t>
  </si>
  <si>
    <t>상/하반기</t>
    <phoneticPr fontId="3" type="noConversion"/>
  </si>
  <si>
    <t>○</t>
    <phoneticPr fontId="3" type="noConversion"/>
  </si>
  <si>
    <t>계양구</t>
  </si>
  <si>
    <t>인천화전유치원</t>
  </si>
  <si>
    <t>상반기</t>
  </si>
  <si>
    <t>서부</t>
    <phoneticPr fontId="11" type="noConversion"/>
  </si>
  <si>
    <t>서구</t>
  </si>
  <si>
    <t>유</t>
  </si>
  <si>
    <t>청라유치원</t>
  </si>
  <si>
    <t>인천검암유치원</t>
  </si>
  <si>
    <t>인천서현유치원</t>
  </si>
  <si>
    <t>상반기</t>
    <phoneticPr fontId="11" type="noConversion"/>
  </si>
  <si>
    <t>인천푸른빛유치원</t>
  </si>
  <si>
    <t>인천아라꿈유치원</t>
  </si>
  <si>
    <t>인천서로꿈유치원</t>
  </si>
  <si>
    <t>인천검단꿈유치원</t>
  </si>
  <si>
    <t>1팀</t>
    <phoneticPr fontId="3" type="noConversion"/>
  </si>
  <si>
    <t>서부</t>
    <phoneticPr fontId="3" type="noConversion"/>
  </si>
  <si>
    <t>서구</t>
    <phoneticPr fontId="3" type="noConversion"/>
  </si>
  <si>
    <t>공립</t>
    <phoneticPr fontId="3" type="noConversion"/>
  </si>
  <si>
    <t>유</t>
    <phoneticPr fontId="3" type="noConversion"/>
  </si>
  <si>
    <t>인천검단나래유치원</t>
    <phoneticPr fontId="3" type="noConversion"/>
  </si>
  <si>
    <t>2025.3.1.개교</t>
    <phoneticPr fontId="11" type="noConversion"/>
  </si>
  <si>
    <t>강화</t>
    <phoneticPr fontId="11" type="noConversion"/>
  </si>
  <si>
    <t>강화군</t>
  </si>
  <si>
    <t>마니산유치원</t>
  </si>
  <si>
    <t>2팀</t>
    <phoneticPr fontId="11" type="noConversion"/>
  </si>
  <si>
    <t>남부</t>
    <phoneticPr fontId="11" type="noConversion"/>
  </si>
  <si>
    <t>중구</t>
  </si>
  <si>
    <t>자유유치원</t>
  </si>
  <si>
    <t>상반기</t>
    <phoneticPr fontId="3" type="noConversion"/>
  </si>
  <si>
    <t>영종유치원</t>
  </si>
  <si>
    <t>인천공항유치원</t>
  </si>
  <si>
    <t>동부</t>
    <phoneticPr fontId="11" type="noConversion"/>
  </si>
  <si>
    <t>남동구</t>
  </si>
  <si>
    <t>논현유치원</t>
    <phoneticPr fontId="11" type="noConversion"/>
  </si>
  <si>
    <t>인천고잔유치원</t>
  </si>
  <si>
    <t>인천구월유치원</t>
  </si>
  <si>
    <t>연수구</t>
  </si>
  <si>
    <t>인천예송유치원</t>
  </si>
  <si>
    <t>인천송도꿈유치원</t>
  </si>
  <si>
    <t>인천미송유치원</t>
  </si>
  <si>
    <t>공립-단설유치원</t>
    <phoneticPr fontId="3" type="noConversion"/>
  </si>
  <si>
    <t>초</t>
    <phoneticPr fontId="11" type="noConversion"/>
  </si>
  <si>
    <t>인천갈산초등학교</t>
  </si>
  <si>
    <t>인천갈월초등학교</t>
  </si>
  <si>
    <t>초</t>
  </si>
  <si>
    <t>인천개흥초등학교</t>
  </si>
  <si>
    <t>인천구산초등학교</t>
  </si>
  <si>
    <t>인천굴포초등학교</t>
  </si>
  <si>
    <t>인천금마초등학교</t>
  </si>
  <si>
    <t>인천대정초등학교</t>
  </si>
  <si>
    <t>인천동수초등학교</t>
  </si>
  <si>
    <t>인천동암초등학교</t>
  </si>
  <si>
    <t>인천마곡초등학교</t>
  </si>
  <si>
    <t>인천마장초등학교</t>
  </si>
  <si>
    <t>인천미산초등학교</t>
  </si>
  <si>
    <t>인천백운초등학교</t>
  </si>
  <si>
    <t>인천부개서초등학교</t>
  </si>
  <si>
    <t>인천부개초등학교</t>
  </si>
  <si>
    <t>인천부곡초등학교</t>
  </si>
  <si>
    <t>인천부광초등학교</t>
  </si>
  <si>
    <t>하반기</t>
    <phoneticPr fontId="11" type="noConversion"/>
  </si>
  <si>
    <t>인천부내초등학교</t>
  </si>
  <si>
    <t>인천부마초등학교</t>
  </si>
  <si>
    <t>인천부원초등학교</t>
  </si>
  <si>
    <t>인천부일초등학교</t>
  </si>
  <si>
    <t>인천부평남초등학교</t>
  </si>
  <si>
    <t>인천부평동초등학교</t>
  </si>
  <si>
    <t>인천부평북초등학교</t>
  </si>
  <si>
    <t>인천부평서초등학교</t>
  </si>
  <si>
    <t>인천부흥초등학교</t>
  </si>
  <si>
    <t>인천산곡남초등학교</t>
  </si>
  <si>
    <t>인천산곡북초등학교</t>
  </si>
  <si>
    <t>인천산곡초등학교</t>
  </si>
  <si>
    <t>인천삼산초등학교</t>
  </si>
  <si>
    <t>인천상정초등학교</t>
  </si>
  <si>
    <t>인천신촌초등학교</t>
  </si>
  <si>
    <t>인천십정초등학교</t>
  </si>
  <si>
    <t>인천영선초등학교</t>
  </si>
  <si>
    <t>인천용마초등학교</t>
  </si>
  <si>
    <t>인천일신초등학교</t>
  </si>
  <si>
    <t>인천진산초등학교</t>
  </si>
  <si>
    <t>인천청천초등학교</t>
  </si>
  <si>
    <t>인천하정초등학교</t>
  </si>
  <si>
    <t>인천한길초등학교</t>
  </si>
  <si>
    <t>인천후정초등학교</t>
  </si>
  <si>
    <t>인천계산초등학교</t>
  </si>
  <si>
    <t>인천계양초등학교</t>
  </si>
  <si>
    <t>인천귤현초등학교</t>
  </si>
  <si>
    <t>인천길주초등학교</t>
  </si>
  <si>
    <t>인천당산초등학교</t>
  </si>
  <si>
    <t>인천명현초등학교</t>
  </si>
  <si>
    <t>인천병방초등학교</t>
  </si>
  <si>
    <t>인천부평초등학교</t>
  </si>
  <si>
    <t>인천부현동초등학교</t>
  </si>
  <si>
    <t>인천부현초등학교</t>
  </si>
  <si>
    <t>인천서운초등학교</t>
  </si>
  <si>
    <t>인천성지초등학교</t>
  </si>
  <si>
    <t>인천소양초등학교</t>
  </si>
  <si>
    <t>인천신대초등학교</t>
  </si>
  <si>
    <t>인천안남초등학교</t>
    <phoneticPr fontId="23" type="noConversion"/>
  </si>
  <si>
    <t>인천안산초등학교</t>
  </si>
  <si>
    <t>인천양촌초등학교</t>
  </si>
  <si>
    <t>인천작동초등학교</t>
  </si>
  <si>
    <t>인천작전초등학교</t>
  </si>
  <si>
    <t>인천해서초등학교</t>
  </si>
  <si>
    <t>인천화전초등학교</t>
  </si>
  <si>
    <t>인천효성남초등학교</t>
  </si>
  <si>
    <t>인천효성동초등학교</t>
  </si>
  <si>
    <t>인천효성서초등학교</t>
  </si>
  <si>
    <t>인천효성초등학교</t>
  </si>
  <si>
    <t>인천가림초등학교</t>
  </si>
  <si>
    <t>인천가석초등학교</t>
  </si>
  <si>
    <t>인천가원초등학교</t>
  </si>
  <si>
    <t>인천가정초등학교</t>
  </si>
  <si>
    <t>인천가좌초등학교</t>
  </si>
  <si>
    <t>인천가현초등학교</t>
  </si>
  <si>
    <t>인천간재울초등학교</t>
  </si>
  <si>
    <t>인천건지초등학교</t>
  </si>
  <si>
    <t>인천검단초등학교</t>
  </si>
  <si>
    <t>인천검단호수초등학교</t>
    <phoneticPr fontId="3" type="noConversion"/>
  </si>
  <si>
    <t>2026.3.1.개교</t>
    <phoneticPr fontId="3" type="noConversion"/>
  </si>
  <si>
    <t>인천검암초등학교</t>
  </si>
  <si>
    <t>인천경서초등학교</t>
  </si>
  <si>
    <t>인천금곡초등학교</t>
  </si>
  <si>
    <t>인천능내초등학교</t>
  </si>
  <si>
    <t>인천단봉초등학교</t>
  </si>
  <si>
    <t>인천당하초등학교</t>
  </si>
  <si>
    <t>인천도담초등학교</t>
  </si>
  <si>
    <t>인천마전초등학교</t>
  </si>
  <si>
    <t>인천목향초등학교</t>
  </si>
  <si>
    <t>인천발산초등학교</t>
  </si>
  <si>
    <t>인천백석초등학교</t>
  </si>
  <si>
    <t>인천봉수초등학교</t>
  </si>
  <si>
    <t>인천봉화초등학교</t>
  </si>
  <si>
    <t>인천불로초등학교</t>
  </si>
  <si>
    <t>인천서곶초등학교</t>
  </si>
  <si>
    <t>인천석남서초등학교</t>
  </si>
  <si>
    <t>인천석남초등학교</t>
  </si>
  <si>
    <t>인천신검단초등학교</t>
    <phoneticPr fontId="6" type="noConversion"/>
  </si>
  <si>
    <t>2025.9.1.개교</t>
    <phoneticPr fontId="6" type="noConversion"/>
  </si>
  <si>
    <t>인천신석초등학교</t>
  </si>
  <si>
    <t>인천신현북초등학교</t>
  </si>
  <si>
    <t>인천신현초등학교</t>
  </si>
  <si>
    <t>인천심곡초등학교</t>
  </si>
  <si>
    <t>인천아라초등학교</t>
  </si>
  <si>
    <t>인천아람초등학교</t>
  </si>
  <si>
    <t>인천양지초등학교</t>
  </si>
  <si>
    <t>인천왕길초등학교</t>
  </si>
  <si>
    <t>인천원당초등학교</t>
  </si>
  <si>
    <t>인천은지초등학교</t>
  </si>
  <si>
    <t>인천이음초등학교</t>
  </si>
  <si>
    <t>인천창신초등학교</t>
    <phoneticPr fontId="23" type="noConversion"/>
  </si>
  <si>
    <t>인천천마초등학교</t>
  </si>
  <si>
    <t>인천청라초등학교</t>
  </si>
  <si>
    <t>인천청람초등학교</t>
  </si>
  <si>
    <t>인천초은초등학교</t>
  </si>
  <si>
    <t>인천한들초등학교</t>
  </si>
  <si>
    <t>인천한별초등학교</t>
  </si>
  <si>
    <t>인천해든초등학교</t>
  </si>
  <si>
    <t>인천해원초등학교</t>
  </si>
  <si>
    <t>갑룡초등학교</t>
  </si>
  <si>
    <t>강화초등학교</t>
  </si>
  <si>
    <t>교동초등학교</t>
  </si>
  <si>
    <t>길상초등학교</t>
  </si>
  <si>
    <t>내가초등학교</t>
  </si>
  <si>
    <t>대월초등학교</t>
  </si>
  <si>
    <t>명신초등학교</t>
  </si>
  <si>
    <t>불은초등학교</t>
  </si>
  <si>
    <t>삼산초등학교</t>
  </si>
  <si>
    <t>삼성초등학교</t>
    <phoneticPr fontId="6" type="noConversion"/>
  </si>
  <si>
    <t>선원초등학교</t>
  </si>
  <si>
    <t>송해초등학교</t>
  </si>
  <si>
    <t>양도초등학교</t>
  </si>
  <si>
    <t>양사초등학교</t>
  </si>
  <si>
    <t>조산초등학교</t>
  </si>
  <si>
    <t>하점초등학교</t>
  </si>
  <si>
    <t>합일초등학교</t>
  </si>
  <si>
    <t>해명초등학교</t>
  </si>
  <si>
    <t>화도초등학교</t>
  </si>
  <si>
    <t>미추홀구</t>
  </si>
  <si>
    <t>인천관교초등학교</t>
  </si>
  <si>
    <t>인천남부초등학교</t>
  </si>
  <si>
    <t>인천대화초등학교</t>
  </si>
  <si>
    <t>인천도화초등학교</t>
  </si>
  <si>
    <t>인천문학초등학교</t>
  </si>
  <si>
    <t>인천백학초등학교</t>
  </si>
  <si>
    <t>인천서화초등학교</t>
  </si>
  <si>
    <t>인천석암초등학교</t>
  </si>
  <si>
    <t>인천숭의초등학교</t>
  </si>
  <si>
    <t>인천승학초등학교</t>
  </si>
  <si>
    <t>인천연학초등학교</t>
  </si>
  <si>
    <t>인천용일초등학교</t>
  </si>
  <si>
    <t>인천용정초등학교</t>
  </si>
  <si>
    <t>인천용학초등학교</t>
  </si>
  <si>
    <t>인천용현남초등학교</t>
  </si>
  <si>
    <t>인천용현초등학교</t>
  </si>
  <si>
    <t>인천인주초등학교</t>
  </si>
  <si>
    <t>인천주안남초등학교</t>
  </si>
  <si>
    <t>인천주안북초등학교</t>
  </si>
  <si>
    <t>인천주안초등학교</t>
  </si>
  <si>
    <t>인천학익초등학교</t>
  </si>
  <si>
    <t>인천공항초등학교</t>
  </si>
  <si>
    <t>인천달빛초등학교</t>
    <phoneticPr fontId="3" type="noConversion"/>
  </si>
  <si>
    <t>인천별빛초등학교</t>
  </si>
  <si>
    <t>인천삼목초등학교</t>
  </si>
  <si>
    <t>인천송월초등학교</t>
  </si>
  <si>
    <t>인천신광초등학교</t>
  </si>
  <si>
    <t>인천신선초등학교</t>
  </si>
  <si>
    <t>인천신흥초등학교</t>
  </si>
  <si>
    <t>인천연안초등학교</t>
  </si>
  <si>
    <t>인천영종초등학교</t>
  </si>
  <si>
    <t>인천운서초등학교</t>
  </si>
  <si>
    <t>인천윤슬초등학교</t>
    <phoneticPr fontId="3" type="noConversion"/>
  </si>
  <si>
    <t>인천중산초등학교</t>
  </si>
  <si>
    <t>인천하늘초등학교</t>
  </si>
  <si>
    <t>동구</t>
  </si>
  <si>
    <t>인천만석초등학교</t>
  </si>
  <si>
    <t>인천서림초등학교</t>
  </si>
  <si>
    <t>인천서흥초등학교</t>
  </si>
  <si>
    <t>인천송림초등학교</t>
  </si>
  <si>
    <t>인천송현초등학교</t>
  </si>
  <si>
    <t>인천창영초등학교</t>
  </si>
  <si>
    <t>옹진군</t>
  </si>
  <si>
    <t>대청초등학교</t>
    <phoneticPr fontId="11" type="noConversion"/>
  </si>
  <si>
    <t>대청중고에 포함</t>
    <phoneticPr fontId="3" type="noConversion"/>
  </si>
  <si>
    <t>백령초등학교</t>
  </si>
  <si>
    <t>북포초등학교</t>
  </si>
  <si>
    <t>영흥초등학교</t>
  </si>
  <si>
    <t>상인천초등학교</t>
  </si>
  <si>
    <t>인천간석초등학교</t>
  </si>
  <si>
    <t>인천구월서초등학교</t>
  </si>
  <si>
    <t>인천구월초등학교</t>
  </si>
  <si>
    <t>인천남동초등학교</t>
  </si>
  <si>
    <t>인천남촌초등학교</t>
  </si>
  <si>
    <t>인천논곡초등학교</t>
  </si>
  <si>
    <t>인천담방초등학교</t>
  </si>
  <si>
    <t>인천도림초등학교</t>
  </si>
  <si>
    <t>인천동방초등학교</t>
  </si>
  <si>
    <t>인천동부초등학교</t>
  </si>
  <si>
    <t>인천만수북초등학교</t>
  </si>
  <si>
    <t>인천만수초등학교</t>
  </si>
  <si>
    <t>인천만월초등학교</t>
  </si>
  <si>
    <t>인천사리울초등학교</t>
  </si>
  <si>
    <t>인천새말초등학교</t>
  </si>
  <si>
    <t>인천서창초등학교</t>
  </si>
  <si>
    <t>인천석정초등학교</t>
  </si>
  <si>
    <t>인천석천초등학교</t>
    <phoneticPr fontId="23" type="noConversion"/>
  </si>
  <si>
    <t>인천성리초등학교</t>
  </si>
  <si>
    <t>인천소래초등학교</t>
  </si>
  <si>
    <t>인천송천초등학교</t>
  </si>
  <si>
    <t>인천신월초등학교</t>
  </si>
  <si>
    <t>인천약산초등학교</t>
  </si>
  <si>
    <t>인천원동초등학교</t>
  </si>
  <si>
    <t>인천인동초등학교</t>
  </si>
  <si>
    <t>인천인수초등학교</t>
  </si>
  <si>
    <t>인천장도초등학교</t>
  </si>
  <si>
    <t>인천장서초등학교</t>
  </si>
  <si>
    <t>인천장수초등학교</t>
  </si>
  <si>
    <t>인천장아초등학교</t>
  </si>
  <si>
    <t>인천조동초등학교</t>
  </si>
  <si>
    <t>인천주원초등학교</t>
  </si>
  <si>
    <t>인천능허대초등학교</t>
  </si>
  <si>
    <t>인천동막초등학교</t>
  </si>
  <si>
    <t>인천동춘초등학교</t>
  </si>
  <si>
    <t>인천먼우금초등학교</t>
  </si>
  <si>
    <t>인천명선초등학교</t>
  </si>
  <si>
    <t>인천문남초등학교</t>
  </si>
  <si>
    <t>인천미송초등학교</t>
  </si>
  <si>
    <t>인천새봄초등학교</t>
  </si>
  <si>
    <t>인천서면초등학교</t>
  </si>
  <si>
    <t>인천선학초등학교</t>
  </si>
  <si>
    <t>인천송담초등학교</t>
  </si>
  <si>
    <t>인천송도초등학교</t>
  </si>
  <si>
    <t>인천송명초등학교</t>
  </si>
  <si>
    <t>연수구</t>
    <phoneticPr fontId="11" type="noConversion"/>
  </si>
  <si>
    <t>공립</t>
    <phoneticPr fontId="11" type="noConversion"/>
  </si>
  <si>
    <t>인천송빛초등학교</t>
    <phoneticPr fontId="11" type="noConversion"/>
  </si>
  <si>
    <t>2024.9.1.개교</t>
    <phoneticPr fontId="11" type="noConversion"/>
  </si>
  <si>
    <t>인천송원초등학교</t>
  </si>
  <si>
    <t>인천송일초등학교</t>
  </si>
  <si>
    <t>인천신송초등학교</t>
  </si>
  <si>
    <t>인천신정초등학교</t>
  </si>
  <si>
    <t>인천연성초등학교</t>
  </si>
  <si>
    <t>인천연송초등학교</t>
  </si>
  <si>
    <t>인천연수초등학교</t>
  </si>
  <si>
    <t>인천연화초등학교</t>
  </si>
  <si>
    <t>인천예송초등학교</t>
  </si>
  <si>
    <t>인천옥련초등학교</t>
  </si>
  <si>
    <t>인천은송초등학교</t>
  </si>
  <si>
    <t>인천중앙초등학교</t>
  </si>
  <si>
    <t>인천첨단초등학교</t>
  </si>
  <si>
    <t>인천청량초등학교</t>
  </si>
  <si>
    <t>인천청학초등학교</t>
  </si>
  <si>
    <t>인천축현초등학교</t>
  </si>
  <si>
    <t>인천함박초등학교</t>
  </si>
  <si>
    <t>인천현송초등학교</t>
  </si>
  <si>
    <t>인천계양초등학교상야분교장</t>
  </si>
  <si>
    <t>(분교)</t>
    <phoneticPr fontId="11" type="noConversion"/>
  </si>
  <si>
    <t>인천영종초등학교금산분교장</t>
  </si>
  <si>
    <t>인천공항초등학교신도분교장</t>
  </si>
  <si>
    <t>인천남부초등학교이작분교장</t>
  </si>
  <si>
    <t>인천삼목초등학교장봉분교장</t>
  </si>
  <si>
    <t>인천용현남초등학교자월분교장</t>
  </si>
  <si>
    <t>인천주안남초등학교승봉분교장</t>
  </si>
  <si>
    <t>(분교), 휴교</t>
    <phoneticPr fontId="11" type="noConversion"/>
  </si>
  <si>
    <t>공립-초등학교</t>
    <phoneticPr fontId="3" type="noConversion"/>
  </si>
  <si>
    <t>중</t>
    <phoneticPr fontId="11" type="noConversion"/>
  </si>
  <si>
    <t>갈산중학교</t>
  </si>
  <si>
    <t>구산중학교</t>
  </si>
  <si>
    <t>중</t>
  </si>
  <si>
    <t>동암중학교</t>
  </si>
  <si>
    <t>부광중학교</t>
  </si>
  <si>
    <t>부원여자중학교</t>
  </si>
  <si>
    <t>부원중학교</t>
  </si>
  <si>
    <t>부일중학교</t>
  </si>
  <si>
    <t>1팀</t>
    <phoneticPr fontId="11" type="noConversion"/>
  </si>
  <si>
    <t>부평동중학교</t>
  </si>
  <si>
    <t>부평서여자중학교</t>
  </si>
  <si>
    <t>부평서중학교</t>
  </si>
  <si>
    <t>북부</t>
    <phoneticPr fontId="11" type="noConversion"/>
  </si>
  <si>
    <t>부평여자중학교</t>
  </si>
  <si>
    <t>부평중학교</t>
  </si>
  <si>
    <t>부흥중학교</t>
  </si>
  <si>
    <t>상/하반기</t>
    <phoneticPr fontId="3" type="noConversion"/>
  </si>
  <si>
    <t>산곡남중학교</t>
  </si>
  <si>
    <t>산곡여자중학교</t>
  </si>
  <si>
    <t>산곡중학교</t>
  </si>
  <si>
    <t>삼산중학교</t>
  </si>
  <si>
    <t>인천동수중학교</t>
  </si>
  <si>
    <t>23.9.교명변경 (전)부일여중</t>
    <phoneticPr fontId="11" type="noConversion"/>
  </si>
  <si>
    <t>진산중학교</t>
  </si>
  <si>
    <t>청천중학교</t>
  </si>
  <si>
    <t>계산여자중학교</t>
  </si>
  <si>
    <t>계산중학교</t>
  </si>
  <si>
    <t>계양중학교</t>
  </si>
  <si>
    <t>명현중학교</t>
  </si>
  <si>
    <t>북인천여자중학교</t>
  </si>
  <si>
    <t>○</t>
    <phoneticPr fontId="3" type="noConversion"/>
  </si>
  <si>
    <t>북인천중학교</t>
  </si>
  <si>
    <t>서운중학교</t>
  </si>
  <si>
    <t>인천동양중학교</t>
  </si>
  <si>
    <t>인천안남중학교</t>
  </si>
  <si>
    <t>인천양촌중학교</t>
  </si>
  <si>
    <t>인천예일중학교</t>
  </si>
  <si>
    <t>인천효성중학교</t>
  </si>
  <si>
    <t>임학중학교</t>
  </si>
  <si>
    <t>작전중학교</t>
  </si>
  <si>
    <t>가정여자중학교</t>
  </si>
  <si>
    <t>가좌중학교</t>
  </si>
  <si>
    <t>간재울중학교</t>
  </si>
  <si>
    <t>검단중학교</t>
  </si>
  <si>
    <t>검암중학교</t>
  </si>
  <si>
    <t>동인천여자중학교</t>
  </si>
  <si>
    <t>마전중학교</t>
  </si>
  <si>
    <t>백석중학교</t>
  </si>
  <si>
    <t>불로중학교</t>
  </si>
  <si>
    <t>서부</t>
    <phoneticPr fontId="11" type="noConversion"/>
  </si>
  <si>
    <t>서곶중학교</t>
  </si>
  <si>
    <t>신현여자중학교</t>
  </si>
  <si>
    <t>신현중학교</t>
  </si>
  <si>
    <t>원당중학교</t>
  </si>
  <si>
    <t>인천가좌여자중학교</t>
  </si>
  <si>
    <t>인천단봉중학교</t>
    <phoneticPr fontId="3" type="noConversion"/>
  </si>
  <si>
    <t>인천당하중학교</t>
  </si>
  <si>
    <t>인천루원중학교</t>
  </si>
  <si>
    <t>인천신검단중학교</t>
    <phoneticPr fontId="3" type="noConversion"/>
  </si>
  <si>
    <t>인천아라중학교</t>
  </si>
  <si>
    <t>인천이음중학교</t>
  </si>
  <si>
    <t>인천청라중학교</t>
  </si>
  <si>
    <t>인천청람중학교</t>
  </si>
  <si>
    <t>인천초은중학교</t>
  </si>
  <si>
    <t>인천해원중학교</t>
  </si>
  <si>
    <t>제물포중학교</t>
  </si>
  <si>
    <t>강남중학교</t>
  </si>
  <si>
    <t>강서중학교</t>
  </si>
  <si>
    <t>강화여자중학교</t>
  </si>
  <si>
    <t>강화중학교</t>
  </si>
  <si>
    <t>심도중학교</t>
  </si>
  <si>
    <t>관교여자중학교</t>
  </si>
  <si>
    <t>관교중학교</t>
  </si>
  <si>
    <t>남인천여자중학교</t>
  </si>
  <si>
    <t>선인중학교</t>
  </si>
  <si>
    <t>선화여자중학교</t>
  </si>
  <si>
    <t>용현여자중학교</t>
  </si>
  <si>
    <t>용현중학교</t>
  </si>
  <si>
    <t>인주중학교</t>
  </si>
  <si>
    <t>인천남중학교</t>
  </si>
  <si>
    <t>인화여자중학교</t>
  </si>
  <si>
    <t>제물포여자중학교</t>
  </si>
  <si>
    <t>신흥여자중학교</t>
  </si>
  <si>
    <t>신흥중학교</t>
  </si>
  <si>
    <t>인천공항중학교</t>
  </si>
  <si>
    <t>인천운서중학교</t>
  </si>
  <si>
    <t>인천중산중학교</t>
  </si>
  <si>
    <t>인천하늘중학교</t>
  </si>
  <si>
    <t>화도진중학교</t>
    <phoneticPr fontId="11" type="noConversion"/>
  </si>
  <si>
    <t>간석여자중학교</t>
  </si>
  <si>
    <t>구월여자중학교</t>
  </si>
  <si>
    <t>구월중학교</t>
  </si>
  <si>
    <t>남동중학교</t>
  </si>
  <si>
    <t>논곡중학교</t>
  </si>
  <si>
    <t>동인천중학교</t>
  </si>
  <si>
    <t>만성중학교</t>
  </si>
  <si>
    <t>만수북중학교</t>
  </si>
  <si>
    <t>만수여자중학교</t>
  </si>
  <si>
    <t>만수중학교</t>
  </si>
  <si>
    <t>만월중학교</t>
  </si>
  <si>
    <t>2팀</t>
    <phoneticPr fontId="11" type="noConversion"/>
  </si>
  <si>
    <t>상인천여자중학교</t>
  </si>
  <si>
    <t>상인천중학교</t>
  </si>
  <si>
    <t>석정중학교</t>
  </si>
  <si>
    <t>인천고잔중학교</t>
  </si>
  <si>
    <t>인천논현중학교</t>
  </si>
  <si>
    <t>동부</t>
    <phoneticPr fontId="11" type="noConversion"/>
  </si>
  <si>
    <t>인천사리울중학교</t>
  </si>
  <si>
    <t>인천성리중학교</t>
  </si>
  <si>
    <t>능허대중학교</t>
  </si>
  <si>
    <t>선학중학교</t>
  </si>
  <si>
    <t>신송중학교</t>
  </si>
  <si>
    <t>연성중학교</t>
  </si>
  <si>
    <t>연수중학교</t>
  </si>
  <si>
    <t>연화중학교</t>
  </si>
  <si>
    <t>옥련중학교</t>
  </si>
  <si>
    <t>인송중학교</t>
  </si>
  <si>
    <t>인천미송중학교</t>
  </si>
  <si>
    <t>인천신정중학교</t>
  </si>
  <si>
    <t>인천여자중학교</t>
  </si>
  <si>
    <t>인천예송중학교</t>
  </si>
  <si>
    <t>2팀</t>
    <phoneticPr fontId="3" type="noConversion"/>
  </si>
  <si>
    <t>동부</t>
    <phoneticPr fontId="3" type="noConversion"/>
  </si>
  <si>
    <t>연수구</t>
    <phoneticPr fontId="3" type="noConversion"/>
  </si>
  <si>
    <t>중</t>
    <phoneticPr fontId="3" type="noConversion"/>
  </si>
  <si>
    <t>인천은송중학교</t>
    <phoneticPr fontId="3" type="noConversion"/>
  </si>
  <si>
    <t>인천중학교</t>
  </si>
  <si>
    <t>인천현송중학교</t>
  </si>
  <si>
    <t>청량중학교</t>
  </si>
  <si>
    <t>청학중학교</t>
  </si>
  <si>
    <t>함박중학교</t>
  </si>
  <si>
    <t>공립-중학교</t>
    <phoneticPr fontId="11" type="noConversion"/>
  </si>
  <si>
    <t>고</t>
    <phoneticPr fontId="11" type="noConversion"/>
  </si>
  <si>
    <t>부개고등학교</t>
  </si>
  <si>
    <t>부개여자고등학교</t>
  </si>
  <si>
    <t>고</t>
  </si>
  <si>
    <t>부광고등학교</t>
  </si>
  <si>
    <t>부광여자고등학교</t>
  </si>
  <si>
    <t>부평고등학교</t>
  </si>
  <si>
    <t>부평공업고등학교</t>
  </si>
  <si>
    <t>부평여자고등학교</t>
  </si>
  <si>
    <t>삼산고등학교</t>
  </si>
  <si>
    <t>인천미래생활고등학교</t>
  </si>
  <si>
    <t>인천부흥고등학교</t>
  </si>
  <si>
    <t>인천산곡고등학교</t>
  </si>
  <si>
    <t>인천영선고등학교</t>
  </si>
  <si>
    <t>인천진산과학고등학교</t>
  </si>
  <si>
    <t>계산고등학교</t>
  </si>
  <si>
    <t>계산공업고등학교</t>
  </si>
  <si>
    <t>계산여자고등학교</t>
  </si>
  <si>
    <t>계양고등학교</t>
    <phoneticPr fontId="11" type="noConversion"/>
  </si>
  <si>
    <t>서운고등학교</t>
  </si>
  <si>
    <t>안남고등학교</t>
  </si>
  <si>
    <t>인천예일고등학교</t>
  </si>
  <si>
    <t>인천효성고등학교</t>
  </si>
  <si>
    <t>작전고등학교</t>
  </si>
  <si>
    <t>작전여자고등학교</t>
  </si>
  <si>
    <t>가림고등학교</t>
  </si>
  <si>
    <t>가정고등학교</t>
  </si>
  <si>
    <t>가좌고등학교</t>
  </si>
  <si>
    <t>검단고등학교</t>
  </si>
  <si>
    <t>백석고등학교</t>
    <phoneticPr fontId="11" type="noConversion"/>
  </si>
  <si>
    <t>인천디자인고등학교</t>
  </si>
  <si>
    <t>인천마전고등학교</t>
  </si>
  <si>
    <t>인천아라고등학교</t>
  </si>
  <si>
    <t>인천원당고등학교</t>
  </si>
  <si>
    <t>1팀</t>
    <phoneticPr fontId="3" type="noConversion"/>
  </si>
  <si>
    <t>고</t>
    <phoneticPr fontId="3" type="noConversion"/>
  </si>
  <si>
    <t>인천이음고등학교</t>
    <phoneticPr fontId="3" type="noConversion"/>
  </si>
  <si>
    <t>2025.3.1.개교</t>
    <phoneticPr fontId="3" type="noConversion"/>
  </si>
  <si>
    <t>인천청라고등학교</t>
  </si>
  <si>
    <t>인천체육고등학교</t>
  </si>
  <si>
    <t>인천초은고등학교</t>
  </si>
  <si>
    <t>강남영상미디어고등학교</t>
    <phoneticPr fontId="11" type="noConversion"/>
  </si>
  <si>
    <t>강화고등학교</t>
  </si>
  <si>
    <t>강화여자고등학교</t>
  </si>
  <si>
    <t>문학정보고등학교</t>
  </si>
  <si>
    <t>선인고등학교</t>
  </si>
  <si>
    <t>인천고등학교</t>
  </si>
  <si>
    <t>인천기계공업고등학교</t>
  </si>
  <si>
    <t>인천대중예술고등학교</t>
    <phoneticPr fontId="11" type="noConversion"/>
  </si>
  <si>
    <t>인천비즈니스고등학교</t>
  </si>
  <si>
    <t>인천소방고등학교</t>
  </si>
  <si>
    <t>인천전자마이스터고등학교</t>
  </si>
  <si>
    <t>인화여자고등학교</t>
  </si>
  <si>
    <t>학익고등학교</t>
  </si>
  <si>
    <t>학익여자고등학교</t>
  </si>
  <si>
    <t>영종국제물류고등학교</t>
  </si>
  <si>
    <t>인일여자고등학교</t>
  </si>
  <si>
    <t>인천공항고등학교</t>
  </si>
  <si>
    <t>인천과학고등학교</t>
  </si>
  <si>
    <t>인천반도체고등학교</t>
  </si>
  <si>
    <t>인천여자상업고등학교</t>
  </si>
  <si>
    <t>인천운남고등학교</t>
    <phoneticPr fontId="3" type="noConversion"/>
  </si>
  <si>
    <t>인천중산고등학교</t>
  </si>
  <si>
    <t>남부</t>
    <phoneticPr fontId="11" type="noConversion"/>
  </si>
  <si>
    <t>제물포고등학교</t>
  </si>
  <si>
    <t>도림고등학교</t>
  </si>
  <si>
    <t>동인천고등학교</t>
  </si>
  <si>
    <t>미추홀외국어고등학교</t>
  </si>
  <si>
    <t>석정여자고등학교</t>
  </si>
  <si>
    <t>인천고잔고등학교</t>
  </si>
  <si>
    <t>인천남고등학교</t>
  </si>
  <si>
    <t>인천논현고등학교</t>
  </si>
  <si>
    <t>인천송천고등학교</t>
  </si>
  <si>
    <t>인천예술고등학교</t>
  </si>
  <si>
    <t>신송고등학교</t>
  </si>
  <si>
    <t>연수고등학교</t>
  </si>
  <si>
    <t>연수여자고등학교</t>
  </si>
  <si>
    <t>옥련여자고등학교</t>
  </si>
  <si>
    <t>인천과학예술영재학교</t>
    <phoneticPr fontId="11" type="noConversion"/>
  </si>
  <si>
    <t>인천바이오과학고등학교</t>
  </si>
  <si>
    <t>인천뷰티예술고등학교</t>
  </si>
  <si>
    <t>인천생활과학고등학교</t>
  </si>
  <si>
    <t>인천여자고등학교</t>
  </si>
  <si>
    <t>인천연송고등학교</t>
  </si>
  <si>
    <t>인천해송고등학교</t>
  </si>
  <si>
    <t>인천해양과학고등학교</t>
  </si>
  <si>
    <t>공립-고등학교</t>
    <phoneticPr fontId="11" type="noConversion"/>
  </si>
  <si>
    <t>특수</t>
    <phoneticPr fontId="11" type="noConversion"/>
  </si>
  <si>
    <t>인천인혜학교</t>
  </si>
  <si>
    <t>서구</t>
    <phoneticPr fontId="11" type="noConversion"/>
  </si>
  <si>
    <t>특수</t>
  </si>
  <si>
    <t>인천서희학교</t>
    <phoneticPr fontId="11" type="noConversion"/>
  </si>
  <si>
    <t>미추홀구</t>
    <phoneticPr fontId="11" type="noConversion"/>
  </si>
  <si>
    <t>인천청인학교</t>
    <phoneticPr fontId="11" type="noConversion"/>
  </si>
  <si>
    <t>남동구</t>
    <phoneticPr fontId="11" type="noConversion"/>
  </si>
  <si>
    <t>인천청선학교</t>
    <phoneticPr fontId="11" type="noConversion"/>
  </si>
  <si>
    <t>인천연일학교</t>
  </si>
  <si>
    <t>공립-특수학교</t>
    <phoneticPr fontId="11" type="noConversion"/>
  </si>
  <si>
    <t>부평구</t>
    <phoneticPr fontId="11" type="noConversion"/>
  </si>
  <si>
    <t>각종</t>
    <phoneticPr fontId="11" type="noConversion"/>
  </si>
  <si>
    <t>인천온라인학교</t>
  </si>
  <si>
    <t>동구</t>
    <phoneticPr fontId="11" type="noConversion"/>
  </si>
  <si>
    <t>인천산업정보학교</t>
  </si>
  <si>
    <t>세계로국제중고등학교</t>
    <phoneticPr fontId="6" type="noConversion"/>
  </si>
  <si>
    <t>25.3.교명변경 (전)인천한누리학교</t>
    <phoneticPr fontId="11" type="noConversion"/>
  </si>
  <si>
    <t>결마루미래학교</t>
  </si>
  <si>
    <t>25.3.교명변경 (전)인천해밀학교</t>
    <phoneticPr fontId="3" type="noConversion"/>
  </si>
  <si>
    <t>공립-각종학교</t>
    <phoneticPr fontId="11" type="noConversion"/>
  </si>
  <si>
    <t>통합</t>
    <phoneticPr fontId="3" type="noConversion"/>
  </si>
  <si>
    <t>교동중고등학교</t>
    <phoneticPr fontId="3" type="noConversion"/>
  </si>
  <si>
    <t>(통합)중고</t>
    <phoneticPr fontId="11" type="noConversion"/>
  </si>
  <si>
    <t>서도초중고등학교</t>
    <phoneticPr fontId="3" type="noConversion"/>
  </si>
  <si>
    <t>(통합)초중고</t>
    <phoneticPr fontId="11" type="noConversion"/>
  </si>
  <si>
    <t>인천경연초중학교</t>
    <phoneticPr fontId="3" type="noConversion"/>
  </si>
  <si>
    <t>(통합)초중</t>
    <phoneticPr fontId="11" type="noConversion"/>
  </si>
  <si>
    <t>인천청호초중학교</t>
    <phoneticPr fontId="11" type="noConversion"/>
  </si>
  <si>
    <t>인천용유초중학교</t>
    <phoneticPr fontId="11" type="noConversion"/>
  </si>
  <si>
    <t>대청중고등학교</t>
    <phoneticPr fontId="3" type="noConversion"/>
  </si>
  <si>
    <t>백령중고등학교</t>
    <phoneticPr fontId="3" type="noConversion"/>
  </si>
  <si>
    <t>인천영흥중고등학교</t>
    <phoneticPr fontId="3" type="noConversion"/>
  </si>
  <si>
    <t>덕적초중고등학교</t>
    <phoneticPr fontId="3" type="noConversion"/>
  </si>
  <si>
    <t>연평초중고등학교</t>
    <phoneticPr fontId="3" type="noConversion"/>
  </si>
  <si>
    <t>공립-통합학교</t>
    <phoneticPr fontId="11" type="noConversion"/>
  </si>
  <si>
    <t>인천경명초등학교</t>
    <phoneticPr fontId="6" type="noConversion"/>
  </si>
  <si>
    <t>BTL학교</t>
    <phoneticPr fontId="11" type="noConversion"/>
  </si>
  <si>
    <t>인천공촌초등학교</t>
    <phoneticPr fontId="6" type="noConversion"/>
  </si>
  <si>
    <t>인천완정초등학교</t>
    <phoneticPr fontId="6" type="noConversion"/>
  </si>
  <si>
    <t>인천청일초등학교</t>
    <phoneticPr fontId="6" type="noConversion"/>
  </si>
  <si>
    <t>인천경원초등학교</t>
    <phoneticPr fontId="6" type="noConversion"/>
  </si>
  <si>
    <t>인천학산초등학교</t>
    <phoneticPr fontId="6" type="noConversion"/>
  </si>
  <si>
    <t>인천운남초등학교</t>
    <phoneticPr fontId="6" type="noConversion"/>
  </si>
  <si>
    <t>인천고잔초등학교</t>
    <phoneticPr fontId="6" type="noConversion"/>
  </si>
  <si>
    <t>인천논현초등학교</t>
    <phoneticPr fontId="6" type="noConversion"/>
  </si>
  <si>
    <t>인천상아초등학교</t>
    <phoneticPr fontId="6" type="noConversion"/>
  </si>
  <si>
    <t>인천은봉초등학교</t>
    <phoneticPr fontId="6" type="noConversion"/>
  </si>
  <si>
    <t>인천정각초등학교</t>
    <phoneticPr fontId="6" type="noConversion"/>
  </si>
  <si>
    <t>인천한빛초등학교</t>
    <phoneticPr fontId="6" type="noConversion"/>
  </si>
  <si>
    <t>인천해송초등학교</t>
    <phoneticPr fontId="6" type="noConversion"/>
  </si>
  <si>
    <t>인천상정중학교</t>
    <phoneticPr fontId="6" type="noConversion"/>
  </si>
  <si>
    <t>인천계수중학교</t>
    <phoneticPr fontId="6" type="noConversion"/>
  </si>
  <si>
    <t>인천가현중학교</t>
    <phoneticPr fontId="6" type="noConversion"/>
  </si>
  <si>
    <t>인천석남중학교</t>
    <phoneticPr fontId="6" type="noConversion"/>
  </si>
  <si>
    <t>영종중학교</t>
    <phoneticPr fontId="6" type="noConversion"/>
  </si>
  <si>
    <t>인천동방중학교</t>
    <phoneticPr fontId="6" type="noConversion"/>
  </si>
  <si>
    <t>인천서창중학교</t>
    <phoneticPr fontId="6" type="noConversion"/>
  </si>
  <si>
    <t>인천정각중학교</t>
    <phoneticPr fontId="6" type="noConversion"/>
  </si>
  <si>
    <t>인천해송중학교</t>
    <phoneticPr fontId="6" type="noConversion"/>
  </si>
  <si>
    <t>인천상정고등학교</t>
    <phoneticPr fontId="6" type="noConversion"/>
  </si>
  <si>
    <t>인천세원고등학교</t>
    <phoneticPr fontId="6" type="noConversion"/>
  </si>
  <si>
    <t>인천신현고등학교</t>
    <phoneticPr fontId="6" type="noConversion"/>
  </si>
  <si>
    <t>인천해원고등학교</t>
    <phoneticPr fontId="6" type="noConversion"/>
  </si>
  <si>
    <t>인천국제고등학교</t>
    <phoneticPr fontId="6" type="noConversion"/>
  </si>
  <si>
    <t>인천영종고등학교</t>
    <phoneticPr fontId="6" type="noConversion"/>
  </si>
  <si>
    <t>인천남동고등학교</t>
    <phoneticPr fontId="6" type="noConversion"/>
  </si>
  <si>
    <t>인천만수고등학교</t>
    <phoneticPr fontId="6" type="noConversion"/>
  </si>
  <si>
    <t>미추홀학교</t>
    <phoneticPr fontId="6" type="noConversion"/>
  </si>
  <si>
    <t>공립-BTL학교</t>
    <phoneticPr fontId="11" type="noConversion"/>
  </si>
  <si>
    <t>나. 사립학교</t>
    <phoneticPr fontId="6" type="noConversion"/>
  </si>
  <si>
    <t>북부</t>
  </si>
  <si>
    <t>사립</t>
  </si>
  <si>
    <t>한일초등학교</t>
    <phoneticPr fontId="6" type="noConversion"/>
  </si>
  <si>
    <t>남부</t>
  </si>
  <si>
    <t>인성초등학교</t>
    <phoneticPr fontId="6" type="noConversion"/>
  </si>
  <si>
    <t>영화초등학교</t>
    <phoneticPr fontId="6" type="noConversion"/>
  </si>
  <si>
    <t>인천동명초등학교</t>
    <phoneticPr fontId="6" type="noConversion"/>
  </si>
  <si>
    <t>동부</t>
  </si>
  <si>
    <t>인천박문초등학교</t>
    <phoneticPr fontId="6" type="noConversion"/>
  </si>
  <si>
    <t>사립-초등학교</t>
    <phoneticPr fontId="11" type="noConversion"/>
  </si>
  <si>
    <t>강화군</t>
    <phoneticPr fontId="3" type="noConversion"/>
  </si>
  <si>
    <t>사립</t>
    <phoneticPr fontId="3" type="noConversion"/>
  </si>
  <si>
    <t>동광중학교</t>
    <phoneticPr fontId="6" type="noConversion"/>
  </si>
  <si>
    <t>승영중학교</t>
    <phoneticPr fontId="6" type="noConversion"/>
  </si>
  <si>
    <t>미추홀구</t>
    <phoneticPr fontId="3" type="noConversion"/>
  </si>
  <si>
    <t>인하대학교사범대학부속중학교</t>
    <phoneticPr fontId="6" type="noConversion"/>
  </si>
  <si>
    <t>중구</t>
    <phoneticPr fontId="3" type="noConversion"/>
  </si>
  <si>
    <t>광성중학교</t>
    <phoneticPr fontId="6" type="noConversion"/>
  </si>
  <si>
    <t>송도중학교</t>
    <phoneticPr fontId="6" type="noConversion"/>
  </si>
  <si>
    <t>인성여자중학교</t>
    <phoneticPr fontId="6" type="noConversion"/>
  </si>
  <si>
    <t>동구</t>
    <phoneticPr fontId="3" type="noConversion"/>
  </si>
  <si>
    <t>동산중학교</t>
    <phoneticPr fontId="6" type="noConversion"/>
  </si>
  <si>
    <t>재능중학교</t>
    <phoneticPr fontId="6" type="noConversion"/>
  </si>
  <si>
    <t>남동구</t>
    <phoneticPr fontId="3" type="noConversion"/>
  </si>
  <si>
    <t>숭덕여자중학교</t>
    <phoneticPr fontId="6" type="noConversion"/>
  </si>
  <si>
    <t>박문중학교</t>
    <phoneticPr fontId="6" type="noConversion"/>
  </si>
  <si>
    <t>사립-중학교</t>
    <phoneticPr fontId="11" type="noConversion"/>
  </si>
  <si>
    <t>북부</t>
    <phoneticPr fontId="3" type="noConversion"/>
  </si>
  <si>
    <t>명신여자고등학교</t>
    <phoneticPr fontId="6" type="noConversion"/>
  </si>
  <si>
    <t>세일고등학교</t>
    <phoneticPr fontId="6" type="noConversion"/>
  </si>
  <si>
    <t>1팀</t>
  </si>
  <si>
    <t>인천외국어고등학교</t>
    <phoneticPr fontId="6" type="noConversion"/>
  </si>
  <si>
    <t>인평자동차고등학교</t>
    <phoneticPr fontId="6" type="noConversion"/>
  </si>
  <si>
    <t>제일고등학교</t>
    <phoneticPr fontId="6" type="noConversion"/>
  </si>
  <si>
    <t>대인고등학교</t>
    <phoneticPr fontId="6" type="noConversion"/>
  </si>
  <si>
    <t>문곡고등학교</t>
    <phoneticPr fontId="6" type="noConversion"/>
  </si>
  <si>
    <t>서부</t>
  </si>
  <si>
    <t>서인천고등학교</t>
    <phoneticPr fontId="6" type="noConversion"/>
  </si>
  <si>
    <t>인천보건고등학교</t>
    <phoneticPr fontId="6" type="noConversion"/>
  </si>
  <si>
    <t>한국주얼리고등학교</t>
    <phoneticPr fontId="6" type="noConversion"/>
  </si>
  <si>
    <t>강화</t>
    <phoneticPr fontId="3" type="noConversion"/>
  </si>
  <si>
    <t>덕신고등학교</t>
    <phoneticPr fontId="6" type="noConversion"/>
  </si>
  <si>
    <t>산마을고등학교</t>
    <phoneticPr fontId="6" type="noConversion"/>
  </si>
  <si>
    <t>한국글로벌셰프고등학교</t>
    <phoneticPr fontId="6" type="noConversion"/>
  </si>
  <si>
    <t>남부</t>
    <phoneticPr fontId="3" type="noConversion"/>
  </si>
  <si>
    <t>인명여자고등학교</t>
    <phoneticPr fontId="6" type="noConversion"/>
  </si>
  <si>
    <t>인하대학교사범대학부속고등학교</t>
    <phoneticPr fontId="6" type="noConversion"/>
  </si>
  <si>
    <t>2팀</t>
  </si>
  <si>
    <t>인항고등학교</t>
    <phoneticPr fontId="6" type="noConversion"/>
  </si>
  <si>
    <t>정석항공과학고등학교</t>
    <phoneticPr fontId="6" type="noConversion"/>
  </si>
  <si>
    <t>광성고등학교</t>
    <phoneticPr fontId="6" type="noConversion"/>
  </si>
  <si>
    <t>인성여자고등학교</t>
    <phoneticPr fontId="6" type="noConversion"/>
  </si>
  <si>
    <t>인천중앙여자고등학교</t>
    <phoneticPr fontId="6" type="noConversion"/>
  </si>
  <si>
    <t>인천하늘고등학교</t>
    <phoneticPr fontId="6" type="noConversion"/>
  </si>
  <si>
    <t>자율형사립고</t>
    <phoneticPr fontId="3" type="noConversion"/>
  </si>
  <si>
    <t>동산고등학교</t>
    <phoneticPr fontId="6" type="noConversion"/>
  </si>
  <si>
    <t>영화국제관광고등학교</t>
    <phoneticPr fontId="6" type="noConversion"/>
  </si>
  <si>
    <t>재능고등학교</t>
    <phoneticPr fontId="6" type="noConversion"/>
  </si>
  <si>
    <t>문일여자고등학교</t>
    <phoneticPr fontId="6" type="noConversion"/>
  </si>
  <si>
    <t>숭덕여자고등학교</t>
    <phoneticPr fontId="6" type="noConversion"/>
  </si>
  <si>
    <t>신명여자고등학교</t>
    <phoneticPr fontId="6" type="noConversion"/>
  </si>
  <si>
    <t>인제고등학교</t>
    <phoneticPr fontId="6" type="noConversion"/>
  </si>
  <si>
    <t>인천금융고등학교</t>
    <phoneticPr fontId="6" type="noConversion"/>
  </si>
  <si>
    <t>박문여자고등학교</t>
    <phoneticPr fontId="6" type="noConversion"/>
  </si>
  <si>
    <t>송도고등학교</t>
    <phoneticPr fontId="6" type="noConversion"/>
  </si>
  <si>
    <t>인천대건고등학교</t>
    <phoneticPr fontId="6" type="noConversion"/>
  </si>
  <si>
    <t>인천포스코고등학교</t>
    <phoneticPr fontId="6" type="noConversion"/>
  </si>
  <si>
    <t>사립-고등학교</t>
    <phoneticPr fontId="11" type="noConversion"/>
  </si>
  <si>
    <t>부평구</t>
    <phoneticPr fontId="3" type="noConversion"/>
  </si>
  <si>
    <t>특수</t>
    <phoneticPr fontId="3" type="noConversion"/>
  </si>
  <si>
    <t>인천예림학교</t>
    <phoneticPr fontId="6" type="noConversion"/>
  </si>
  <si>
    <t>하반기</t>
    <phoneticPr fontId="3" type="noConversion"/>
  </si>
  <si>
    <t>인천은광학교</t>
    <phoneticPr fontId="6" type="noConversion"/>
  </si>
  <si>
    <t>인천성동학교</t>
    <phoneticPr fontId="6" type="noConversion"/>
  </si>
  <si>
    <t>인천혜광학교</t>
    <phoneticPr fontId="6" type="noConversion"/>
  </si>
  <si>
    <t>사립-특수학교</t>
    <phoneticPr fontId="11" type="noConversion"/>
  </si>
  <si>
    <t>각종</t>
    <phoneticPr fontId="3" type="noConversion"/>
  </si>
  <si>
    <t>인천청담고등학교</t>
    <phoneticPr fontId="6" type="noConversion"/>
  </si>
  <si>
    <t>사립-각종학교</t>
    <phoneticPr fontId="11" type="noConversion"/>
  </si>
  <si>
    <t>다. 국립학교</t>
    <phoneticPr fontId="6" type="noConversion"/>
  </si>
  <si>
    <t>계양구</t>
    <phoneticPr fontId="3" type="noConversion"/>
  </si>
  <si>
    <t>국립</t>
    <phoneticPr fontId="3" type="noConversion"/>
  </si>
  <si>
    <t>초</t>
    <phoneticPr fontId="3" type="noConversion"/>
  </si>
  <si>
    <t>경인교육대학교부설초등학교</t>
    <phoneticPr fontId="6" type="noConversion"/>
  </si>
  <si>
    <t>인천해사고등학교</t>
    <phoneticPr fontId="6" type="noConversion"/>
  </si>
  <si>
    <t>국립학교</t>
    <phoneticPr fontId="11" type="noConversion"/>
  </si>
  <si>
    <t>□ 2026년도 어린이놀이시설 정기시설검사 지원학교 현황</t>
    <phoneticPr fontId="6" type="noConversion"/>
  </si>
  <si>
    <t>가. 사업대상: 공립유치원 및 국·공·사립 초등, 특수학교(제외: BTL운용사 관리시설)</t>
    <phoneticPr fontId="3" type="noConversion"/>
  </si>
  <si>
    <r>
      <rPr>
        <sz val="11"/>
        <color rgb="FF000000"/>
        <rFont val="맑은 고딕"/>
        <family val="3"/>
        <charset val="129"/>
      </rPr>
      <t xml:space="preserve">    ⇒ </t>
    </r>
    <r>
      <rPr>
        <sz val="11"/>
        <color rgb="FF000000"/>
        <rFont val="맑은 고딕"/>
        <family val="3"/>
        <charset val="129"/>
        <scheme val="minor"/>
      </rPr>
      <t>BTL 운영사 관리시설(6개소): 인천경명초 병설유치원, 인천공촌초 병설유치원, 인천공촌초, 인천청일초 병설유치원, 인천고잔초 병설유치원, 인천한빛초 병설유치원</t>
    </r>
    <phoneticPr fontId="3" type="noConversion"/>
  </si>
  <si>
    <r>
      <t>나. 2026년도 지원대상: 직전 안전검사 유효기간 만료일이 2026. 3. 1.~2027. 2. 28.에 해당하는 시설 (</t>
    </r>
    <r>
      <rPr>
        <u/>
        <sz val="13"/>
        <rFont val="맑은 고딕"/>
        <family val="3"/>
        <charset val="129"/>
        <scheme val="minor"/>
      </rPr>
      <t>예산범위 내 일부 추가 조정</t>
    </r>
    <r>
      <rPr>
        <sz val="13"/>
        <rFont val="맑은 고딕"/>
        <family val="3"/>
        <charset val="129"/>
        <scheme val="minor"/>
      </rPr>
      <t>)</t>
    </r>
    <phoneticPr fontId="3" type="noConversion"/>
  </si>
  <si>
    <r>
      <t xml:space="preserve">다. 검사시기: </t>
    </r>
    <r>
      <rPr>
        <b/>
        <sz val="13"/>
        <color rgb="FF0000FF"/>
        <rFont val="맑은 고딕"/>
        <family val="3"/>
        <charset val="129"/>
        <scheme val="minor"/>
      </rPr>
      <t>직전 안전검사 유효기간 1개월 이내</t>
    </r>
    <r>
      <rPr>
        <sz val="13"/>
        <rFont val="맑은 고딕"/>
        <family val="3"/>
        <charset val="129"/>
        <scheme val="minor"/>
      </rPr>
      <t xml:space="preserve"> 검사 및 판정 완료(학교별 세부 검사일정은 용역 계약 후 추후 안내)</t>
    </r>
    <phoneticPr fontId="11" type="noConversion"/>
  </si>
  <si>
    <t>라. 작성기준: 어린이놀이시설 안전관리시스템 등록자료(2025.12.12.기준, "운영" 시설)</t>
    <phoneticPr fontId="11" type="noConversion"/>
  </si>
  <si>
    <t xml:space="preserve">학교수 </t>
    <phoneticPr fontId="11" type="noConversion"/>
  </si>
  <si>
    <t xml:space="preserve">놀이시설 수 </t>
    <phoneticPr fontId="11" type="noConversion"/>
  </si>
  <si>
    <t>연번</t>
    <phoneticPr fontId="6" type="noConversion"/>
  </si>
  <si>
    <t>설립별</t>
    <phoneticPr fontId="6" type="noConversion"/>
  </si>
  <si>
    <t>급별</t>
    <phoneticPr fontId="11" type="noConversion"/>
  </si>
  <si>
    <t>학교명</t>
    <phoneticPr fontId="3" type="noConversion"/>
  </si>
  <si>
    <t>시설번호</t>
    <phoneticPr fontId="3" type="noConversion"/>
  </si>
  <si>
    <t>놀이시설명</t>
  </si>
  <si>
    <t>직전검사
유효기간</t>
    <phoneticPr fontId="11" type="noConversion"/>
  </si>
  <si>
    <t>검사
수량</t>
    <phoneticPr fontId="3" type="noConversion"/>
  </si>
  <si>
    <t>놀이기구</t>
    <phoneticPr fontId="3" type="noConversion"/>
  </si>
  <si>
    <t>표면재</t>
    <phoneticPr fontId="3" type="noConversion"/>
  </si>
  <si>
    <t>그네</t>
    <phoneticPr fontId="3" type="noConversion"/>
  </si>
  <si>
    <t>미끄럼틀　</t>
    <phoneticPr fontId="3" type="noConversion"/>
  </si>
  <si>
    <t>정글짐</t>
    <phoneticPr fontId="3" type="noConversion"/>
  </si>
  <si>
    <t>공중놀이기구</t>
    <phoneticPr fontId="3" type="noConversion"/>
  </si>
  <si>
    <t>흔들놀이기구</t>
    <phoneticPr fontId="3" type="noConversion"/>
  </si>
  <si>
    <t>오르는기구
(스페이스
네트 포함)</t>
    <phoneticPr fontId="3" type="noConversion"/>
  </si>
  <si>
    <t>건너는기구</t>
    <phoneticPr fontId="3" type="noConversion"/>
  </si>
  <si>
    <t>조합놀이대</t>
    <phoneticPr fontId="3" type="noConversion"/>
  </si>
  <si>
    <t>패쇄형놀이기구</t>
    <phoneticPr fontId="3" type="noConversion"/>
  </si>
  <si>
    <t>기타</t>
    <phoneticPr fontId="3" type="noConversion"/>
  </si>
  <si>
    <t>모래</t>
    <phoneticPr fontId="3" type="noConversion"/>
  </si>
  <si>
    <t>고무</t>
    <phoneticPr fontId="3" type="noConversion"/>
  </si>
  <si>
    <t>포설</t>
    <phoneticPr fontId="3" type="noConversion"/>
  </si>
  <si>
    <t>총수량</t>
    <phoneticPr fontId="3" type="noConversion"/>
  </si>
  <si>
    <t>수량</t>
    <phoneticPr fontId="3" type="noConversion"/>
  </si>
  <si>
    <t>첫번째</t>
  </si>
  <si>
    <t>인천화전유치원 어린이놀이시설</t>
  </si>
  <si>
    <t>2026-09-10</t>
  </si>
  <si>
    <t>인천검단꿈유치원 실외놀이터</t>
  </si>
  <si>
    <t>2026-03-31</t>
  </si>
  <si>
    <t>인천검단꿈유치원 실내놀이시설</t>
  </si>
  <si>
    <t>2026-10-09</t>
  </si>
  <si>
    <t>인천검단나래유치원</t>
  </si>
  <si>
    <t>검단나래유치원 어린이놀이시설</t>
  </si>
  <si>
    <t>2027-03-09</t>
  </si>
  <si>
    <t>인천검암유치원 어린이놀이시설</t>
  </si>
  <si>
    <t>2026-07-28</t>
  </si>
  <si>
    <t>인천서로꿈유치원  실내놀이시설</t>
  </si>
  <si>
    <t>2026-04-02</t>
  </si>
  <si>
    <t>인천서로꿈유치원 어린이놀이시설</t>
  </si>
  <si>
    <t>2027-03-07</t>
  </si>
  <si>
    <t>인천서현유치원 실외 어린이놀이시설</t>
  </si>
  <si>
    <t>2026-09-05</t>
  </si>
  <si>
    <t>푸른빛유치원 놀이터</t>
  </si>
  <si>
    <t>2027-03-18</t>
  </si>
  <si>
    <t>강화</t>
  </si>
  <si>
    <t>마니산유치원 놀이시설</t>
  </si>
  <si>
    <t>2026-12-03</t>
  </si>
  <si>
    <t>영종유치원 놀이터(신관)</t>
  </si>
  <si>
    <t>2026-12-30</t>
  </si>
  <si>
    <t>자유유치원 놀이터</t>
  </si>
  <si>
    <t>2026-08-16</t>
  </si>
  <si>
    <t>인천고잔유치원 실외놀이시설</t>
  </si>
  <si>
    <t>2026-03-19</t>
  </si>
  <si>
    <t>인천구월유치원 실외놀이시설</t>
  </si>
  <si>
    <t>2026-05-27</t>
  </si>
  <si>
    <t>인천미송유치원 실외놀이시설</t>
  </si>
  <si>
    <t>2026-03-28</t>
  </si>
  <si>
    <t>인천예송유치원 실외놀이시설</t>
  </si>
  <si>
    <t>인천예송유치원 실내놀이시설</t>
  </si>
  <si>
    <t>2026-10-25</t>
  </si>
  <si>
    <t>인천굴포초등학교병설유치원 실외놀이터</t>
  </si>
  <si>
    <t>2026-03-12</t>
  </si>
  <si>
    <t>인천굴포초등학교 실외놀이터</t>
  </si>
  <si>
    <t>인천대정초등학교 실외놀이터</t>
  </si>
  <si>
    <t>2026-06-23</t>
  </si>
  <si>
    <t>인천동수초등학교 실외놀이터</t>
  </si>
  <si>
    <t>인천동수초등학교 실내놀이터</t>
  </si>
  <si>
    <t>2026-06-04</t>
  </si>
  <si>
    <t>인천동암초등학교병설유치원 실외놀이터</t>
  </si>
  <si>
    <t>2026-10-17</t>
  </si>
  <si>
    <t>인천동암초등학교 실외놀이터(동암꿈자람놀이터)</t>
  </si>
  <si>
    <t>2026-11-16</t>
  </si>
  <si>
    <t>인천미산초등학교병설유치원 실외놀이터</t>
  </si>
  <si>
    <t>2026-08-30</t>
  </si>
  <si>
    <t>인천백운초등학교병설유치원 실외놀이터</t>
  </si>
  <si>
    <t>2026-05-29</t>
  </si>
  <si>
    <t>인천백운초등학교 운동장놀이터</t>
  </si>
  <si>
    <t>인천부개초등학교 실내놀이터</t>
  </si>
  <si>
    <t>2026-08-03</t>
  </si>
  <si>
    <t>인천부개초등학교병설유치원 실외놀이터</t>
  </si>
  <si>
    <t>2026-08-10</t>
  </si>
  <si>
    <t>인천부마초등학교병설유치원 실외놀이터</t>
  </si>
  <si>
    <t>2026-03-08</t>
  </si>
  <si>
    <t>인천부마초등학교 실외놀이터</t>
  </si>
  <si>
    <t>인천부평동초등학교 실외놀이터</t>
  </si>
  <si>
    <t>2026-03-20</t>
  </si>
  <si>
    <t>인천부평북초등학교 실외놀이터</t>
  </si>
  <si>
    <t>2026-03-22</t>
  </si>
  <si>
    <t>인천부흥초등학교 실외놀이터</t>
  </si>
  <si>
    <t>2026-03-02</t>
  </si>
  <si>
    <t>인천산곡남초등학교 실외놀이터</t>
  </si>
  <si>
    <t>인천삼산초등학교 실외놀이터</t>
  </si>
  <si>
    <t>2026-07-19</t>
  </si>
  <si>
    <t>인천십정초등학교 실외놀이터</t>
  </si>
  <si>
    <t>2027-03-22</t>
  </si>
  <si>
    <t>인천진산초등학교 실외놀이터</t>
  </si>
  <si>
    <t>2026-11-06</t>
  </si>
  <si>
    <t>인천하정초등학교 실외놀이터</t>
  </si>
  <si>
    <t>2026-09-20</t>
  </si>
  <si>
    <t>인천계양초등학교 어린이놀이시설</t>
  </si>
  <si>
    <t>인천계양초등학교 상야분교장 병설유치원 어린이놀이시설</t>
  </si>
  <si>
    <t>2026-06-10</t>
  </si>
  <si>
    <t>인천길주초등학교병설유치원 실외놀이터</t>
  </si>
  <si>
    <t>2026-08-25</t>
  </si>
  <si>
    <t>인천길주초등학교 실외 어린이놀이시설(놀이터)</t>
  </si>
  <si>
    <t>인천당산초등학교 병설유치원 어린이놀이시설</t>
  </si>
  <si>
    <t>2026-05-11</t>
  </si>
  <si>
    <t>인천당산초등학교 어린이놀이시설</t>
  </si>
  <si>
    <t>인천명현초등학교 병설유치원 어린이놀이시설</t>
  </si>
  <si>
    <t>2026-05-17</t>
  </si>
  <si>
    <t>인천명현초등학교 어린이놀이시설</t>
  </si>
  <si>
    <t>2026-05-24</t>
  </si>
  <si>
    <t>인천병방초등학교 어린이놀이시설</t>
  </si>
  <si>
    <t>2026-04-07</t>
  </si>
  <si>
    <t>인천병방초등학교 실내놀이시설</t>
  </si>
  <si>
    <t>부평초등학교 어린이집 놀이터</t>
  </si>
  <si>
    <t>2026-03-04</t>
  </si>
  <si>
    <t>인천부평초등학교 어린이놀이시설</t>
  </si>
  <si>
    <t>2026-04-16</t>
  </si>
  <si>
    <t>인천부현초등학교 어린이놀이시설</t>
  </si>
  <si>
    <t>2026-05-12</t>
  </si>
  <si>
    <t>인천서운초등학교병설유치원 어린이놀이시설</t>
  </si>
  <si>
    <t>인천서운초등학교 어린이놀이시설</t>
  </si>
  <si>
    <t>2027-03-02</t>
  </si>
  <si>
    <t>인천성지초등학교 어린이놀이시설</t>
  </si>
  <si>
    <t>인천성지초등학교 병설유치원 어린이놀이시설</t>
  </si>
  <si>
    <t>인천소양초등학교 야외놀이시설 1</t>
  </si>
  <si>
    <t>2026-05-28</t>
  </si>
  <si>
    <t>인천소양초등학교 야외놀이시설 2</t>
  </si>
  <si>
    <t>인천소양초등학교 병설유치원 놀이터</t>
  </si>
  <si>
    <t>인천소양초등학교 어린이놀이시설</t>
  </si>
  <si>
    <t>인천신대초등학교 어린이놀이시설</t>
  </si>
  <si>
    <t>2026-05-13</t>
  </si>
  <si>
    <t>인천안남초등학교</t>
  </si>
  <si>
    <t>인천안남초등학교 어린이놀이시설</t>
  </si>
  <si>
    <t>2026-06-21</t>
  </si>
  <si>
    <t>인천안산초등학교 학교숲놀이터</t>
  </si>
  <si>
    <t>2026-10-07</t>
  </si>
  <si>
    <t>인천양촌초등학교 어린이놀이시설</t>
  </si>
  <si>
    <t>2026-05-21</t>
  </si>
  <si>
    <t>인천작전초등학교 어린이시설</t>
  </si>
  <si>
    <t>2026-04-08</t>
  </si>
  <si>
    <t>인천화전초등학교 어린이놀이시설</t>
  </si>
  <si>
    <t>인천효성동초등학교 어린이놀이시설</t>
  </si>
  <si>
    <t>인천효성초등학교 어린이놀이시설</t>
  </si>
  <si>
    <t>2026-08-28</t>
  </si>
  <si>
    <t>인천간재울초등학교 어린이놀이시설</t>
  </si>
  <si>
    <t>2026-05-07</t>
  </si>
  <si>
    <t>인천간재울초등학교 병설유치원 놀이시설</t>
  </si>
  <si>
    <t>인천건지초등학교 어린이놀이시설</t>
  </si>
  <si>
    <t>건지초등학교병설유치원 놀이터</t>
  </si>
  <si>
    <t>인천검암초등학교 어린이놀이시설</t>
  </si>
  <si>
    <t>인천경명초등학교</t>
  </si>
  <si>
    <t>인천경명초등학교 어린이놀이시설</t>
  </si>
  <si>
    <t>2026-04-03</t>
  </si>
  <si>
    <t>인천단봉초등학교 어린이놀이시설</t>
  </si>
  <si>
    <t>2026-09-23</t>
  </si>
  <si>
    <t>인천단봉초등학교 병설유치원 전용놀이터</t>
  </si>
  <si>
    <t>인천단봉초등학교 꿈자람터</t>
  </si>
  <si>
    <t>2026-10-16</t>
  </si>
  <si>
    <t>인천당하초등학교 어린이놀이시설</t>
  </si>
  <si>
    <t>2026-09-09</t>
  </si>
  <si>
    <t>인천도담초등학교 실외놀이시설</t>
  </si>
  <si>
    <t>2026-03-24</t>
  </si>
  <si>
    <t>인천마전초등학교 어린이놀이시설</t>
  </si>
  <si>
    <t>2027-03-13</t>
  </si>
  <si>
    <t>인천마전초등학교 병설유치원 어린이놀이시설</t>
  </si>
  <si>
    <t>인천목향초등학교 어린이놀이시설</t>
  </si>
  <si>
    <t>2026-06-05</t>
  </si>
  <si>
    <t>인천목향초등학교 병설유치원 놀이터</t>
  </si>
  <si>
    <t>2026-06-06</t>
  </si>
  <si>
    <t>인천발산초등학교놀이터</t>
  </si>
  <si>
    <t>2026-11-26</t>
  </si>
  <si>
    <t>인천백석초병설유치원 실외놀이시설</t>
  </si>
  <si>
    <t>2026-08-24</t>
  </si>
  <si>
    <t>인천백석초등학교 어린이놀이시설</t>
  </si>
  <si>
    <t>인천봉수초등학교 병설유치원 어린이놀이시설</t>
  </si>
  <si>
    <t>인천봉수초등학교 실외 놀이공간</t>
  </si>
  <si>
    <t>2026-07-15</t>
  </si>
  <si>
    <t>인천석남초등학교 병설유치원 놀이터</t>
  </si>
  <si>
    <t>2026-07-29</t>
  </si>
  <si>
    <t>인천석남초등학교 어린이놀이시설</t>
  </si>
  <si>
    <t>2027-03-16</t>
  </si>
  <si>
    <t>인천신석초등학교 어린이놀이시설</t>
  </si>
  <si>
    <t>2026-05-03</t>
  </si>
  <si>
    <t>인천신석초등학교 병설유치원 어린이놀이시설</t>
  </si>
  <si>
    <t>인천아람초등학교병설유치원 어린이놀이시설</t>
  </si>
  <si>
    <t>2027-03-19</t>
  </si>
  <si>
    <t>인천양지초등학교 운동장 놀이터</t>
  </si>
  <si>
    <t>2026-11-04</t>
  </si>
  <si>
    <t>인천양지초등학교 병설유치원 어린이놀이시설</t>
  </si>
  <si>
    <t>2027-02-10</t>
  </si>
  <si>
    <t>인천왕길초등학교 운동장 놀이터</t>
  </si>
  <si>
    <t>원당초등학교병설유치원놀이터</t>
  </si>
  <si>
    <t>2026-08-23</t>
  </si>
  <si>
    <t>인천은지초등학교 운동장 놀이터</t>
  </si>
  <si>
    <t>인천은지초등학교 병설유치원 놀이터</t>
  </si>
  <si>
    <t>청람초등학교 병설유치원 놀이터</t>
  </si>
  <si>
    <t>2026-05-14</t>
  </si>
  <si>
    <t>인천청일초등학교</t>
  </si>
  <si>
    <t>인천청일초등학교 실외 놀이시설</t>
  </si>
  <si>
    <t>2026-11-25</t>
  </si>
  <si>
    <t>갑룡초병설유치원 스틸놀이시설</t>
  </si>
  <si>
    <t>2026-06-09</t>
  </si>
  <si>
    <t>강화초등학교병설유치원 놀이터</t>
  </si>
  <si>
    <t>교동초등학교병설유치원 놀이시설</t>
  </si>
  <si>
    <t>교동초등학교 운동장 놀이터</t>
  </si>
  <si>
    <t>교동초등학교병설유치원 실내놀이시설</t>
  </si>
  <si>
    <t>2026-10-30</t>
  </si>
  <si>
    <t>길상초등학교 운동장 놀이터</t>
  </si>
  <si>
    <t>2026-05-23</t>
  </si>
  <si>
    <t>길상초등학교 놀이터</t>
  </si>
  <si>
    <t>2026-06-12</t>
  </si>
  <si>
    <t>대월초등학교 운동장 놀이터</t>
  </si>
  <si>
    <t>명신초등학교병설유치원 놀이터</t>
  </si>
  <si>
    <t>2026-03-03</t>
  </si>
  <si>
    <t>명신초등학교 놀이시설</t>
  </si>
  <si>
    <t>불은초등학교 놀이터</t>
  </si>
  <si>
    <t>2026-09-11</t>
  </si>
  <si>
    <t>불은초등학교 운동장 놀이터</t>
  </si>
  <si>
    <t>2027-03-08</t>
  </si>
  <si>
    <t>삼산초병설유치원 놀이시설</t>
  </si>
  <si>
    <t>삼산초등학교 놀이시설</t>
  </si>
  <si>
    <t>삼성초등학교</t>
  </si>
  <si>
    <t>삼성초등학교 놀이시설</t>
  </si>
  <si>
    <t>2026-06-22</t>
  </si>
  <si>
    <t>선원초등학교병설유치원 놀이시설</t>
  </si>
  <si>
    <t>2026-06-30</t>
  </si>
  <si>
    <t>선원초등학교 어린이놀이시설</t>
  </si>
  <si>
    <t>양도초등학교 운동장 놀이시설</t>
  </si>
  <si>
    <t>해명초 운동장 놀이시설</t>
  </si>
  <si>
    <t>2026-06-28</t>
  </si>
  <si>
    <t>화도초등학교 운동장 놀이시설</t>
  </si>
  <si>
    <t>2026-08-11</t>
  </si>
  <si>
    <t>인천경원초등학교</t>
  </si>
  <si>
    <t>경원초등학교 놀이터</t>
  </si>
  <si>
    <t>경원초등학교병설유치원 실내놀이시설</t>
  </si>
  <si>
    <t>경원초등학교병설유치원 실외놀이시설</t>
  </si>
  <si>
    <t>백학초등학교 놀이터</t>
  </si>
  <si>
    <t>2026-10-06</t>
  </si>
  <si>
    <t>용학초등학교 놀이터</t>
  </si>
  <si>
    <t>2026-12-04</t>
  </si>
  <si>
    <t>인주초등학교병설유치원 놀이터</t>
  </si>
  <si>
    <t>2026-12-11</t>
  </si>
  <si>
    <t>인천주안남초 어린이집 실외놀이시설</t>
  </si>
  <si>
    <t>2026-04-18</t>
  </si>
  <si>
    <t>주안남초등학교 놀이터</t>
  </si>
  <si>
    <t>인천학익초등학교병설유치원 놀이터</t>
  </si>
  <si>
    <t>2026-12-22</t>
  </si>
  <si>
    <t>인천별빛초등학교병설유치원 실내놀이시설</t>
  </si>
  <si>
    <t>2026-08-08</t>
  </si>
  <si>
    <t>인천별빛초등학교병설유치원 실외놀이시설</t>
  </si>
  <si>
    <t>2026-08-09</t>
  </si>
  <si>
    <t>신선초등학교 놀이터</t>
  </si>
  <si>
    <t>2026-03-09</t>
  </si>
  <si>
    <t>신선초등학교병설유치원 놀이터(실외)</t>
  </si>
  <si>
    <t>신선초등학교병설유치원 놀이터(실내)</t>
  </si>
  <si>
    <t>인천신흥초등학교병설유치원 실외놀이시설</t>
  </si>
  <si>
    <t>2026-07-02</t>
  </si>
  <si>
    <t>영종초등학교 놀이터</t>
  </si>
  <si>
    <t>영종초등학교병설유치원 놀이터</t>
  </si>
  <si>
    <t>영종초등학교금산분교 놀이터</t>
  </si>
  <si>
    <t>인천중산초등학교 실외놀이시설</t>
  </si>
  <si>
    <t>하늘초등학교 놀이터</t>
  </si>
  <si>
    <t>하늘초등학교병설유치원 놀이터</t>
  </si>
  <si>
    <t>인천서림초등학교 정문쪽 실외놀이시설</t>
  </si>
  <si>
    <t>2026-07-08</t>
  </si>
  <si>
    <t>송림초등학교 놀이터</t>
  </si>
  <si>
    <t>창영초등학교 놀이터</t>
  </si>
  <si>
    <t>2026-04-19</t>
  </si>
  <si>
    <t>대청초등학교</t>
  </si>
  <si>
    <t>대청초등학교병설유치원 놀이터</t>
  </si>
  <si>
    <t>백령초등학교 놀이터</t>
  </si>
  <si>
    <t>2026-05-10</t>
  </si>
  <si>
    <t>북포초등학교 놀이터</t>
  </si>
  <si>
    <t>북포초등학교병설유치원 놀이터</t>
  </si>
  <si>
    <t>영흥초등학교 놀이터</t>
  </si>
  <si>
    <t>영흥초등학교병설유치원 놀이터</t>
  </si>
  <si>
    <t>2026-06-13</t>
  </si>
  <si>
    <t>공항초신도분교병설유치원 놀이터</t>
  </si>
  <si>
    <t>공항초등학교신도분교 놀이터</t>
  </si>
  <si>
    <t>삼목초장봉분교병설유치원 놀이터</t>
  </si>
  <si>
    <t>2026-12-20</t>
  </si>
  <si>
    <t>삼목초등학교장봉분교 놀이터</t>
  </si>
  <si>
    <t>용현남초등학교자월분교병설유치원 놀이터</t>
  </si>
  <si>
    <t>2026-07-09</t>
  </si>
  <si>
    <t>용현남초등학교자월분교 놀이터</t>
  </si>
  <si>
    <t>상인천초등학교 실외놀이시설</t>
  </si>
  <si>
    <t>인천간석초등학교 병설유치원 실내놀이시설</t>
  </si>
  <si>
    <t>2026-06-25</t>
  </si>
  <si>
    <t>인천간석초등학교 병설유치원 실외놀이터</t>
  </si>
  <si>
    <t>2026-06-26</t>
  </si>
  <si>
    <t>인천고잔초등학교</t>
  </si>
  <si>
    <t>인천고잔초등학교 운동장놀이터</t>
  </si>
  <si>
    <t>2027-03-06</t>
  </si>
  <si>
    <t>인천구월서초등학교병설유치원 실외놀이터</t>
  </si>
  <si>
    <t>2026-08-26</t>
  </si>
  <si>
    <t>구월초등학교 실외놀이시설</t>
  </si>
  <si>
    <t>2026-06-17</t>
  </si>
  <si>
    <t>남촌초등학교 실외놀이시설</t>
  </si>
  <si>
    <t>남촌초등학교병설유치원 실외놀이시설</t>
  </si>
  <si>
    <t>인천논곡초등학교 실외놀이시설</t>
  </si>
  <si>
    <t>인천담방초등학교 운동장놀이터</t>
  </si>
  <si>
    <t>인천동방초등학교병설유치원 실외놀이터</t>
  </si>
  <si>
    <t>인천만수초등학교 운동장놀이터</t>
  </si>
  <si>
    <t>2027-03-01</t>
  </si>
  <si>
    <t>인천만수초등학교 병설유치원 실내놀이시설</t>
  </si>
  <si>
    <t>2027-03-11</t>
  </si>
  <si>
    <t>인천사리울초등학교 실외놀이시설</t>
  </si>
  <si>
    <t>2026-06-24</t>
  </si>
  <si>
    <t>인천상아초등학교</t>
  </si>
  <si>
    <t>인천상아초등학교병설유치원 실외놀이터</t>
  </si>
  <si>
    <t>2027-03-17</t>
  </si>
  <si>
    <t>새말초등학교 실외놀이시설</t>
  </si>
  <si>
    <t>인천석천초등학교</t>
  </si>
  <si>
    <t>석천초등학교 실외놀이시설</t>
  </si>
  <si>
    <t>2026-03-29</t>
  </si>
  <si>
    <t>성리초등학교 실외놀이시설</t>
  </si>
  <si>
    <t>2026-05-01</t>
  </si>
  <si>
    <t>인천원동초등학교 병설유치원 실외 상상모험놀이터</t>
  </si>
  <si>
    <t>인천은봉초등학교</t>
  </si>
  <si>
    <t>인천은봉초등학교 운동장놀이터</t>
  </si>
  <si>
    <t>인천인동초등학교 실외놀이시설</t>
  </si>
  <si>
    <t>장도초등학교병설유치원 실내놀이시설</t>
  </si>
  <si>
    <t>2026-03-11</t>
  </si>
  <si>
    <t>장도초등학교병설유치원 실외놀이터</t>
  </si>
  <si>
    <t>인천장서초등학교병설유치원 실외놀이시설</t>
  </si>
  <si>
    <t>인천장서초등학교병설유치원 실내놀이시설</t>
  </si>
  <si>
    <t>장수초등학교병설유치원 실외놀이터</t>
  </si>
  <si>
    <t>2026-06-27</t>
  </si>
  <si>
    <t>인천장아초등학교 실외 어린이놀이시설</t>
  </si>
  <si>
    <t>2027-03-03</t>
  </si>
  <si>
    <t>인천주원초등학교 운동장놀이터</t>
  </si>
  <si>
    <t>2026-11-23</t>
  </si>
  <si>
    <t>인천주원초등학교 병설유치원 실외놀이터</t>
  </si>
  <si>
    <t>동막초등학교 실외놀이시설</t>
  </si>
  <si>
    <t>인천동춘초등학교 운동장놀이터</t>
  </si>
  <si>
    <t>먼우금초등학교병설유치원 실외놀이시설</t>
  </si>
  <si>
    <t>2026-12-10</t>
  </si>
  <si>
    <t>미송초등학교 병설유치원 실외놀이시설</t>
  </si>
  <si>
    <t>미송초등학교 실외놀이시설</t>
  </si>
  <si>
    <t>인천새봄초등학교 병설유치원 실외 어린이놀이시설</t>
  </si>
  <si>
    <t>서면초등학교 실외놀이시설</t>
  </si>
  <si>
    <t>인천선학초등학교 실외놀이시설</t>
  </si>
  <si>
    <t>인천송담초등학교 병설유치원 실외놀이시설</t>
  </si>
  <si>
    <t>인천송담초등학교 실내놀이시설(클라이밍)</t>
  </si>
  <si>
    <t>송도초등학교 실외놀이시설</t>
  </si>
  <si>
    <t>2026-05-02</t>
  </si>
  <si>
    <t>인천송빛초등학교</t>
  </si>
  <si>
    <t>인천송빛초등학교 병설유치원 실외놀이시설</t>
  </si>
  <si>
    <t>인천송일초등학교병설유치원 실내놀이터</t>
  </si>
  <si>
    <t>2027-03-04</t>
  </si>
  <si>
    <t>신정초등학교병설유치원 실외놀이터</t>
  </si>
  <si>
    <t>인천신정초등학교 실외놀이시설</t>
  </si>
  <si>
    <t>연수초등학교 실외놀이시설</t>
  </si>
  <si>
    <t>인천옥련초등학교 운동장놀이터</t>
  </si>
  <si>
    <t>인천은송초등학교 실외놀이시설</t>
  </si>
  <si>
    <t>2026-07-13</t>
  </si>
  <si>
    <t>청량초등학교 실외놀이시설</t>
  </si>
  <si>
    <t>2026-08-13</t>
  </si>
  <si>
    <t>인천축현초등학교 실외놀이시설</t>
  </si>
  <si>
    <t>축현초등학교병설유치원 실외놀이시설</t>
  </si>
  <si>
    <t>함박초등학교 실외놀이시설</t>
  </si>
  <si>
    <t>2026-06-03</t>
  </si>
  <si>
    <t>인천해송초등학교</t>
  </si>
  <si>
    <t>해송초등학교병설유치원 실외놀이터</t>
  </si>
  <si>
    <t>해송초등학교 실외놀이시설</t>
  </si>
  <si>
    <t>2026-05-06</t>
  </si>
  <si>
    <t>인천현송초등학교 병설유치원 실외놀이시설</t>
  </si>
  <si>
    <t>통합</t>
  </si>
  <si>
    <t>서도초중고등학교</t>
  </si>
  <si>
    <t>서도초병설유치원 놀이터</t>
  </si>
  <si>
    <t>2026-05-15</t>
  </si>
  <si>
    <t>서도초등학교 놀이터</t>
  </si>
  <si>
    <t>인천용유초중학교</t>
  </si>
  <si>
    <t>용유초등학교 놀이터</t>
  </si>
  <si>
    <t>2026-05-16</t>
  </si>
  <si>
    <t>용유초등학교 병설유치원 놀이시설</t>
  </si>
  <si>
    <t>덕적초중고등학교</t>
  </si>
  <si>
    <t>덕적초등학교병설유치원 놀이터</t>
  </si>
  <si>
    <t>2026-07-24</t>
  </si>
  <si>
    <t>덕적초등학교 놀이터</t>
  </si>
  <si>
    <t>덕적초등학교 실외 놀이시설</t>
  </si>
  <si>
    <t>인천인혜학교 어린이놀이시설</t>
  </si>
  <si>
    <t>2026-09-07</t>
  </si>
  <si>
    <t>인천청선학교</t>
  </si>
  <si>
    <t>인천청선학교 실내놀이터</t>
  </si>
  <si>
    <t>2026-04-17</t>
  </si>
  <si>
    <t>인천연일학교 실외놀이터</t>
  </si>
  <si>
    <t>2026-04-05</t>
  </si>
  <si>
    <t>인천박문초등학교</t>
  </si>
  <si>
    <t>박문초등학교 실외놀이시설</t>
  </si>
  <si>
    <t>2026-07-14</t>
  </si>
  <si>
    <t>인천성동학교</t>
  </si>
  <si>
    <t>인천성동학교 실외어린이놀이터</t>
  </si>
  <si>
    <t>2026-05-26</t>
  </si>
  <si>
    <t>국립</t>
  </si>
  <si>
    <t>경인교육대학교부설초등학교</t>
  </si>
  <si>
    <t>경인교대부설초등학교 놀이터</t>
  </si>
  <si>
    <t>2026-09-14</t>
  </si>
  <si>
    <t>□ 2026년도 학교 먹는 물 수질검사 지원학교 현황</t>
    <phoneticPr fontId="6" type="noConversion"/>
  </si>
  <si>
    <r>
      <t>가. 사업대상: 공립유치원 및 국·공·사립 각급학교(제외: BTL학교, 외국인학교),</t>
    </r>
    <r>
      <rPr>
        <sz val="10"/>
        <rFont val="맑은 고딕"/>
        <family val="3"/>
        <charset val="129"/>
        <scheme val="minor"/>
      </rPr>
      <t xml:space="preserve"> *BTL학교 중 인천국제고는 지원</t>
    </r>
    <phoneticPr fontId="3" type="noConversion"/>
  </si>
  <si>
    <t>나. 2026년도 지원대상: 사업 지원주기를 고려하여 대상학교 선정</t>
    <phoneticPr fontId="3" type="noConversion"/>
  </si>
  <si>
    <t xml:space="preserve">    ⇒ 사업 지원주기: 저수조(1회/년), 급수관(1회/2년), 지하수(정밀 1회/년, 간이 3회/년)</t>
    <phoneticPr fontId="3" type="noConversion"/>
  </si>
  <si>
    <t>다. 검사시기(*학교별 세부 검사일정은 용역 계약 후 추후 안내)</t>
    <phoneticPr fontId="11" type="noConversion"/>
  </si>
  <si>
    <r>
      <t xml:space="preserve">    ⇒</t>
    </r>
    <r>
      <rPr>
        <b/>
        <sz val="11"/>
        <color rgb="FF0000FF"/>
        <rFont val="맑은 고딕"/>
        <family val="3"/>
        <charset val="129"/>
      </rPr>
      <t xml:space="preserve"> 저수조</t>
    </r>
    <r>
      <rPr>
        <b/>
        <sz val="11"/>
        <color rgb="FF000000"/>
        <rFont val="맑은 고딕"/>
        <family val="3"/>
        <charset val="129"/>
      </rPr>
      <t xml:space="preserve">: 직전 검사일부터 </t>
    </r>
    <r>
      <rPr>
        <b/>
        <sz val="11"/>
        <color rgb="FF0000FF"/>
        <rFont val="맑은 고딕"/>
        <family val="3"/>
        <charset val="129"/>
      </rPr>
      <t>1년이 되는 날이 속하는 달의 말일</t>
    </r>
    <r>
      <rPr>
        <b/>
        <sz val="11"/>
        <color rgb="FF000000"/>
        <rFont val="맑은 고딕"/>
        <family val="3"/>
        <charset val="129"/>
      </rPr>
      <t xml:space="preserve">까지, </t>
    </r>
    <r>
      <rPr>
        <b/>
        <sz val="11"/>
        <color rgb="FF0000FF"/>
        <rFont val="맑은 고딕"/>
        <family val="3"/>
        <charset val="129"/>
      </rPr>
      <t>매년 1회</t>
    </r>
    <r>
      <rPr>
        <b/>
        <sz val="11"/>
        <color rgb="FF000000"/>
        <rFont val="맑은 고딕"/>
        <family val="3"/>
        <charset val="129"/>
      </rPr>
      <t>이상</t>
    </r>
    <phoneticPr fontId="3" type="noConversion"/>
  </si>
  <si>
    <r>
      <t xml:space="preserve">    ⇒ </t>
    </r>
    <r>
      <rPr>
        <b/>
        <sz val="11"/>
        <color rgb="FF0000FF"/>
        <rFont val="맑은 고딕"/>
        <family val="3"/>
        <charset val="129"/>
      </rPr>
      <t>급수관</t>
    </r>
    <r>
      <rPr>
        <b/>
        <sz val="11"/>
        <color rgb="FF000000"/>
        <rFont val="맑은 고딕"/>
        <family val="3"/>
        <charset val="129"/>
      </rPr>
      <t xml:space="preserve">: 준공검사(급수관 갱생·교체 등 포함) 후 5년이 경과한 날부터 6개월 이내 최초검사, 이후 직전 검사일부터 </t>
    </r>
    <r>
      <rPr>
        <b/>
        <sz val="11"/>
        <color rgb="FF0000FF"/>
        <rFont val="맑은 고딕"/>
        <family val="3"/>
        <charset val="129"/>
      </rPr>
      <t>2년이 되는 날까지</t>
    </r>
    <r>
      <rPr>
        <b/>
        <sz val="11"/>
        <color rgb="FF000000"/>
        <rFont val="맑은 고딕"/>
        <family val="3"/>
        <charset val="129"/>
      </rPr>
      <t xml:space="preserve"> </t>
    </r>
    <r>
      <rPr>
        <b/>
        <sz val="11"/>
        <color rgb="FF0000FF"/>
        <rFont val="맑은 고딕"/>
        <family val="3"/>
        <charset val="129"/>
      </rPr>
      <t>2년마다 실시</t>
    </r>
    <phoneticPr fontId="3" type="noConversion"/>
  </si>
  <si>
    <r>
      <t xml:space="preserve">    ⇒ </t>
    </r>
    <r>
      <rPr>
        <b/>
        <sz val="11"/>
        <color rgb="FF0000FF"/>
        <rFont val="맑은 고딕"/>
        <family val="3"/>
        <charset val="129"/>
      </rPr>
      <t>지하수</t>
    </r>
    <r>
      <rPr>
        <b/>
        <sz val="11"/>
        <color rgb="FF000000"/>
        <rFont val="맑은 고딕"/>
        <family val="3"/>
        <charset val="129"/>
      </rPr>
      <t xml:space="preserve">: </t>
    </r>
    <r>
      <rPr>
        <b/>
        <sz val="11"/>
        <color rgb="FF0000FF"/>
        <rFont val="맑은 고딕"/>
        <family val="3"/>
        <charset val="129"/>
      </rPr>
      <t>매분기</t>
    </r>
    <r>
      <rPr>
        <b/>
        <sz val="11"/>
        <color rgb="FF000000"/>
        <rFont val="맑은 고딕"/>
        <family val="3"/>
        <charset val="129"/>
      </rPr>
      <t>(1분기: 정밀, 2~4분기: 간이-6개 항목)</t>
    </r>
    <phoneticPr fontId="3" type="noConversion"/>
  </si>
  <si>
    <t>라. 작성기준: 학교지원단 학교 먹는 물 수질검사 사업 실적(검사 실적) 반영</t>
    <phoneticPr fontId="11" type="noConversion"/>
  </si>
  <si>
    <t>저수조</t>
    <phoneticPr fontId="11" type="noConversion"/>
  </si>
  <si>
    <t>급수관</t>
    <phoneticPr fontId="3" type="noConversion"/>
  </si>
  <si>
    <t>지하수</t>
    <phoneticPr fontId="3" type="noConversion"/>
  </si>
  <si>
    <t>합계</t>
    <phoneticPr fontId="11" type="noConversion"/>
  </si>
  <si>
    <r>
      <rPr>
        <b/>
        <u/>
        <sz val="12"/>
        <color rgb="FF0000FF"/>
        <rFont val="맑은 고딕"/>
        <family val="3"/>
        <charset val="129"/>
      </rPr>
      <t>*</t>
    </r>
    <r>
      <rPr>
        <b/>
        <u/>
        <sz val="9.6"/>
        <color rgb="FF0000FF"/>
        <rFont val="맑은 고딕"/>
        <family val="3"/>
        <charset val="129"/>
      </rPr>
      <t xml:space="preserve"> </t>
    </r>
    <r>
      <rPr>
        <b/>
        <u/>
        <sz val="12"/>
        <color rgb="FF0000FF"/>
        <rFont val="맑은 고딕"/>
        <family val="3"/>
        <charset val="129"/>
        <scheme val="minor"/>
      </rPr>
      <t>학교명 필터 검색 후 현황 확인 필요</t>
    </r>
    <phoneticPr fontId="3" type="noConversion"/>
  </si>
  <si>
    <t>연번</t>
    <phoneticPr fontId="6" type="noConversion"/>
  </si>
  <si>
    <t>지역별</t>
    <phoneticPr fontId="11" type="noConversion"/>
  </si>
  <si>
    <t>구군별</t>
    <phoneticPr fontId="6" type="noConversion"/>
  </si>
  <si>
    <t>설립별</t>
    <phoneticPr fontId="6" type="noConversion"/>
  </si>
  <si>
    <t>급별</t>
    <phoneticPr fontId="11" type="noConversion"/>
  </si>
  <si>
    <t>학교명</t>
    <phoneticPr fontId="3" type="noConversion"/>
  </si>
  <si>
    <t>검사구분</t>
    <phoneticPr fontId="3" type="noConversion"/>
  </si>
  <si>
    <t>설치장소</t>
    <phoneticPr fontId="3" type="noConversion"/>
  </si>
  <si>
    <t>2026년도
검사대상</t>
    <phoneticPr fontId="3" type="noConversion"/>
  </si>
  <si>
    <t>최근 검사일</t>
    <phoneticPr fontId="11" type="noConversion"/>
  </si>
  <si>
    <t>직전검사
유효기간</t>
    <phoneticPr fontId="11" type="noConversion"/>
  </si>
  <si>
    <t>비고</t>
    <phoneticPr fontId="3" type="noConversion"/>
  </si>
  <si>
    <t>영종유치원</t>
    <phoneticPr fontId="3" type="noConversion"/>
  </si>
  <si>
    <t>저수조</t>
    <phoneticPr fontId="3" type="noConversion"/>
  </si>
  <si>
    <t>저수조</t>
    <phoneticPr fontId="3" type="noConversion"/>
  </si>
  <si>
    <t>신관(푸른관) 지하</t>
  </si>
  <si>
    <t>○</t>
    <phoneticPr fontId="3" type="noConversion"/>
  </si>
  <si>
    <t>자유유치원</t>
    <phoneticPr fontId="3" type="noConversion"/>
  </si>
  <si>
    <t>본관 지하</t>
    <phoneticPr fontId="3" type="noConversion"/>
  </si>
  <si>
    <t>2025-06-19</t>
  </si>
  <si>
    <t>인천문학초등학교</t>
    <phoneticPr fontId="3" type="noConversion"/>
  </si>
  <si>
    <t>본관지하</t>
    <phoneticPr fontId="3" type="noConversion"/>
  </si>
  <si>
    <t>2025-06-30</t>
  </si>
  <si>
    <t>인천주안초등학교</t>
    <phoneticPr fontId="3" type="noConversion"/>
  </si>
  <si>
    <t>2025-06-11</t>
  </si>
  <si>
    <t>인천숭의초등학교</t>
    <phoneticPr fontId="3" type="noConversion"/>
  </si>
  <si>
    <t>별관 1층</t>
    <phoneticPr fontId="3" type="noConversion"/>
  </si>
  <si>
    <t>2025-06-12</t>
  </si>
  <si>
    <t>인천학익초등학교</t>
    <phoneticPr fontId="3" type="noConversion"/>
  </si>
  <si>
    <t>본관 옥상</t>
    <phoneticPr fontId="3" type="noConversion"/>
  </si>
  <si>
    <t>2025-06-13</t>
  </si>
  <si>
    <t>2025-07-03</t>
  </si>
  <si>
    <t>저수조</t>
    <phoneticPr fontId="3" type="noConversion"/>
  </si>
  <si>
    <t>본관 1층</t>
    <phoneticPr fontId="3" type="noConversion"/>
  </si>
  <si>
    <t>신관 지하</t>
    <phoneticPr fontId="3" type="noConversion"/>
  </si>
  <si>
    <t>유치원 지하</t>
    <phoneticPr fontId="3" type="noConversion"/>
  </si>
  <si>
    <t>인천신흥초등학교</t>
    <phoneticPr fontId="3" type="noConversion"/>
  </si>
  <si>
    <t>본관 옥상</t>
    <phoneticPr fontId="3" type="noConversion"/>
  </si>
  <si>
    <t>인천도화초등학교</t>
    <phoneticPr fontId="3" type="noConversion"/>
  </si>
  <si>
    <t>본관옥상</t>
    <phoneticPr fontId="3" type="noConversion"/>
  </si>
  <si>
    <t>신관옥상</t>
    <phoneticPr fontId="3" type="noConversion"/>
  </si>
  <si>
    <t>신관지하</t>
    <phoneticPr fontId="3" type="noConversion"/>
  </si>
  <si>
    <t>○</t>
    <phoneticPr fontId="3" type="noConversion"/>
  </si>
  <si>
    <t>체육관지하</t>
    <phoneticPr fontId="3" type="noConversion"/>
  </si>
  <si>
    <t>3동 옥상</t>
  </si>
  <si>
    <t>인천용현초등학교</t>
    <phoneticPr fontId="3" type="noConversion"/>
  </si>
  <si>
    <t>본관1층</t>
    <phoneticPr fontId="3" type="noConversion"/>
  </si>
  <si>
    <t>2025-04-01</t>
  </si>
  <si>
    <t>별관 옥상 2동</t>
    <phoneticPr fontId="3" type="noConversion"/>
  </si>
  <si>
    <t>별관 옥상 3동</t>
    <phoneticPr fontId="3" type="noConversion"/>
  </si>
  <si>
    <t>인천용현초등학교</t>
    <phoneticPr fontId="3" type="noConversion"/>
  </si>
  <si>
    <t>별관 옥상 4동</t>
    <phoneticPr fontId="3" type="noConversion"/>
  </si>
  <si>
    <t>별관 옥상 5동</t>
    <phoneticPr fontId="3" type="noConversion"/>
  </si>
  <si>
    <t>인천송월초등학교</t>
    <phoneticPr fontId="3" type="noConversion"/>
  </si>
  <si>
    <t>관리동 지하</t>
    <phoneticPr fontId="3" type="noConversion"/>
  </si>
  <si>
    <t>인천신광초등학교</t>
    <phoneticPr fontId="3" type="noConversion"/>
  </si>
  <si>
    <t>서관 옥상</t>
    <phoneticPr fontId="3" type="noConversion"/>
  </si>
  <si>
    <t>신관지하</t>
  </si>
  <si>
    <t>인천용일초등학교</t>
    <phoneticPr fontId="3" type="noConversion"/>
  </si>
  <si>
    <t>교사1동 옥상</t>
    <phoneticPr fontId="3" type="noConversion"/>
  </si>
  <si>
    <t>인천용일초등학교</t>
    <phoneticPr fontId="3" type="noConversion"/>
  </si>
  <si>
    <t>교사2동 옥상 좌</t>
    <phoneticPr fontId="3" type="noConversion"/>
  </si>
  <si>
    <t>교사2동 옥상 우</t>
    <phoneticPr fontId="3" type="noConversion"/>
  </si>
  <si>
    <t>교사2동 지하 좌</t>
    <phoneticPr fontId="3" type="noConversion"/>
  </si>
  <si>
    <t>교사2동 지하 우</t>
    <phoneticPr fontId="3" type="noConversion"/>
  </si>
  <si>
    <t>교사3동 옥상</t>
    <phoneticPr fontId="3" type="noConversion"/>
  </si>
  <si>
    <t>인천서화초등학교</t>
    <phoneticPr fontId="3" type="noConversion"/>
  </si>
  <si>
    <t>저수조</t>
    <phoneticPr fontId="3" type="noConversion"/>
  </si>
  <si>
    <t>본관 지하</t>
    <phoneticPr fontId="3" type="noConversion"/>
  </si>
  <si>
    <t>○</t>
    <phoneticPr fontId="3" type="noConversion"/>
  </si>
  <si>
    <t>인천석암초등학교</t>
    <phoneticPr fontId="3" type="noConversion"/>
  </si>
  <si>
    <t>본관 옥상</t>
    <phoneticPr fontId="3" type="noConversion"/>
  </si>
  <si>
    <t>별관 옥상</t>
    <phoneticPr fontId="3" type="noConversion"/>
  </si>
  <si>
    <t>인천용정초등학교</t>
    <phoneticPr fontId="3" type="noConversion"/>
  </si>
  <si>
    <t>본관 3층</t>
    <phoneticPr fontId="3" type="noConversion"/>
  </si>
  <si>
    <t>본관 1층 외부</t>
    <phoneticPr fontId="3" type="noConversion"/>
  </si>
  <si>
    <t>인천주안북초등학교</t>
    <phoneticPr fontId="3" type="noConversion"/>
  </si>
  <si>
    <t>신관 지하 좌</t>
    <phoneticPr fontId="3" type="noConversion"/>
  </si>
  <si>
    <t>신관 지하 우</t>
    <phoneticPr fontId="3" type="noConversion"/>
  </si>
  <si>
    <t>신관 옥상</t>
    <phoneticPr fontId="3" type="noConversion"/>
  </si>
  <si>
    <t>인천연학초등학교</t>
    <phoneticPr fontId="3" type="noConversion"/>
  </si>
  <si>
    <t>본관1층</t>
    <phoneticPr fontId="3" type="noConversion"/>
  </si>
  <si>
    <t>체육관</t>
    <phoneticPr fontId="3" type="noConversion"/>
  </si>
  <si>
    <t>인천주안남초등학교</t>
    <phoneticPr fontId="3" type="noConversion"/>
  </si>
  <si>
    <t>급식실 지하</t>
    <phoneticPr fontId="3" type="noConversion"/>
  </si>
  <si>
    <t>인천용현남초등학교</t>
    <phoneticPr fontId="3" type="noConversion"/>
  </si>
  <si>
    <t>본관</t>
    <phoneticPr fontId="3" type="noConversion"/>
  </si>
  <si>
    <t>신관</t>
    <phoneticPr fontId="3" type="noConversion"/>
  </si>
  <si>
    <t>인천연안초등학교</t>
    <phoneticPr fontId="3" type="noConversion"/>
  </si>
  <si>
    <t>○</t>
    <phoneticPr fontId="3" type="noConversion"/>
  </si>
  <si>
    <t>인천영종초등학교</t>
    <phoneticPr fontId="3" type="noConversion"/>
  </si>
  <si>
    <t>본관 지하</t>
    <phoneticPr fontId="3" type="noConversion"/>
  </si>
  <si>
    <t>인천운서초등학교</t>
    <phoneticPr fontId="3" type="noConversion"/>
  </si>
  <si>
    <t>본관지하</t>
    <phoneticPr fontId="3" type="noConversion"/>
  </si>
  <si>
    <t>인천운서초등학교</t>
    <phoneticPr fontId="3" type="noConversion"/>
  </si>
  <si>
    <t>신관지하</t>
    <phoneticPr fontId="3" type="noConversion"/>
  </si>
  <si>
    <t>인천백학초등학교</t>
    <phoneticPr fontId="3" type="noConversion"/>
  </si>
  <si>
    <t xml:space="preserve">본관 </t>
    <phoneticPr fontId="3" type="noConversion"/>
  </si>
  <si>
    <t>인천만석초등학교</t>
    <phoneticPr fontId="3" type="noConversion"/>
  </si>
  <si>
    <t>인천만석초등학교</t>
    <phoneticPr fontId="3" type="noConversion"/>
  </si>
  <si>
    <t>인천서림초등학교</t>
    <phoneticPr fontId="3" type="noConversion"/>
  </si>
  <si>
    <t>저수조</t>
    <phoneticPr fontId="3" type="noConversion"/>
  </si>
  <si>
    <t>2025-06-27</t>
  </si>
  <si>
    <t>인천송림초등학교</t>
    <phoneticPr fontId="3" type="noConversion"/>
  </si>
  <si>
    <t>본관옥상 좌</t>
    <phoneticPr fontId="3" type="noConversion"/>
  </si>
  <si>
    <t>본관옥상 우</t>
    <phoneticPr fontId="3" type="noConversion"/>
  </si>
  <si>
    <t>인천송현초등학교</t>
    <phoneticPr fontId="3" type="noConversion"/>
  </si>
  <si>
    <t>체육관 옥상(좌)</t>
    <phoneticPr fontId="3" type="noConversion"/>
  </si>
  <si>
    <t>체육관 옥상(우)</t>
    <phoneticPr fontId="3" type="noConversion"/>
  </si>
  <si>
    <t>인천창영초등학교</t>
    <phoneticPr fontId="3" type="noConversion"/>
  </si>
  <si>
    <t>영흥초등학교</t>
    <phoneticPr fontId="3" type="noConversion"/>
  </si>
  <si>
    <t>교사1동옥상</t>
    <phoneticPr fontId="3" type="noConversion"/>
  </si>
  <si>
    <t>2025-04-03</t>
  </si>
  <si>
    <t>교사2동옥상</t>
    <phoneticPr fontId="3" type="noConversion"/>
  </si>
  <si>
    <t>인천신선초등학교</t>
    <phoneticPr fontId="3" type="noConversion"/>
  </si>
  <si>
    <t xml:space="preserve">본관 지하 </t>
    <phoneticPr fontId="3" type="noConversion"/>
  </si>
  <si>
    <t>인천공항초등학교</t>
    <phoneticPr fontId="3" type="noConversion"/>
  </si>
  <si>
    <t>인천공항초등학교신도분교장</t>
    <phoneticPr fontId="3" type="noConversion"/>
  </si>
  <si>
    <t>인천삼목초등학교</t>
    <phoneticPr fontId="3" type="noConversion"/>
  </si>
  <si>
    <t>교사동 지하</t>
    <phoneticPr fontId="3" type="noConversion"/>
  </si>
  <si>
    <t>인천하늘초등학교</t>
    <phoneticPr fontId="3" type="noConversion"/>
  </si>
  <si>
    <t>본관지하</t>
  </si>
  <si>
    <t>인천중산초등학교</t>
    <phoneticPr fontId="3" type="noConversion"/>
  </si>
  <si>
    <t>인천별빛초등학교</t>
    <phoneticPr fontId="3" type="noConversion"/>
  </si>
  <si>
    <t>인성초등학교</t>
    <phoneticPr fontId="3" type="noConversion"/>
  </si>
  <si>
    <t>본관 옥상</t>
    <phoneticPr fontId="3" type="noConversion"/>
  </si>
  <si>
    <t>인천동명초등학교</t>
    <phoneticPr fontId="3" type="noConversion"/>
  </si>
  <si>
    <t>옥탑내</t>
    <phoneticPr fontId="3" type="noConversion"/>
  </si>
  <si>
    <t>인천동명초등학교</t>
    <phoneticPr fontId="3" type="noConversion"/>
  </si>
  <si>
    <t>지하1층</t>
    <phoneticPr fontId="3" type="noConversion"/>
  </si>
  <si>
    <t>인천남중학교</t>
    <phoneticPr fontId="3" type="noConversion"/>
  </si>
  <si>
    <t>신흥중학교</t>
    <phoneticPr fontId="3" type="noConversion"/>
  </si>
  <si>
    <t>본관 1층</t>
    <phoneticPr fontId="3" type="noConversion"/>
  </si>
  <si>
    <t>신흥여자중학교</t>
    <phoneticPr fontId="3" type="noConversion"/>
  </si>
  <si>
    <t>본관 옥상1</t>
    <phoneticPr fontId="3" type="noConversion"/>
  </si>
  <si>
    <t>본관 옥상2</t>
    <phoneticPr fontId="3" type="noConversion"/>
  </si>
  <si>
    <t>관교여자중학교</t>
    <phoneticPr fontId="3" type="noConversion"/>
  </si>
  <si>
    <t>용현여자중학교</t>
    <phoneticPr fontId="3" type="noConversion"/>
  </si>
  <si>
    <t>1층 기계실</t>
    <phoneticPr fontId="3" type="noConversion"/>
  </si>
  <si>
    <t>용현여자중학교</t>
    <phoneticPr fontId="3" type="noConversion"/>
  </si>
  <si>
    <t>용현중학교</t>
    <phoneticPr fontId="3" type="noConversion"/>
  </si>
  <si>
    <t>별관옥상</t>
    <phoneticPr fontId="3" type="noConversion"/>
  </si>
  <si>
    <t>인천용유초중학교</t>
    <phoneticPr fontId="3" type="noConversion"/>
  </si>
  <si>
    <t>본관옥상</t>
    <phoneticPr fontId="3" type="noConversion"/>
  </si>
  <si>
    <t>관교중학교</t>
    <phoneticPr fontId="3" type="noConversion"/>
  </si>
  <si>
    <t>관교중학교</t>
    <phoneticPr fontId="3" type="noConversion"/>
  </si>
  <si>
    <t>선인중학교</t>
    <phoneticPr fontId="3" type="noConversion"/>
  </si>
  <si>
    <t>본관 1층</t>
    <phoneticPr fontId="3" type="noConversion"/>
  </si>
  <si>
    <t>인화여자중학교</t>
    <phoneticPr fontId="3" type="noConversion"/>
  </si>
  <si>
    <t>장미관 지하</t>
    <phoneticPr fontId="3" type="noConversion"/>
  </si>
  <si>
    <t>인향관 5층</t>
    <phoneticPr fontId="3" type="noConversion"/>
  </si>
  <si>
    <t>제물포여자중학교</t>
    <phoneticPr fontId="11" type="noConversion"/>
  </si>
  <si>
    <t>저수조</t>
    <phoneticPr fontId="11" type="noConversion"/>
  </si>
  <si>
    <t>물탱크실</t>
    <phoneticPr fontId="11" type="noConversion"/>
  </si>
  <si>
    <t>추가</t>
    <phoneticPr fontId="3" type="noConversion"/>
  </si>
  <si>
    <t>선화여자중학교</t>
    <phoneticPr fontId="3" type="noConversion"/>
  </si>
  <si>
    <t>외부및옥상</t>
    <phoneticPr fontId="3" type="noConversion"/>
  </si>
  <si>
    <t>인천공항중학교</t>
    <phoneticPr fontId="3" type="noConversion"/>
  </si>
  <si>
    <t>인주중학교</t>
    <phoneticPr fontId="3" type="noConversion"/>
  </si>
  <si>
    <t>인천중산중학교</t>
    <phoneticPr fontId="3" type="noConversion"/>
  </si>
  <si>
    <t>인천하늘중학교</t>
    <phoneticPr fontId="3" type="noConversion"/>
  </si>
  <si>
    <t>본관동</t>
    <phoneticPr fontId="3" type="noConversion"/>
  </si>
  <si>
    <t>인천운서중학교</t>
    <phoneticPr fontId="3" type="noConversion"/>
  </si>
  <si>
    <t>교사동</t>
    <phoneticPr fontId="3" type="noConversion"/>
  </si>
  <si>
    <t>광성중학교</t>
    <phoneticPr fontId="3" type="noConversion"/>
  </si>
  <si>
    <t>화장실 옥상</t>
    <phoneticPr fontId="3" type="noConversion"/>
  </si>
  <si>
    <t>인성여자중학교</t>
    <phoneticPr fontId="3" type="noConversion"/>
  </si>
  <si>
    <t>재능중학교</t>
    <phoneticPr fontId="3" type="noConversion"/>
  </si>
  <si>
    <t>2025-08-00</t>
    <phoneticPr fontId="11" type="noConversion"/>
  </si>
  <si>
    <t>제물포고등학교</t>
    <phoneticPr fontId="3" type="noConversion"/>
  </si>
  <si>
    <t>체육관 옥상</t>
    <phoneticPr fontId="3" type="noConversion"/>
  </si>
  <si>
    <t>인천고등학교</t>
    <phoneticPr fontId="3" type="noConversion"/>
  </si>
  <si>
    <t>백주년기념관</t>
    <phoneticPr fontId="3" type="noConversion"/>
  </si>
  <si>
    <t>인천기계공업고등학교</t>
    <phoneticPr fontId="3" type="noConversion"/>
  </si>
  <si>
    <t>8동 지하</t>
    <phoneticPr fontId="3" type="noConversion"/>
  </si>
  <si>
    <t>인천기계공업고등학교</t>
    <phoneticPr fontId="3" type="noConversion"/>
  </si>
  <si>
    <t>럭비부 옥상</t>
    <phoneticPr fontId="3" type="noConversion"/>
  </si>
  <si>
    <t>인천여자상업고등학교</t>
    <phoneticPr fontId="3" type="noConversion"/>
  </si>
  <si>
    <t>종합실습관</t>
    <phoneticPr fontId="3" type="noConversion"/>
  </si>
  <si>
    <t>영종국제물류고등학교</t>
    <phoneticPr fontId="3" type="noConversion"/>
  </si>
  <si>
    <t>인일여자고등학교</t>
    <phoneticPr fontId="11" type="noConversion"/>
  </si>
  <si>
    <t>교사2동</t>
    <phoneticPr fontId="11" type="noConversion"/>
  </si>
  <si>
    <t>인천공항고등학교</t>
    <phoneticPr fontId="11" type="noConversion"/>
  </si>
  <si>
    <t>교사동 지하</t>
    <phoneticPr fontId="11" type="noConversion"/>
  </si>
  <si>
    <t>선인고등학교</t>
    <phoneticPr fontId="3" type="noConversion"/>
  </si>
  <si>
    <t>인천대중예술고등학교</t>
    <phoneticPr fontId="3" type="noConversion"/>
  </si>
  <si>
    <t>물탱크실</t>
    <phoneticPr fontId="3" type="noConversion"/>
  </si>
  <si>
    <t>인천대중예술고등학교</t>
    <phoneticPr fontId="3" type="noConversion"/>
  </si>
  <si>
    <t>본관 옥상 좌</t>
    <phoneticPr fontId="3" type="noConversion"/>
  </si>
  <si>
    <t>인천대중예술고등학교</t>
    <phoneticPr fontId="3" type="noConversion"/>
  </si>
  <si>
    <t>본관 옥상 우</t>
    <phoneticPr fontId="3" type="noConversion"/>
  </si>
  <si>
    <t>인천소방고등학교</t>
    <phoneticPr fontId="3" type="noConversion"/>
  </si>
  <si>
    <t>본관동 좌</t>
    <phoneticPr fontId="3" type="noConversion"/>
  </si>
  <si>
    <t>○</t>
    <phoneticPr fontId="3" type="noConversion"/>
  </si>
  <si>
    <t>본관동 우</t>
    <phoneticPr fontId="3" type="noConversion"/>
  </si>
  <si>
    <t>물탱크실</t>
    <phoneticPr fontId="3" type="noConversion"/>
  </si>
  <si>
    <t>인천비즈니스고등학교</t>
    <phoneticPr fontId="3" type="noConversion"/>
  </si>
  <si>
    <t>관리동 지하</t>
    <phoneticPr fontId="3" type="noConversion"/>
  </si>
  <si>
    <t>인천전자마이스터고등학교</t>
    <phoneticPr fontId="3" type="noConversion"/>
  </si>
  <si>
    <t>인천전자마이스터고등학교</t>
    <phoneticPr fontId="3" type="noConversion"/>
  </si>
  <si>
    <t>저수조</t>
    <phoneticPr fontId="3" type="noConversion"/>
  </si>
  <si>
    <t>기숙사 지하</t>
    <phoneticPr fontId="3" type="noConversion"/>
  </si>
  <si>
    <t>인천과학고등학교</t>
    <phoneticPr fontId="3" type="noConversion"/>
  </si>
  <si>
    <t>인천반도체고등학교</t>
    <phoneticPr fontId="3" type="noConversion"/>
  </si>
  <si>
    <t>창의관(실습동) 지하</t>
    <phoneticPr fontId="3" type="noConversion"/>
  </si>
  <si>
    <t>연평초중고등학교</t>
    <phoneticPr fontId="3" type="noConversion"/>
  </si>
  <si>
    <t>2025-04-15</t>
  </si>
  <si>
    <t>대청중고등학교</t>
    <phoneticPr fontId="3" type="noConversion"/>
  </si>
  <si>
    <t>초등운동장지하</t>
    <phoneticPr fontId="3" type="noConversion"/>
  </si>
  <si>
    <t>2025-04-07</t>
  </si>
  <si>
    <t>백령중고등학교</t>
    <phoneticPr fontId="11" type="noConversion"/>
  </si>
  <si>
    <t>교사2동 지하</t>
    <phoneticPr fontId="11" type="noConversion"/>
  </si>
  <si>
    <t>추가</t>
    <phoneticPr fontId="3" type="noConversion"/>
  </si>
  <si>
    <t>덕적초중고등학교</t>
    <phoneticPr fontId="3" type="noConversion"/>
  </si>
  <si>
    <t>중등교사동 옥상 좌</t>
    <phoneticPr fontId="3" type="noConversion"/>
  </si>
  <si>
    <t>2025-04-11</t>
  </si>
  <si>
    <t>중등교사동 옥상 우</t>
    <phoneticPr fontId="3" type="noConversion"/>
  </si>
  <si>
    <t>덕적초중고등학교</t>
    <phoneticPr fontId="3" type="noConversion"/>
  </si>
  <si>
    <t>초등교사동 옥상</t>
    <phoneticPr fontId="3" type="noConversion"/>
  </si>
  <si>
    <t>학익여자고등학교</t>
    <phoneticPr fontId="3" type="noConversion"/>
  </si>
  <si>
    <t>본관 지하 좌</t>
    <phoneticPr fontId="3" type="noConversion"/>
  </si>
  <si>
    <t>본관 지하 우</t>
    <phoneticPr fontId="3" type="noConversion"/>
  </si>
  <si>
    <t>문학정보고등학교</t>
    <phoneticPr fontId="3" type="noConversion"/>
  </si>
  <si>
    <t>2025-07-01</t>
  </si>
  <si>
    <t>실습동 옥상</t>
    <phoneticPr fontId="3" type="noConversion"/>
  </si>
  <si>
    <t>인천영흥중고등학교</t>
    <phoneticPr fontId="3" type="noConversion"/>
  </si>
  <si>
    <t>인천중산고등학교</t>
    <phoneticPr fontId="3" type="noConversion"/>
  </si>
  <si>
    <t>동산고등학교</t>
    <phoneticPr fontId="3" type="noConversion"/>
  </si>
  <si>
    <t>교사동 N동 좌</t>
    <phoneticPr fontId="3" type="noConversion"/>
  </si>
  <si>
    <t>동산고등학교</t>
    <phoneticPr fontId="3" type="noConversion"/>
  </si>
  <si>
    <t>교사동 N동 우</t>
    <phoneticPr fontId="3" type="noConversion"/>
  </si>
  <si>
    <t>인하대학교사범대학부속고등학교</t>
    <phoneticPr fontId="3" type="noConversion"/>
  </si>
  <si>
    <t>외부 저수조</t>
  </si>
  <si>
    <t>급식소 옥상</t>
  </si>
  <si>
    <t>본관 옥상</t>
  </si>
  <si>
    <t>인하대학교사범대학부속고등학교</t>
    <phoneticPr fontId="3" type="noConversion"/>
  </si>
  <si>
    <t>본관 중앙옥상(2)</t>
    <phoneticPr fontId="11" type="noConversion"/>
  </si>
  <si>
    <t>2025-06-20</t>
  </si>
  <si>
    <t>본관 관리실 옥상(1)</t>
    <phoneticPr fontId="11" type="noConversion"/>
  </si>
  <si>
    <t>본관 관리실 옥상(2)</t>
    <phoneticPr fontId="11" type="noConversion"/>
  </si>
  <si>
    <t>인하대학교사범대학부속고등학교</t>
    <phoneticPr fontId="3" type="noConversion"/>
  </si>
  <si>
    <t>본관 기계실 옥상(1)</t>
    <phoneticPr fontId="11" type="noConversion"/>
  </si>
  <si>
    <t>본관 기계실 옥상(2)</t>
    <phoneticPr fontId="11" type="noConversion"/>
  </si>
  <si>
    <t>외부 저수조(2)</t>
    <phoneticPr fontId="11" type="noConversion"/>
  </si>
  <si>
    <t>광성고등학교</t>
    <phoneticPr fontId="3" type="noConversion"/>
  </si>
  <si>
    <t>세면장 지하</t>
    <phoneticPr fontId="3" type="noConversion"/>
  </si>
  <si>
    <t>광성고등학교</t>
    <phoneticPr fontId="3" type="noConversion"/>
  </si>
  <si>
    <t>동관 옥상</t>
    <phoneticPr fontId="3" type="noConversion"/>
  </si>
  <si>
    <t>급식소 지하</t>
    <phoneticPr fontId="3" type="noConversion"/>
  </si>
  <si>
    <t>재능고등학교</t>
    <phoneticPr fontId="3" type="noConversion"/>
  </si>
  <si>
    <t>실습관 지하</t>
  </si>
  <si>
    <t>재능고등학교</t>
    <phoneticPr fontId="3" type="noConversion"/>
  </si>
  <si>
    <t>실습관 옥상</t>
  </si>
  <si>
    <t>급식실 1층 보일러실</t>
  </si>
  <si>
    <t>정석항공과학고등학교</t>
    <phoneticPr fontId="3" type="noConversion"/>
  </si>
  <si>
    <t>종합실습관동 지하</t>
    <phoneticPr fontId="3" type="noConversion"/>
  </si>
  <si>
    <t>기계관동 옥탑</t>
    <phoneticPr fontId="3" type="noConversion"/>
  </si>
  <si>
    <t>정석항공과학고등학교</t>
    <phoneticPr fontId="3" type="noConversion"/>
  </si>
  <si>
    <t>창공관(급식소)</t>
    <phoneticPr fontId="3" type="noConversion"/>
  </si>
  <si>
    <t>인성여자고등학교</t>
    <phoneticPr fontId="3" type="noConversion"/>
  </si>
  <si>
    <t>다목적관 지하</t>
    <phoneticPr fontId="3" type="noConversion"/>
  </si>
  <si>
    <t>인천중앙여자고등학교</t>
    <phoneticPr fontId="3" type="noConversion"/>
  </si>
  <si>
    <t>인천중앙여자고등학교</t>
    <phoneticPr fontId="3" type="noConversion"/>
  </si>
  <si>
    <t>에스더관 옥상</t>
    <phoneticPr fontId="3" type="noConversion"/>
  </si>
  <si>
    <t>급식실 옥상</t>
    <phoneticPr fontId="3" type="noConversion"/>
  </si>
  <si>
    <t>항부관 옥상</t>
    <phoneticPr fontId="3" type="noConversion"/>
  </si>
  <si>
    <t>영화국제관광고등학교</t>
    <phoneticPr fontId="3" type="noConversion"/>
  </si>
  <si>
    <t>사랑관 옥상</t>
    <phoneticPr fontId="3" type="noConversion"/>
  </si>
  <si>
    <t>소망관 옥상</t>
    <phoneticPr fontId="3" type="noConversion"/>
  </si>
  <si>
    <t>인항고등학교</t>
    <phoneticPr fontId="3" type="noConversion"/>
  </si>
  <si>
    <t>인항관 지하</t>
    <phoneticPr fontId="3" type="noConversion"/>
  </si>
  <si>
    <t>인천하늘고등학교</t>
    <phoneticPr fontId="3" type="noConversion"/>
  </si>
  <si>
    <t>인천해사고등학교</t>
    <phoneticPr fontId="3" type="noConversion"/>
  </si>
  <si>
    <t>공용시설동 지하</t>
    <phoneticPr fontId="3" type="noConversion"/>
  </si>
  <si>
    <t>인천해사고등학교</t>
    <phoneticPr fontId="3" type="noConversion"/>
  </si>
  <si>
    <t>인천청인학교</t>
    <phoneticPr fontId="3" type="noConversion"/>
  </si>
  <si>
    <t>인천산업정보학교</t>
    <phoneticPr fontId="3" type="noConversion"/>
  </si>
  <si>
    <t xml:space="preserve">실습동  </t>
  </si>
  <si>
    <t>삼산유치원</t>
    <phoneticPr fontId="3" type="noConversion"/>
  </si>
  <si>
    <t>3층 기계실</t>
    <phoneticPr fontId="3" type="noConversion"/>
  </si>
  <si>
    <t>2025-04-02</t>
  </si>
  <si>
    <t>경인교육대학교부설초등학교</t>
    <phoneticPr fontId="3" type="noConversion"/>
  </si>
  <si>
    <t>수영장(기계실)</t>
    <phoneticPr fontId="3" type="noConversion"/>
  </si>
  <si>
    <t>인천부평동초등학교</t>
    <phoneticPr fontId="3" type="noConversion"/>
  </si>
  <si>
    <t>물탱크실1</t>
    <phoneticPr fontId="3" type="noConversion"/>
  </si>
  <si>
    <t>인천부평서초등학교</t>
    <phoneticPr fontId="3" type="noConversion"/>
  </si>
  <si>
    <t>인천산곡초등학교</t>
    <phoneticPr fontId="3" type="noConversion"/>
  </si>
  <si>
    <t>인천부평남초등학교</t>
    <phoneticPr fontId="3" type="noConversion"/>
  </si>
  <si>
    <t>동관 지하</t>
    <phoneticPr fontId="3" type="noConversion"/>
  </si>
  <si>
    <t>인천부흥초등학교</t>
    <phoneticPr fontId="3" type="noConversion"/>
  </si>
  <si>
    <t>2025-06-25</t>
  </si>
  <si>
    <t>인천부흥초등학교</t>
    <phoneticPr fontId="11" type="noConversion"/>
  </si>
  <si>
    <t>신관 옥상</t>
    <phoneticPr fontId="11" type="noConversion"/>
  </si>
  <si>
    <t>추가</t>
    <phoneticPr fontId="3" type="noConversion"/>
  </si>
  <si>
    <t>인천동암초등학교</t>
    <phoneticPr fontId="3" type="noConversion"/>
  </si>
  <si>
    <t>인천동암초등학교</t>
    <phoneticPr fontId="3" type="noConversion"/>
  </si>
  <si>
    <t>후관</t>
    <phoneticPr fontId="3" type="noConversion"/>
  </si>
  <si>
    <t>인천청천초등학교</t>
    <phoneticPr fontId="3" type="noConversion"/>
  </si>
  <si>
    <t>본관 옥상</t>
    <phoneticPr fontId="3" type="noConversion"/>
  </si>
  <si>
    <t>신관 지하</t>
    <phoneticPr fontId="3" type="noConversion"/>
  </si>
  <si>
    <t>인천신촌초등학교</t>
    <phoneticPr fontId="3" type="noConversion"/>
  </si>
  <si>
    <t>인천부원초등학교</t>
    <phoneticPr fontId="3" type="noConversion"/>
  </si>
  <si>
    <t>후관 1층 지상</t>
    <phoneticPr fontId="3" type="noConversion"/>
  </si>
  <si>
    <t>2025-07-02</t>
  </si>
  <si>
    <t>인천부광초등학교</t>
    <phoneticPr fontId="3" type="noConversion"/>
  </si>
  <si>
    <t>본관 옆 별동</t>
    <phoneticPr fontId="3" type="noConversion"/>
  </si>
  <si>
    <t>2025-06-18</t>
  </si>
  <si>
    <t>인천산곡북초등학교</t>
    <phoneticPr fontId="3" type="noConversion"/>
  </si>
  <si>
    <t>지상(물탱크실)</t>
    <phoneticPr fontId="3" type="noConversion"/>
  </si>
  <si>
    <t>인천산곡북초등학교</t>
    <phoneticPr fontId="3" type="noConversion"/>
  </si>
  <si>
    <t>지하(물탱크실)</t>
    <phoneticPr fontId="3" type="noConversion"/>
  </si>
  <si>
    <t>인천십정초등학교</t>
    <phoneticPr fontId="3" type="noConversion"/>
  </si>
  <si>
    <t>본관 5층</t>
  </si>
  <si>
    <t>인천일신초등학교</t>
    <phoneticPr fontId="3" type="noConversion"/>
  </si>
  <si>
    <t>인천산곡남초등학교</t>
    <phoneticPr fontId="3" type="noConversion"/>
  </si>
  <si>
    <t>신관 지하층</t>
    <phoneticPr fontId="3" type="noConversion"/>
  </si>
  <si>
    <t>인천삼산초등학교</t>
    <phoneticPr fontId="3" type="noConversion"/>
  </si>
  <si>
    <t>인천대정초등학교</t>
    <phoneticPr fontId="3" type="noConversion"/>
  </si>
  <si>
    <t>본관 지하조</t>
    <phoneticPr fontId="3" type="noConversion"/>
  </si>
  <si>
    <t>인천대정초등학교</t>
    <phoneticPr fontId="3" type="noConversion"/>
  </si>
  <si>
    <t>본관고가저수조</t>
    <phoneticPr fontId="3" type="noConversion"/>
  </si>
  <si>
    <t>별관물탱크</t>
    <phoneticPr fontId="3" type="noConversion"/>
  </si>
  <si>
    <t>인천상정초등학교</t>
    <phoneticPr fontId="3" type="noConversion"/>
  </si>
  <si>
    <t>인천마곡초등학교</t>
    <phoneticPr fontId="3" type="noConversion"/>
  </si>
  <si>
    <t>인천마장초등학교</t>
    <phoneticPr fontId="11" type="noConversion"/>
  </si>
  <si>
    <t>교사동 지하</t>
    <phoneticPr fontId="11" type="noConversion"/>
  </si>
  <si>
    <t>저수조</t>
    <phoneticPr fontId="11" type="noConversion"/>
  </si>
  <si>
    <t>교사동 지하</t>
    <phoneticPr fontId="11" type="noConversion"/>
  </si>
  <si>
    <t>인천하정초등학교</t>
    <phoneticPr fontId="3" type="noConversion"/>
  </si>
  <si>
    <t>인천동수초등학교</t>
    <phoneticPr fontId="3" type="noConversion"/>
  </si>
  <si>
    <t>본관 뒤 창고</t>
    <phoneticPr fontId="3" type="noConversion"/>
  </si>
  <si>
    <t>인천개흥초등학교</t>
    <phoneticPr fontId="3" type="noConversion"/>
  </si>
  <si>
    <t>본관</t>
    <phoneticPr fontId="3" type="noConversion"/>
  </si>
  <si>
    <t>인천갈산초등학교</t>
    <phoneticPr fontId="3" type="noConversion"/>
  </si>
  <si>
    <t>인천부곡초등학교</t>
    <phoneticPr fontId="3" type="noConversion"/>
  </si>
  <si>
    <t>본관(지하/옥상)</t>
    <phoneticPr fontId="3" type="noConversion"/>
  </si>
  <si>
    <t>인천부곡초등학교</t>
    <phoneticPr fontId="3" type="noConversion"/>
  </si>
  <si>
    <t>신관(옥상)</t>
    <phoneticPr fontId="3" type="noConversion"/>
  </si>
  <si>
    <t>인천부곡초등학교</t>
    <phoneticPr fontId="3" type="noConversion"/>
  </si>
  <si>
    <t>신관(옥상)</t>
    <phoneticPr fontId="3" type="noConversion"/>
  </si>
  <si>
    <t>인천부내초등학교</t>
    <phoneticPr fontId="3" type="noConversion"/>
  </si>
  <si>
    <t>인천한길초등학교</t>
    <phoneticPr fontId="3" type="noConversion"/>
  </si>
  <si>
    <t>인천백운초등학교</t>
    <phoneticPr fontId="3" type="noConversion"/>
  </si>
  <si>
    <t>인천갈월초등학교</t>
    <phoneticPr fontId="3" type="noConversion"/>
  </si>
  <si>
    <t>인천후정초등학교</t>
    <phoneticPr fontId="3" type="noConversion"/>
  </si>
  <si>
    <t>본관지하</t>
    <phoneticPr fontId="3" type="noConversion"/>
  </si>
  <si>
    <t>인천굴포초등학교</t>
    <phoneticPr fontId="3" type="noConversion"/>
  </si>
  <si>
    <t>후면동 지하1</t>
    <phoneticPr fontId="3" type="noConversion"/>
  </si>
  <si>
    <t>인천금마초등학교</t>
    <phoneticPr fontId="3" type="noConversion"/>
  </si>
  <si>
    <t>인천부평초등학교</t>
    <phoneticPr fontId="3" type="noConversion"/>
  </si>
  <si>
    <t>본관옥상</t>
    <phoneticPr fontId="3" type="noConversion"/>
  </si>
  <si>
    <t>2025-08-06</t>
  </si>
  <si>
    <t>신관옥상</t>
    <phoneticPr fontId="3" type="noConversion"/>
  </si>
  <si>
    <t>별관옥상</t>
    <phoneticPr fontId="3" type="noConversion"/>
  </si>
  <si>
    <t>인천부평초등학교</t>
    <phoneticPr fontId="3" type="noConversion"/>
  </si>
  <si>
    <t>기계실(지상)</t>
    <phoneticPr fontId="11" type="noConversion"/>
  </si>
  <si>
    <t>인천효성초등학교</t>
    <phoneticPr fontId="3" type="noConversion"/>
  </si>
  <si>
    <t>별관지하</t>
    <phoneticPr fontId="3" type="noConversion"/>
  </si>
  <si>
    <t>2025-06-26</t>
  </si>
  <si>
    <t>인천작전초등학교</t>
    <phoneticPr fontId="3" type="noConversion"/>
  </si>
  <si>
    <t>인천작전초등학교</t>
    <phoneticPr fontId="3" type="noConversion"/>
  </si>
  <si>
    <t>인천작전초등학교</t>
    <phoneticPr fontId="3" type="noConversion"/>
  </si>
  <si>
    <t>인천효성동초등학교</t>
    <phoneticPr fontId="3" type="noConversion"/>
  </si>
  <si>
    <t>본관옥상</t>
  </si>
  <si>
    <t>2025-06-24</t>
  </si>
  <si>
    <t>별관옥상</t>
  </si>
  <si>
    <t>인천효성서초등학교</t>
    <phoneticPr fontId="3" type="noConversion"/>
  </si>
  <si>
    <t>인천효성서초등학교</t>
    <phoneticPr fontId="3" type="noConversion"/>
  </si>
  <si>
    <t>인천계산초등학교</t>
    <phoneticPr fontId="3" type="noConversion"/>
  </si>
  <si>
    <t>인천화전초등학교</t>
    <phoneticPr fontId="3" type="noConversion"/>
  </si>
  <si>
    <t>인천화전초등학교</t>
    <phoneticPr fontId="3" type="noConversion"/>
  </si>
  <si>
    <t>인천계양초등학교</t>
    <phoneticPr fontId="3" type="noConversion"/>
  </si>
  <si>
    <t>인천계양초등학교</t>
    <phoneticPr fontId="3" type="noConversion"/>
  </si>
  <si>
    <t>도서관 옥상</t>
    <phoneticPr fontId="3" type="noConversion"/>
  </si>
  <si>
    <t>인천계양초등학교상야분교장</t>
    <phoneticPr fontId="3" type="noConversion"/>
  </si>
  <si>
    <t>교사동 옥상</t>
    <phoneticPr fontId="3" type="noConversion"/>
  </si>
  <si>
    <t>인천소양초등학교</t>
    <phoneticPr fontId="3" type="noConversion"/>
  </si>
  <si>
    <t>본과 옥상</t>
    <phoneticPr fontId="3" type="noConversion"/>
  </si>
  <si>
    <t>후관 지하</t>
    <phoneticPr fontId="3" type="noConversion"/>
  </si>
  <si>
    <t>인천안남초등학교</t>
    <phoneticPr fontId="3" type="noConversion"/>
  </si>
  <si>
    <t>별관 옥상</t>
    <phoneticPr fontId="3" type="noConversion"/>
  </si>
  <si>
    <t>인천작동초등학교</t>
    <phoneticPr fontId="3" type="noConversion"/>
  </si>
  <si>
    <t>인천병방초등학교</t>
    <phoneticPr fontId="3" type="noConversion"/>
  </si>
  <si>
    <t>인천부현초등학교</t>
    <phoneticPr fontId="3" type="noConversion"/>
  </si>
  <si>
    <t>인천부현동초등학교</t>
    <phoneticPr fontId="3" type="noConversion"/>
  </si>
  <si>
    <t>교사동지하1</t>
    <phoneticPr fontId="3" type="noConversion"/>
  </si>
  <si>
    <t>교사동지하2</t>
    <phoneticPr fontId="3" type="noConversion"/>
  </si>
  <si>
    <t>인천부현동초등학교</t>
    <phoneticPr fontId="3" type="noConversion"/>
  </si>
  <si>
    <t>교사동옥상</t>
    <phoneticPr fontId="3" type="noConversion"/>
  </si>
  <si>
    <t>인천길주초등학교</t>
    <phoneticPr fontId="3" type="noConversion"/>
  </si>
  <si>
    <t>본관 옥상(동)</t>
    <phoneticPr fontId="3" type="noConversion"/>
  </si>
  <si>
    <t>본관 옥상(서)</t>
    <phoneticPr fontId="3" type="noConversion"/>
  </si>
  <si>
    <t>인천신대초등학교</t>
    <phoneticPr fontId="3" type="noConversion"/>
  </si>
  <si>
    <t>인천신대초등학교</t>
    <phoneticPr fontId="3" type="noConversion"/>
  </si>
  <si>
    <t>후관 옥상</t>
    <phoneticPr fontId="3" type="noConversion"/>
  </si>
  <si>
    <t>인천서운초등학교</t>
    <phoneticPr fontId="3" type="noConversion"/>
  </si>
  <si>
    <t>인천안산초등학교</t>
    <phoneticPr fontId="3" type="noConversion"/>
  </si>
  <si>
    <t>인천성지초등학교</t>
    <phoneticPr fontId="3" type="noConversion"/>
  </si>
  <si>
    <t>인천귤현초등학교</t>
    <phoneticPr fontId="3" type="noConversion"/>
  </si>
  <si>
    <t>본관 지하</t>
  </si>
  <si>
    <t>인천해서초등학교</t>
    <phoneticPr fontId="3" type="noConversion"/>
  </si>
  <si>
    <t xml:space="preserve">별관동 지하 </t>
    <phoneticPr fontId="3" type="noConversion"/>
  </si>
  <si>
    <t>인천당산초등학교</t>
    <phoneticPr fontId="3" type="noConversion"/>
  </si>
  <si>
    <t>인천양촌초등학교</t>
    <phoneticPr fontId="3" type="noConversion"/>
  </si>
  <si>
    <t>본관 지하(좌)</t>
    <phoneticPr fontId="3" type="noConversion"/>
  </si>
  <si>
    <t>본관 지하(우)</t>
    <phoneticPr fontId="3" type="noConversion"/>
  </si>
  <si>
    <t>한일초등학교</t>
    <phoneticPr fontId="3" type="noConversion"/>
  </si>
  <si>
    <t>본관 4층</t>
    <phoneticPr fontId="3" type="noConversion"/>
  </si>
  <si>
    <t>부평중학교</t>
    <phoneticPr fontId="3" type="noConversion"/>
  </si>
  <si>
    <t xml:space="preserve">본관지하 </t>
    <phoneticPr fontId="3" type="noConversion"/>
  </si>
  <si>
    <t>부평서중학교</t>
    <phoneticPr fontId="3" type="noConversion"/>
  </si>
  <si>
    <t>부평여자중학교</t>
    <phoneticPr fontId="11" type="noConversion"/>
  </si>
  <si>
    <t>교사1동 1층</t>
    <phoneticPr fontId="11" type="noConversion"/>
  </si>
  <si>
    <t>산곡중학교</t>
    <phoneticPr fontId="3" type="noConversion"/>
  </si>
  <si>
    <t>신관 지하실</t>
    <phoneticPr fontId="3" type="noConversion"/>
  </si>
  <si>
    <t>체육관 옥상</t>
    <phoneticPr fontId="3" type="noConversion"/>
  </si>
  <si>
    <t>부평서여자중학교</t>
    <phoneticPr fontId="3" type="noConversion"/>
  </si>
  <si>
    <t>인천동수중학교</t>
    <phoneticPr fontId="3" type="noConversion"/>
  </si>
  <si>
    <t>신관 지하</t>
  </si>
  <si>
    <t>청천중학교</t>
    <phoneticPr fontId="3" type="noConversion"/>
  </si>
  <si>
    <t>동암중학교</t>
    <phoneticPr fontId="3" type="noConversion"/>
  </si>
  <si>
    <t>후관 기계실</t>
    <phoneticPr fontId="3" type="noConversion"/>
  </si>
  <si>
    <t>부광중학교</t>
    <phoneticPr fontId="3" type="noConversion"/>
  </si>
  <si>
    <t>산곡남중학교</t>
    <phoneticPr fontId="3" type="noConversion"/>
  </si>
  <si>
    <t>부흥중학교</t>
    <phoneticPr fontId="3" type="noConversion"/>
  </si>
  <si>
    <t>별관 지하</t>
    <phoneticPr fontId="3" type="noConversion"/>
  </si>
  <si>
    <t>산곡여자중학교</t>
    <phoneticPr fontId="3" type="noConversion"/>
  </si>
  <si>
    <t>부원중학교</t>
    <phoneticPr fontId="3" type="noConversion"/>
  </si>
  <si>
    <t>부일중학교</t>
    <phoneticPr fontId="3" type="noConversion"/>
  </si>
  <si>
    <t>구산중학교</t>
    <phoneticPr fontId="3" type="noConversion"/>
  </si>
  <si>
    <t>부원여자중학교</t>
    <phoneticPr fontId="3" type="noConversion"/>
  </si>
  <si>
    <t>진산중학교</t>
    <phoneticPr fontId="3" type="noConversion"/>
  </si>
  <si>
    <t>인천효성중학교</t>
    <phoneticPr fontId="3" type="noConversion"/>
  </si>
  <si>
    <t xml:space="preserve">본관 옥상 </t>
  </si>
  <si>
    <t xml:space="preserve">신관 옥상 </t>
  </si>
  <si>
    <t>북인천여자중학교</t>
    <phoneticPr fontId="3" type="noConversion"/>
  </si>
  <si>
    <t>계양중학교</t>
    <phoneticPr fontId="3" type="noConversion"/>
  </si>
  <si>
    <t>계산중학교</t>
    <phoneticPr fontId="3" type="noConversion"/>
  </si>
  <si>
    <t>인천안남중학교</t>
    <phoneticPr fontId="3" type="noConversion"/>
  </si>
  <si>
    <t>계산여자중학교</t>
    <phoneticPr fontId="3" type="noConversion"/>
  </si>
  <si>
    <t>북인천중학교</t>
    <phoneticPr fontId="3" type="noConversion"/>
  </si>
  <si>
    <t>서운중학교</t>
    <phoneticPr fontId="3" type="noConversion"/>
  </si>
  <si>
    <t>명현중학교</t>
    <phoneticPr fontId="3" type="noConversion"/>
  </si>
  <si>
    <t>예지관 지하</t>
    <phoneticPr fontId="3" type="noConversion"/>
  </si>
  <si>
    <t>작전중학교</t>
    <phoneticPr fontId="3" type="noConversion"/>
  </si>
  <si>
    <t>인천예일중학교</t>
    <phoneticPr fontId="3" type="noConversion"/>
  </si>
  <si>
    <t>인천동양중학교</t>
    <phoneticPr fontId="3" type="noConversion"/>
  </si>
  <si>
    <t>인천양촌중학교</t>
    <phoneticPr fontId="3" type="noConversion"/>
  </si>
  <si>
    <t>부평고등학교</t>
    <phoneticPr fontId="3" type="noConversion"/>
  </si>
  <si>
    <t>계산고등학교</t>
    <phoneticPr fontId="3" type="noConversion"/>
  </si>
  <si>
    <t>본관 기계실</t>
    <phoneticPr fontId="3" type="noConversion"/>
  </si>
  <si>
    <t>계산고등학교</t>
    <phoneticPr fontId="3" type="noConversion"/>
  </si>
  <si>
    <t>부평여자고등학교</t>
    <phoneticPr fontId="3" type="noConversion"/>
  </si>
  <si>
    <t>부광여자고등학교</t>
    <phoneticPr fontId="3" type="noConversion"/>
  </si>
  <si>
    <t>신관건물옆</t>
    <phoneticPr fontId="3" type="noConversion"/>
  </si>
  <si>
    <t>부광고등학교</t>
    <phoneticPr fontId="3" type="noConversion"/>
  </si>
  <si>
    <t>계산여자고등학교</t>
    <phoneticPr fontId="3" type="noConversion"/>
  </si>
  <si>
    <t>본관 지하(2개)</t>
    <phoneticPr fontId="3" type="noConversion"/>
  </si>
  <si>
    <t>계산공업고등학교</t>
    <phoneticPr fontId="3" type="noConversion"/>
  </si>
  <si>
    <t>지하 기계실</t>
    <phoneticPr fontId="3" type="noConversion"/>
  </si>
  <si>
    <t>인천미래생활고등학교</t>
    <phoneticPr fontId="3" type="noConversion"/>
  </si>
  <si>
    <t>계양고등학교</t>
    <phoneticPr fontId="3" type="noConversion"/>
  </si>
  <si>
    <t>인천효성고등학교</t>
    <phoneticPr fontId="3" type="noConversion"/>
  </si>
  <si>
    <t>작전고등학교</t>
    <phoneticPr fontId="3" type="noConversion"/>
  </si>
  <si>
    <t>작전여자고등학교</t>
    <phoneticPr fontId="3" type="noConversion"/>
  </si>
  <si>
    <t>후관지하</t>
    <phoneticPr fontId="3" type="noConversion"/>
  </si>
  <si>
    <t>안남고등학교</t>
    <phoneticPr fontId="3" type="noConversion"/>
  </si>
  <si>
    <t>인천예일고등학교</t>
    <phoneticPr fontId="3" type="noConversion"/>
  </si>
  <si>
    <t>부개고등학교</t>
    <phoneticPr fontId="3" type="noConversion"/>
  </si>
  <si>
    <t>인천부흥고등학교</t>
    <phoneticPr fontId="3" type="noConversion"/>
  </si>
  <si>
    <t>인천산곡고등학교</t>
    <phoneticPr fontId="3" type="noConversion"/>
  </si>
  <si>
    <t>인천진산과학고등학교</t>
    <phoneticPr fontId="3" type="noConversion"/>
  </si>
  <si>
    <t>인천영선고등학교</t>
    <phoneticPr fontId="3" type="noConversion"/>
  </si>
  <si>
    <t>세일고등학교</t>
    <phoneticPr fontId="3" type="noConversion"/>
  </si>
  <si>
    <t>사랑관 지하</t>
    <phoneticPr fontId="3" type="noConversion"/>
  </si>
  <si>
    <t>성실관 옥상</t>
    <phoneticPr fontId="3" type="noConversion"/>
  </si>
  <si>
    <t>창조관 1층</t>
    <phoneticPr fontId="3" type="noConversion"/>
  </si>
  <si>
    <t>명신여자고등학교</t>
    <phoneticPr fontId="3" type="noConversion"/>
  </si>
  <si>
    <t>성실관 옥상</t>
    <phoneticPr fontId="3" type="noConversion"/>
  </si>
  <si>
    <t>봉사관 옥상</t>
    <phoneticPr fontId="3" type="noConversion"/>
  </si>
  <si>
    <t>신의관 지하</t>
    <phoneticPr fontId="3" type="noConversion"/>
  </si>
  <si>
    <t>제일고등학교</t>
    <phoneticPr fontId="3" type="noConversion"/>
  </si>
  <si>
    <t>본관 지상</t>
    <phoneticPr fontId="3" type="noConversion"/>
  </si>
  <si>
    <t>인천외국어고등학교</t>
    <phoneticPr fontId="3" type="noConversion"/>
  </si>
  <si>
    <t>본관 창고쪽</t>
    <phoneticPr fontId="3" type="noConversion"/>
  </si>
  <si>
    <t>인천외국어고등학교</t>
    <phoneticPr fontId="3" type="noConversion"/>
  </si>
  <si>
    <t>인터네셔널센터 지하</t>
    <phoneticPr fontId="3" type="noConversion"/>
  </si>
  <si>
    <t>구생활관 옥상</t>
    <phoneticPr fontId="3" type="noConversion"/>
  </si>
  <si>
    <t>인천예림학교</t>
    <phoneticPr fontId="3" type="noConversion"/>
  </si>
  <si>
    <t>연구동 옥상</t>
    <phoneticPr fontId="3" type="noConversion"/>
  </si>
  <si>
    <t>인천은광학교</t>
    <phoneticPr fontId="3" type="noConversion"/>
  </si>
  <si>
    <t>본관 지하</t>
    <phoneticPr fontId="3" type="noConversion"/>
  </si>
  <si>
    <t>인천혜광학교</t>
    <phoneticPr fontId="3" type="noConversion"/>
  </si>
  <si>
    <t>직업특별관 1층</t>
    <phoneticPr fontId="3" type="noConversion"/>
  </si>
  <si>
    <t>행복관 1층</t>
    <phoneticPr fontId="3" type="noConversion"/>
  </si>
  <si>
    <t>인천인혜학교</t>
    <phoneticPr fontId="3" type="noConversion"/>
  </si>
  <si>
    <t>인천온라인학교</t>
    <phoneticPr fontId="3" type="noConversion"/>
  </si>
  <si>
    <t>논현유치원</t>
    <phoneticPr fontId="3" type="noConversion"/>
  </si>
  <si>
    <t>인천고잔유치원</t>
    <phoneticPr fontId="3" type="noConversion"/>
  </si>
  <si>
    <t>2025-04-04</t>
  </si>
  <si>
    <t>인천구월유치원</t>
    <phoneticPr fontId="3" type="noConversion"/>
  </si>
  <si>
    <t>본관 1층</t>
  </si>
  <si>
    <t>인천예송유치원</t>
    <phoneticPr fontId="3" type="noConversion"/>
  </si>
  <si>
    <t>인천송도꿈유치원</t>
    <phoneticPr fontId="3" type="noConversion"/>
  </si>
  <si>
    <t>2025-06-23</t>
  </si>
  <si>
    <t>인천미송유치원</t>
    <phoneticPr fontId="3" type="noConversion"/>
  </si>
  <si>
    <t>인천만수초등학교</t>
    <phoneticPr fontId="3" type="noConversion"/>
  </si>
  <si>
    <t>인천송도초등학교</t>
    <phoneticPr fontId="3" type="noConversion"/>
  </si>
  <si>
    <t>창고</t>
    <phoneticPr fontId="3" type="noConversion"/>
  </si>
  <si>
    <t>인천구월초등학교</t>
    <phoneticPr fontId="3" type="noConversion"/>
  </si>
  <si>
    <t>창고 기계실</t>
  </si>
  <si>
    <t>인천남동초등학교</t>
    <phoneticPr fontId="11" type="noConversion"/>
  </si>
  <si>
    <t>교사동 옥상</t>
    <phoneticPr fontId="11" type="noConversion"/>
  </si>
  <si>
    <t>인천중앙초등학교</t>
    <phoneticPr fontId="3" type="noConversion"/>
  </si>
  <si>
    <t>인천중앙초등학교</t>
    <phoneticPr fontId="3" type="noConversion"/>
  </si>
  <si>
    <t>신관 옥상</t>
  </si>
  <si>
    <t>인천간석초등학교</t>
    <phoneticPr fontId="3" type="noConversion"/>
  </si>
  <si>
    <t>구관 서쪽</t>
    <phoneticPr fontId="3" type="noConversion"/>
  </si>
  <si>
    <t>인천간석초등학교</t>
    <phoneticPr fontId="3" type="noConversion"/>
  </si>
  <si>
    <t>구관 동쪽</t>
    <phoneticPr fontId="3" type="noConversion"/>
  </si>
  <si>
    <t>인천도림초등학교</t>
    <phoneticPr fontId="3" type="noConversion"/>
  </si>
  <si>
    <t>인천동춘초등학교</t>
    <phoneticPr fontId="3" type="noConversion"/>
  </si>
  <si>
    <t>본관 옥상 1</t>
    <phoneticPr fontId="3" type="noConversion"/>
  </si>
  <si>
    <t>본관 옥상 2</t>
    <phoneticPr fontId="3" type="noConversion"/>
  </si>
  <si>
    <t>인천주원초등학교</t>
    <phoneticPr fontId="3" type="noConversion"/>
  </si>
  <si>
    <t>주차장뒤 변전실</t>
  </si>
  <si>
    <t>인천동부초등학교</t>
    <phoneticPr fontId="3" type="noConversion"/>
  </si>
  <si>
    <t>본관 옥상 좌</t>
    <phoneticPr fontId="3" type="noConversion"/>
  </si>
  <si>
    <t>본관옥상(좌)</t>
  </si>
  <si>
    <t>본관옥상(우)</t>
  </si>
  <si>
    <t>본관1층</t>
  </si>
  <si>
    <t>인천만수북초등학교</t>
    <phoneticPr fontId="3" type="noConversion"/>
  </si>
  <si>
    <t>교사1호동/본관 지하</t>
    <phoneticPr fontId="3" type="noConversion"/>
  </si>
  <si>
    <t>인천만수북초등학교</t>
    <phoneticPr fontId="3" type="noConversion"/>
  </si>
  <si>
    <t xml:space="preserve">교사1호동/본관 옥상 좌 </t>
    <phoneticPr fontId="3" type="noConversion"/>
  </si>
  <si>
    <t>교사1호동/본관 옥상 우</t>
    <phoneticPr fontId="3" type="noConversion"/>
  </si>
  <si>
    <t>교사2호동/신관 옥상</t>
    <phoneticPr fontId="3" type="noConversion"/>
  </si>
  <si>
    <t>과학정보센터</t>
    <phoneticPr fontId="3" type="noConversion"/>
  </si>
  <si>
    <t>인천약산초등학교</t>
    <phoneticPr fontId="3" type="noConversion"/>
  </si>
  <si>
    <t>인천조동초등학교</t>
    <phoneticPr fontId="3" type="noConversion"/>
  </si>
  <si>
    <t>신관지하2</t>
    <phoneticPr fontId="3" type="noConversion"/>
  </si>
  <si>
    <t>상인천초등학교</t>
    <phoneticPr fontId="3" type="noConversion"/>
  </si>
  <si>
    <t>인천인수초등학교</t>
    <phoneticPr fontId="3" type="noConversion"/>
  </si>
  <si>
    <t>창고 1층</t>
    <phoneticPr fontId="3" type="noConversion"/>
  </si>
  <si>
    <t>인천만월초등학교</t>
    <phoneticPr fontId="3" type="noConversion"/>
  </si>
  <si>
    <t>후관 지하</t>
  </si>
  <si>
    <t>인천석정초등학교</t>
    <phoneticPr fontId="3" type="noConversion"/>
  </si>
  <si>
    <t>별관</t>
    <phoneticPr fontId="3" type="noConversion"/>
  </si>
  <si>
    <t>인천장수초등학교</t>
    <phoneticPr fontId="3" type="noConversion"/>
  </si>
  <si>
    <t>인천연수초등학교</t>
    <phoneticPr fontId="3" type="noConversion"/>
  </si>
  <si>
    <t>인천문남초등학교</t>
    <phoneticPr fontId="3" type="noConversion"/>
  </si>
  <si>
    <t>인천동막초등학교</t>
    <phoneticPr fontId="3" type="noConversion"/>
  </si>
  <si>
    <t>인천담방초등학교</t>
    <phoneticPr fontId="3" type="noConversion"/>
  </si>
  <si>
    <t>인천청학초등학교</t>
    <phoneticPr fontId="3" type="noConversion"/>
  </si>
  <si>
    <t>인천연화초등학교</t>
    <phoneticPr fontId="3" type="noConversion"/>
  </si>
  <si>
    <t>인천청량초등학교</t>
    <phoneticPr fontId="3" type="noConversion"/>
  </si>
  <si>
    <t>인천옥련초등학교</t>
    <phoneticPr fontId="3" type="noConversion"/>
  </si>
  <si>
    <t>인천서면초등학교</t>
    <phoneticPr fontId="3" type="noConversion"/>
  </si>
  <si>
    <t>인천선학초등학교</t>
    <phoneticPr fontId="11" type="noConversion"/>
  </si>
  <si>
    <t>인천능허대초등학교</t>
    <phoneticPr fontId="3" type="noConversion"/>
  </si>
  <si>
    <t>인천함박초등학교</t>
    <phoneticPr fontId="3" type="noConversion"/>
  </si>
  <si>
    <t>인천성리초등학교</t>
    <phoneticPr fontId="3" type="noConversion"/>
  </si>
  <si>
    <t>인천논곡초등학교</t>
    <phoneticPr fontId="3" type="noConversion"/>
  </si>
  <si>
    <t>인천인동초등학교</t>
    <phoneticPr fontId="3" type="noConversion"/>
  </si>
  <si>
    <t>인천소래초등학교</t>
    <phoneticPr fontId="3" type="noConversion"/>
  </si>
  <si>
    <t>인천남촌초등학교</t>
    <phoneticPr fontId="3" type="noConversion"/>
  </si>
  <si>
    <t>인천신월초등학교</t>
    <phoneticPr fontId="3" type="noConversion"/>
  </si>
  <si>
    <t>인천서창초등학교</t>
    <phoneticPr fontId="3" type="noConversion"/>
  </si>
  <si>
    <t>인천먼우금초등학교</t>
    <phoneticPr fontId="3" type="noConversion"/>
  </si>
  <si>
    <t>인천신송초등학교</t>
    <phoneticPr fontId="3" type="noConversion"/>
  </si>
  <si>
    <t>인천장도초등학교</t>
    <phoneticPr fontId="3" type="noConversion"/>
  </si>
  <si>
    <t>인천동방초등학교</t>
    <phoneticPr fontId="3" type="noConversion"/>
  </si>
  <si>
    <t>인천신정초등학교</t>
    <phoneticPr fontId="3" type="noConversion"/>
  </si>
  <si>
    <t>인천연성초등학교</t>
    <phoneticPr fontId="11" type="noConversion"/>
  </si>
  <si>
    <t>인천원동초등학교</t>
    <phoneticPr fontId="3" type="noConversion"/>
  </si>
  <si>
    <t>인천사리울초등학교</t>
    <phoneticPr fontId="3" type="noConversion"/>
  </si>
  <si>
    <t>인천송천초등학교</t>
    <phoneticPr fontId="3" type="noConversion"/>
  </si>
  <si>
    <t>교사동지하</t>
    <phoneticPr fontId="3" type="noConversion"/>
  </si>
  <si>
    <t>인천명선초등학교</t>
    <phoneticPr fontId="3" type="noConversion"/>
  </si>
  <si>
    <t>인천송원초등학교</t>
    <phoneticPr fontId="3" type="noConversion"/>
  </si>
  <si>
    <t>인천송명초등학교</t>
    <phoneticPr fontId="3" type="noConversion"/>
  </si>
  <si>
    <t>인천장서초등학교</t>
    <phoneticPr fontId="3" type="noConversion"/>
  </si>
  <si>
    <t>인천송일초등학교</t>
    <phoneticPr fontId="3" type="noConversion"/>
  </si>
  <si>
    <t>인천연송초등학교</t>
    <phoneticPr fontId="3" type="noConversion"/>
  </si>
  <si>
    <t>인천연송초등학교</t>
    <phoneticPr fontId="3" type="noConversion"/>
  </si>
  <si>
    <t>2025-01-13</t>
  </si>
  <si>
    <t>인천첨단초등학교</t>
    <phoneticPr fontId="3" type="noConversion"/>
  </si>
  <si>
    <t>인천예송초등학교</t>
    <phoneticPr fontId="3" type="noConversion"/>
  </si>
  <si>
    <t>인천미송초등학교</t>
    <phoneticPr fontId="3" type="noConversion"/>
  </si>
  <si>
    <t>본관지하1층</t>
    <phoneticPr fontId="3" type="noConversion"/>
  </si>
  <si>
    <t>인천장아초등학교</t>
    <phoneticPr fontId="3" type="noConversion"/>
  </si>
  <si>
    <t>인천은송초등학교</t>
    <phoneticPr fontId="3" type="noConversion"/>
  </si>
  <si>
    <t>인천새봄초등학교</t>
    <phoneticPr fontId="3" type="noConversion"/>
  </si>
  <si>
    <t>인천현송초등학교</t>
    <phoneticPr fontId="3" type="noConversion"/>
  </si>
  <si>
    <t>인천송담초등학교</t>
    <phoneticPr fontId="3" type="noConversion"/>
  </si>
  <si>
    <t>인천송빛초등학교</t>
    <phoneticPr fontId="3" type="noConversion"/>
  </si>
  <si>
    <t>인천박문초등학교</t>
    <phoneticPr fontId="3" type="noConversion"/>
  </si>
  <si>
    <t>동인천중학교</t>
    <phoneticPr fontId="11" type="noConversion"/>
  </si>
  <si>
    <t>본관 전기실</t>
    <phoneticPr fontId="11" type="noConversion"/>
  </si>
  <si>
    <t>상인천중학교</t>
    <phoneticPr fontId="3" type="noConversion"/>
  </si>
  <si>
    <t>구월중학교</t>
    <phoneticPr fontId="3" type="noConversion"/>
  </si>
  <si>
    <t>본관 1층</t>
    <phoneticPr fontId="3" type="noConversion"/>
  </si>
  <si>
    <t>구월중학교</t>
    <phoneticPr fontId="3" type="noConversion"/>
  </si>
  <si>
    <t>인송중학교</t>
    <phoneticPr fontId="3" type="noConversion"/>
  </si>
  <si>
    <t>본관</t>
    <phoneticPr fontId="3" type="noConversion"/>
  </si>
  <si>
    <t>만수중학교</t>
    <phoneticPr fontId="3" type="noConversion"/>
  </si>
  <si>
    <t>간석여자중학교</t>
    <phoneticPr fontId="3" type="noConversion"/>
  </si>
  <si>
    <t>신관 1층</t>
    <phoneticPr fontId="3" type="noConversion"/>
  </si>
  <si>
    <t>만수북중학교</t>
    <phoneticPr fontId="3" type="noConversion"/>
  </si>
  <si>
    <t>2025-06-09</t>
  </si>
  <si>
    <t>만수여자중학교</t>
    <phoneticPr fontId="3" type="noConversion"/>
  </si>
  <si>
    <t>2025-07-24</t>
  </si>
  <si>
    <t>만수여자중학교</t>
    <phoneticPr fontId="3" type="noConversion"/>
  </si>
  <si>
    <t>구월여자중학교</t>
    <phoneticPr fontId="3" type="noConversion"/>
  </si>
  <si>
    <t>저수조실</t>
    <phoneticPr fontId="3" type="noConversion"/>
  </si>
  <si>
    <t>남동중학교</t>
    <phoneticPr fontId="3" type="noConversion"/>
  </si>
  <si>
    <t>선학중학교</t>
    <phoneticPr fontId="3" type="noConversion"/>
  </si>
  <si>
    <t>마을엔관</t>
    <phoneticPr fontId="3" type="noConversion"/>
  </si>
  <si>
    <t>연수중학교</t>
    <phoneticPr fontId="3" type="noConversion"/>
  </si>
  <si>
    <t>만성중학교</t>
    <phoneticPr fontId="3" type="noConversion"/>
  </si>
  <si>
    <t>교사동 옥상</t>
    <phoneticPr fontId="3" type="noConversion"/>
  </si>
  <si>
    <t>체육관 옥상</t>
    <phoneticPr fontId="3" type="noConversion"/>
  </si>
  <si>
    <t>청학중학교</t>
    <phoneticPr fontId="3" type="noConversion"/>
  </si>
  <si>
    <t>청량중학교</t>
    <phoneticPr fontId="3" type="noConversion"/>
  </si>
  <si>
    <t>청량중학교</t>
    <phoneticPr fontId="3" type="noConversion"/>
  </si>
  <si>
    <t>인천여자중학교</t>
    <phoneticPr fontId="3" type="noConversion"/>
  </si>
  <si>
    <t>옥련중학교</t>
    <phoneticPr fontId="3" type="noConversion"/>
  </si>
  <si>
    <t>본관 5층</t>
    <phoneticPr fontId="3" type="noConversion"/>
  </si>
  <si>
    <t>인천중학교</t>
    <phoneticPr fontId="3" type="noConversion"/>
  </si>
  <si>
    <t>논곡중학교</t>
    <phoneticPr fontId="3" type="noConversion"/>
  </si>
  <si>
    <t>함박중학교</t>
    <phoneticPr fontId="3" type="noConversion"/>
  </si>
  <si>
    <t>교사동 1층</t>
    <phoneticPr fontId="3" type="noConversion"/>
  </si>
  <si>
    <t>석정중학교</t>
    <phoneticPr fontId="3" type="noConversion"/>
  </si>
  <si>
    <t>능허대중학교</t>
    <phoneticPr fontId="3" type="noConversion"/>
  </si>
  <si>
    <t>신송중학교</t>
    <phoneticPr fontId="3" type="noConversion"/>
  </si>
  <si>
    <t>인천논현중학교</t>
    <phoneticPr fontId="3" type="noConversion"/>
  </si>
  <si>
    <t>교사동 지하</t>
    <phoneticPr fontId="3" type="noConversion"/>
  </si>
  <si>
    <t>인천성리중학교</t>
    <phoneticPr fontId="3" type="noConversion"/>
  </si>
  <si>
    <t>인천고잔중학교</t>
    <phoneticPr fontId="3" type="noConversion"/>
  </si>
  <si>
    <t>인천사리울중학교</t>
    <phoneticPr fontId="3" type="noConversion"/>
  </si>
  <si>
    <t>인천신정중학교</t>
    <phoneticPr fontId="3" type="noConversion"/>
  </si>
  <si>
    <t>강당동 지하</t>
    <phoneticPr fontId="3" type="noConversion"/>
  </si>
  <si>
    <t>인천예송중학교</t>
    <phoneticPr fontId="3" type="noConversion"/>
  </si>
  <si>
    <t>인천미송중학교</t>
    <phoneticPr fontId="3" type="noConversion"/>
  </si>
  <si>
    <t>인천현송중학교</t>
    <phoneticPr fontId="3" type="noConversion"/>
  </si>
  <si>
    <t>인천은송중학교</t>
    <phoneticPr fontId="3" type="noConversion"/>
  </si>
  <si>
    <t>숭덕여자중학교</t>
    <phoneticPr fontId="3" type="noConversion"/>
  </si>
  <si>
    <t>중학교 건물 옥상</t>
    <phoneticPr fontId="3" type="noConversion"/>
  </si>
  <si>
    <t>박문중학교</t>
    <phoneticPr fontId="3" type="noConversion"/>
  </si>
  <si>
    <t>동인천고등학교</t>
    <phoneticPr fontId="3" type="noConversion"/>
  </si>
  <si>
    <t>테니스장 지하</t>
    <phoneticPr fontId="3" type="noConversion"/>
  </si>
  <si>
    <t>인천해양과학고등학교</t>
    <phoneticPr fontId="3" type="noConversion"/>
  </si>
  <si>
    <t>인천여자고등학교</t>
    <phoneticPr fontId="3" type="noConversion"/>
  </si>
  <si>
    <t>인천바이오과학고등학교</t>
    <phoneticPr fontId="3" type="noConversion"/>
  </si>
  <si>
    <t>인천바이오과학고등학교</t>
    <phoneticPr fontId="3" type="noConversion"/>
  </si>
  <si>
    <t>본관 지하 좌</t>
    <phoneticPr fontId="3" type="noConversion"/>
  </si>
  <si>
    <t>인천바이오과학고등학교</t>
    <phoneticPr fontId="3" type="noConversion"/>
  </si>
  <si>
    <t>본관 지하 우</t>
    <phoneticPr fontId="3" type="noConversion"/>
  </si>
  <si>
    <t>연수여자고등학교</t>
    <phoneticPr fontId="3" type="noConversion"/>
  </si>
  <si>
    <t>인천남고등학교</t>
    <phoneticPr fontId="3" type="noConversion"/>
  </si>
  <si>
    <t>석정여자고등학교</t>
    <phoneticPr fontId="3" type="noConversion"/>
  </si>
  <si>
    <t>인천예술고등학교</t>
    <phoneticPr fontId="3" type="noConversion"/>
  </si>
  <si>
    <t>예술관 지하 좌</t>
    <phoneticPr fontId="3" type="noConversion"/>
  </si>
  <si>
    <t>예술관 지하 우</t>
    <phoneticPr fontId="3" type="noConversion"/>
  </si>
  <si>
    <t>인천생활과학고등학교</t>
    <phoneticPr fontId="3" type="noConversion"/>
  </si>
  <si>
    <t>옥련여자고등학교</t>
    <phoneticPr fontId="3" type="noConversion"/>
  </si>
  <si>
    <t>도림고등학교</t>
    <phoneticPr fontId="3" type="noConversion"/>
  </si>
  <si>
    <t>신송고등학교</t>
    <phoneticPr fontId="3" type="noConversion"/>
  </si>
  <si>
    <t>신송고등학교</t>
    <phoneticPr fontId="3" type="noConversion"/>
  </si>
  <si>
    <t>인천논현고등학교</t>
    <phoneticPr fontId="3" type="noConversion"/>
  </si>
  <si>
    <t>미추홀외국어고등학교</t>
    <phoneticPr fontId="3" type="noConversion"/>
  </si>
  <si>
    <t>체육관동 지하</t>
    <phoneticPr fontId="3" type="noConversion"/>
  </si>
  <si>
    <t>인천고잔고등학교</t>
    <phoneticPr fontId="3" type="noConversion"/>
  </si>
  <si>
    <t>인천해송고등학교</t>
    <phoneticPr fontId="3" type="noConversion"/>
  </si>
  <si>
    <t>인천송천고등학교</t>
    <phoneticPr fontId="3" type="noConversion"/>
  </si>
  <si>
    <t>인천연송고등학교</t>
    <phoneticPr fontId="3" type="noConversion"/>
  </si>
  <si>
    <t>인천과학예술영재학교</t>
    <phoneticPr fontId="3" type="noConversion"/>
  </si>
  <si>
    <t>인천대건고등학교</t>
    <phoneticPr fontId="3" type="noConversion"/>
  </si>
  <si>
    <t>인천대건고등학교</t>
    <phoneticPr fontId="3" type="noConversion"/>
  </si>
  <si>
    <t>본관 옥상 좌</t>
    <phoneticPr fontId="3" type="noConversion"/>
  </si>
  <si>
    <t>급식동</t>
    <phoneticPr fontId="3" type="noConversion"/>
  </si>
  <si>
    <t>송도고등학교</t>
    <phoneticPr fontId="3" type="noConversion"/>
  </si>
  <si>
    <t>정문</t>
    <phoneticPr fontId="3" type="noConversion"/>
  </si>
  <si>
    <t>인제고등학교</t>
    <phoneticPr fontId="3" type="noConversion"/>
  </si>
  <si>
    <t>본관 옥상 서편</t>
    <phoneticPr fontId="3" type="noConversion"/>
  </si>
  <si>
    <t>본관 옥상 중앙</t>
    <phoneticPr fontId="3" type="noConversion"/>
  </si>
  <si>
    <t>박문여자고등학교</t>
    <phoneticPr fontId="3" type="noConversion"/>
  </si>
  <si>
    <t>신명여자고등학교</t>
    <phoneticPr fontId="3" type="noConversion"/>
  </si>
  <si>
    <t>신명여자고등학교</t>
    <phoneticPr fontId="3" type="noConversion"/>
  </si>
  <si>
    <t>인천금융고등학교</t>
    <phoneticPr fontId="3" type="noConversion"/>
  </si>
  <si>
    <t>교사동 지하 1층</t>
    <phoneticPr fontId="3" type="noConversion"/>
  </si>
  <si>
    <t>문일여자고등학교</t>
    <phoneticPr fontId="3" type="noConversion"/>
  </si>
  <si>
    <t>숭덕여자고등학교</t>
    <phoneticPr fontId="3" type="noConversion"/>
  </si>
  <si>
    <t>본관지하</t>
    <phoneticPr fontId="3" type="noConversion"/>
  </si>
  <si>
    <t>숭덕여자고등학교</t>
    <phoneticPr fontId="3" type="noConversion"/>
  </si>
  <si>
    <t>본관옥상1</t>
    <phoneticPr fontId="3" type="noConversion"/>
  </si>
  <si>
    <t>숭덕여자고등학교</t>
    <phoneticPr fontId="3" type="noConversion"/>
  </si>
  <si>
    <t>본관옥상2</t>
    <phoneticPr fontId="3" type="noConversion"/>
  </si>
  <si>
    <t>본관옥상3</t>
    <phoneticPr fontId="3" type="noConversion"/>
  </si>
  <si>
    <t>식당동</t>
    <phoneticPr fontId="3" type="noConversion"/>
  </si>
  <si>
    <t>강당동</t>
    <phoneticPr fontId="3" type="noConversion"/>
  </si>
  <si>
    <t>인천포스코고등학교</t>
    <phoneticPr fontId="3" type="noConversion"/>
  </si>
  <si>
    <t>인천연일학교</t>
    <phoneticPr fontId="3" type="noConversion"/>
  </si>
  <si>
    <t>인천청선학교</t>
    <phoneticPr fontId="3" type="noConversion"/>
  </si>
  <si>
    <t>인천청담고등학교</t>
    <phoneticPr fontId="3" type="noConversion"/>
  </si>
  <si>
    <t>결마루미래학교</t>
    <phoneticPr fontId="3" type="noConversion"/>
  </si>
  <si>
    <t>세계로국제중고등학교</t>
    <phoneticPr fontId="3" type="noConversion"/>
  </si>
  <si>
    <t>청라유치원</t>
    <phoneticPr fontId="3" type="noConversion"/>
  </si>
  <si>
    <t>인천푸른빛유치원</t>
    <phoneticPr fontId="3" type="noConversion"/>
  </si>
  <si>
    <t>인천아라꿈유치원</t>
    <phoneticPr fontId="3" type="noConversion"/>
  </si>
  <si>
    <t>본관동</t>
    <phoneticPr fontId="3" type="noConversion"/>
  </si>
  <si>
    <t>인천서로꿈유치원</t>
    <phoneticPr fontId="3" type="noConversion"/>
  </si>
  <si>
    <t>인천검단꿈유치원</t>
    <phoneticPr fontId="3" type="noConversion"/>
  </si>
  <si>
    <t>본관 기계실 좌</t>
    <phoneticPr fontId="3" type="noConversion"/>
  </si>
  <si>
    <t>본관동</t>
    <phoneticPr fontId="3" type="noConversion"/>
  </si>
  <si>
    <t>인천서곶초등학교</t>
    <phoneticPr fontId="3" type="noConversion"/>
  </si>
  <si>
    <t>인천서곶초등학교</t>
    <phoneticPr fontId="3" type="noConversion"/>
  </si>
  <si>
    <t>인천석남초등학교</t>
    <phoneticPr fontId="3" type="noConversion"/>
  </si>
  <si>
    <t>1동 옥상</t>
  </si>
  <si>
    <t>4동 옥상</t>
  </si>
  <si>
    <t>인천백석초등학교</t>
    <phoneticPr fontId="3" type="noConversion"/>
  </si>
  <si>
    <t>인천신현초등학교</t>
    <phoneticPr fontId="3" type="noConversion"/>
  </si>
  <si>
    <t>별관 1층</t>
  </si>
  <si>
    <t>인천신현북초등학교</t>
    <phoneticPr fontId="3" type="noConversion"/>
  </si>
  <si>
    <t>인천신석초등학교</t>
    <phoneticPr fontId="3" type="noConversion"/>
  </si>
  <si>
    <t>인천신석초등학교</t>
    <phoneticPr fontId="3" type="noConversion"/>
  </si>
  <si>
    <t>인천봉수초등학교</t>
    <phoneticPr fontId="3" type="noConversion"/>
  </si>
  <si>
    <t>인천봉수초등학교</t>
    <phoneticPr fontId="3" type="noConversion"/>
  </si>
  <si>
    <t>서관 옥상</t>
    <phoneticPr fontId="3" type="noConversion"/>
  </si>
  <si>
    <t>인천건지초등학교</t>
    <phoneticPr fontId="3" type="noConversion"/>
  </si>
  <si>
    <t>인천건지초등학교</t>
    <phoneticPr fontId="3" type="noConversion"/>
  </si>
  <si>
    <t>지상저수조</t>
    <phoneticPr fontId="3" type="noConversion"/>
  </si>
  <si>
    <t>인천가석초등학교</t>
    <phoneticPr fontId="3" type="noConversion"/>
  </si>
  <si>
    <t>인천가석초등학교</t>
    <phoneticPr fontId="3" type="noConversion"/>
  </si>
  <si>
    <t>신관 옥상</t>
    <phoneticPr fontId="3" type="noConversion"/>
  </si>
  <si>
    <t>인천검단초등학교</t>
    <phoneticPr fontId="3" type="noConversion"/>
  </si>
  <si>
    <t>물탱크실 지상</t>
    <phoneticPr fontId="3" type="noConversion"/>
  </si>
  <si>
    <t>인천검단초등학교</t>
    <phoneticPr fontId="3" type="noConversion"/>
  </si>
  <si>
    <t>교사4동 지하</t>
    <phoneticPr fontId="3" type="noConversion"/>
  </si>
  <si>
    <t>인천경서초등학교</t>
    <phoneticPr fontId="11" type="noConversion"/>
  </si>
  <si>
    <t>인천단봉초등학교</t>
    <phoneticPr fontId="3" type="noConversion"/>
  </si>
  <si>
    <t>인천창신초등학교</t>
    <phoneticPr fontId="3" type="noConversion"/>
  </si>
  <si>
    <t>인천천마초등학교</t>
    <phoneticPr fontId="11" type="noConversion"/>
  </si>
  <si>
    <t>교사동 옥상</t>
    <phoneticPr fontId="11" type="noConversion"/>
  </si>
  <si>
    <t>인천심곡초등학교</t>
    <phoneticPr fontId="3" type="noConversion"/>
  </si>
  <si>
    <t>인천불로초등학교</t>
    <phoneticPr fontId="3" type="noConversion"/>
  </si>
  <si>
    <t>인천금곡초등학교</t>
    <phoneticPr fontId="3" type="noConversion"/>
  </si>
  <si>
    <t>인천당하초등학교</t>
    <phoneticPr fontId="3" type="noConversion"/>
  </si>
  <si>
    <t>인천당하초등학교</t>
    <phoneticPr fontId="3" type="noConversion"/>
  </si>
  <si>
    <t>인천가현초등학교</t>
    <phoneticPr fontId="3" type="noConversion"/>
  </si>
  <si>
    <t>인천가현초등학교</t>
    <phoneticPr fontId="3" type="noConversion"/>
  </si>
  <si>
    <t>인천마전초등학교</t>
    <phoneticPr fontId="3" type="noConversion"/>
  </si>
  <si>
    <t>인천발산초등학교</t>
    <phoneticPr fontId="3" type="noConversion"/>
  </si>
  <si>
    <t>교사동 지하</t>
  </si>
  <si>
    <t>인천봉화초등학교</t>
    <phoneticPr fontId="3" type="noConversion"/>
  </si>
  <si>
    <t>별관 지하</t>
    <phoneticPr fontId="3" type="noConversion"/>
  </si>
  <si>
    <t>인천가림초등학교</t>
    <phoneticPr fontId="3" type="noConversion"/>
  </si>
  <si>
    <t>인천왕길초등학교</t>
    <phoneticPr fontId="3" type="noConversion"/>
  </si>
  <si>
    <t>본관(길운관) 지하</t>
    <phoneticPr fontId="3" type="noConversion"/>
  </si>
  <si>
    <t>인천원당초등학교</t>
    <phoneticPr fontId="3" type="noConversion"/>
  </si>
  <si>
    <t>인천능내초등학교</t>
    <phoneticPr fontId="3" type="noConversion"/>
  </si>
  <si>
    <t>인천청라초등학교</t>
    <phoneticPr fontId="3" type="noConversion"/>
  </si>
  <si>
    <t>인천초은초등학교</t>
    <phoneticPr fontId="3" type="noConversion"/>
  </si>
  <si>
    <t>인천해원초등학교</t>
    <phoneticPr fontId="3" type="noConversion"/>
  </si>
  <si>
    <t>별동 지하</t>
  </si>
  <si>
    <t>인천청람초등학교</t>
    <phoneticPr fontId="3" type="noConversion"/>
  </si>
  <si>
    <t>인천도담초등학교</t>
    <phoneticPr fontId="3" type="noConversion"/>
  </si>
  <si>
    <t>인천가원초등학교</t>
    <phoneticPr fontId="3" type="noConversion"/>
  </si>
  <si>
    <t>인천한별초등학교</t>
    <phoneticPr fontId="3" type="noConversion"/>
  </si>
  <si>
    <t>인천해든초등학교</t>
    <phoneticPr fontId="3" type="noConversion"/>
  </si>
  <si>
    <t>인천이음초등학교</t>
    <phoneticPr fontId="3" type="noConversion"/>
  </si>
  <si>
    <t>인천아람초등학교</t>
    <phoneticPr fontId="3" type="noConversion"/>
  </si>
  <si>
    <t>인천아라초등학교</t>
    <phoneticPr fontId="3" type="noConversion"/>
  </si>
  <si>
    <t>인천한들초등학교</t>
    <phoneticPr fontId="3" type="noConversion"/>
  </si>
  <si>
    <t>인천신검단초등학교</t>
    <phoneticPr fontId="3" type="noConversion"/>
  </si>
  <si>
    <t>2025-09-17</t>
  </si>
  <si>
    <t>제물포중학교</t>
    <phoneticPr fontId="3" type="noConversion"/>
  </si>
  <si>
    <t>가정여자중학교</t>
    <phoneticPr fontId="3" type="noConversion"/>
  </si>
  <si>
    <t>신현중학교</t>
    <phoneticPr fontId="3" type="noConversion"/>
  </si>
  <si>
    <t>신현여자중학교</t>
    <phoneticPr fontId="3" type="noConversion"/>
  </si>
  <si>
    <t>본관 옥상 동쪽</t>
    <phoneticPr fontId="3" type="noConversion"/>
  </si>
  <si>
    <t>신현여자중학교</t>
    <phoneticPr fontId="3" type="noConversion"/>
  </si>
  <si>
    <t>본관 옥상 서쪽</t>
    <phoneticPr fontId="3" type="noConversion"/>
  </si>
  <si>
    <t>검단중학교</t>
    <phoneticPr fontId="3" type="noConversion"/>
  </si>
  <si>
    <t>검단중학교</t>
    <phoneticPr fontId="3" type="noConversion"/>
  </si>
  <si>
    <t>구관 옥상1</t>
    <phoneticPr fontId="3" type="noConversion"/>
  </si>
  <si>
    <t>구관 옥상2</t>
    <phoneticPr fontId="3" type="noConversion"/>
  </si>
  <si>
    <t>서곶중학교</t>
    <phoneticPr fontId="3" type="noConversion"/>
  </si>
  <si>
    <t>백석중학교</t>
    <phoneticPr fontId="3" type="noConversion"/>
  </si>
  <si>
    <t>불로중학교</t>
    <phoneticPr fontId="3" type="noConversion"/>
  </si>
  <si>
    <t>본관(교사동) 지하</t>
    <phoneticPr fontId="3" type="noConversion"/>
  </si>
  <si>
    <t>마전중학교</t>
    <phoneticPr fontId="3" type="noConversion"/>
  </si>
  <si>
    <t>원당중학교</t>
    <phoneticPr fontId="3" type="noConversion"/>
  </si>
  <si>
    <t>인천당하중학교</t>
    <phoneticPr fontId="3" type="noConversion"/>
  </si>
  <si>
    <t>인천해원중학교</t>
    <phoneticPr fontId="3" type="noConversion"/>
  </si>
  <si>
    <t>인천청람중학교</t>
    <phoneticPr fontId="3" type="noConversion"/>
  </si>
  <si>
    <t>인천경연초중학교</t>
    <phoneticPr fontId="3" type="noConversion"/>
  </si>
  <si>
    <t>인천청호초중학교</t>
    <phoneticPr fontId="3" type="noConversion"/>
  </si>
  <si>
    <t>인천아라중학교</t>
    <phoneticPr fontId="3" type="noConversion"/>
  </si>
  <si>
    <t>인천이음중학교</t>
    <phoneticPr fontId="3" type="noConversion"/>
  </si>
  <si>
    <t>인천루원중학교</t>
    <phoneticPr fontId="3" type="noConversion"/>
  </si>
  <si>
    <t>인천체육고등학교</t>
    <phoneticPr fontId="3" type="noConversion"/>
  </si>
  <si>
    <t>인천체육고등학교</t>
    <phoneticPr fontId="3" type="noConversion"/>
  </si>
  <si>
    <t>수영장 지하</t>
    <phoneticPr fontId="3" type="noConversion"/>
  </si>
  <si>
    <t>인천디자인고등학교</t>
    <phoneticPr fontId="3" type="noConversion"/>
  </si>
  <si>
    <t>가정고등학교</t>
    <phoneticPr fontId="3" type="noConversion"/>
  </si>
  <si>
    <t>백석고등학교</t>
    <phoneticPr fontId="3" type="noConversion"/>
  </si>
  <si>
    <t>가림고등학교</t>
    <phoneticPr fontId="3" type="noConversion"/>
  </si>
  <si>
    <t xml:space="preserve">후관 지하 </t>
    <phoneticPr fontId="3" type="noConversion"/>
  </si>
  <si>
    <t>인천원당고등학교</t>
    <phoneticPr fontId="3" type="noConversion"/>
  </si>
  <si>
    <t>인천청라고등학교</t>
    <phoneticPr fontId="3" type="noConversion"/>
  </si>
  <si>
    <t>인천초은고등학교</t>
    <phoneticPr fontId="3" type="noConversion"/>
  </si>
  <si>
    <t>인천마전고등학교</t>
    <phoneticPr fontId="3" type="noConversion"/>
  </si>
  <si>
    <t>인천아라고등학교</t>
    <phoneticPr fontId="3" type="noConversion"/>
  </si>
  <si>
    <t>인천이음고등학교</t>
    <phoneticPr fontId="3" type="noConversion"/>
  </si>
  <si>
    <t>인천보건고등학교</t>
    <phoneticPr fontId="3" type="noConversion"/>
  </si>
  <si>
    <t>인천보건고등학교</t>
    <phoneticPr fontId="3" type="noConversion"/>
  </si>
  <si>
    <t>서인천고등학교</t>
    <phoneticPr fontId="3" type="noConversion"/>
  </si>
  <si>
    <t>본관 지하기계실</t>
    <phoneticPr fontId="3" type="noConversion"/>
  </si>
  <si>
    <t>본관 옥상(동)</t>
    <phoneticPr fontId="3" type="noConversion"/>
  </si>
  <si>
    <t>서인천고등학교</t>
    <phoneticPr fontId="3" type="noConversion"/>
  </si>
  <si>
    <t>본관 옥상(서)</t>
    <phoneticPr fontId="3" type="noConversion"/>
  </si>
  <si>
    <t>서인천고등학교</t>
    <phoneticPr fontId="3" type="noConversion"/>
  </si>
  <si>
    <t>복관 옥상 중앙</t>
    <phoneticPr fontId="11" type="noConversion"/>
  </si>
  <si>
    <t>서일관 기계실</t>
    <phoneticPr fontId="11" type="noConversion"/>
  </si>
  <si>
    <t>대인고등학교</t>
    <phoneticPr fontId="3" type="noConversion"/>
  </si>
  <si>
    <t>한국주얼리고등학교</t>
    <phoneticPr fontId="3" type="noConversion"/>
  </si>
  <si>
    <t>인천서희학교</t>
    <phoneticPr fontId="3" type="noConversion"/>
  </si>
  <si>
    <t>마니산유치원</t>
    <phoneticPr fontId="3" type="noConversion"/>
  </si>
  <si>
    <t>강화초등학교</t>
    <phoneticPr fontId="3" type="noConversion"/>
  </si>
  <si>
    <t>합일초등학교</t>
    <phoneticPr fontId="3" type="noConversion"/>
  </si>
  <si>
    <t>별관 옥상</t>
  </si>
  <si>
    <t>갑룡초등학교</t>
    <phoneticPr fontId="3" type="noConversion"/>
  </si>
  <si>
    <t>2025-04-08</t>
  </si>
  <si>
    <t>후관 옥상</t>
  </si>
  <si>
    <t>갑룡초등학교</t>
    <phoneticPr fontId="3" type="noConversion"/>
  </si>
  <si>
    <t>새오름관 옥상</t>
  </si>
  <si>
    <t>대월초등학교</t>
    <phoneticPr fontId="3" type="noConversion"/>
  </si>
  <si>
    <t>대월초등학교</t>
    <phoneticPr fontId="3" type="noConversion"/>
  </si>
  <si>
    <t>별관 지하</t>
  </si>
  <si>
    <t>선원초등학교</t>
    <phoneticPr fontId="3" type="noConversion"/>
  </si>
  <si>
    <t>후관 지하</t>
    <phoneticPr fontId="11" type="noConversion"/>
  </si>
  <si>
    <t>길상초등학교</t>
    <phoneticPr fontId="3" type="noConversion"/>
  </si>
  <si>
    <t>내가초등학교</t>
    <phoneticPr fontId="11" type="noConversion"/>
  </si>
  <si>
    <t>화도초등학교</t>
    <phoneticPr fontId="3" type="noConversion"/>
  </si>
  <si>
    <t>조산초등학교</t>
    <phoneticPr fontId="3" type="noConversion"/>
  </si>
  <si>
    <t>2025-04-09</t>
  </si>
  <si>
    <t>하점초등학교</t>
    <phoneticPr fontId="3" type="noConversion"/>
  </si>
  <si>
    <t>명신초등학교</t>
    <phoneticPr fontId="3" type="noConversion"/>
  </si>
  <si>
    <t>삼성초등학교</t>
    <phoneticPr fontId="11" type="noConversion"/>
  </si>
  <si>
    <t>양사초등학교</t>
    <phoneticPr fontId="3" type="noConversion"/>
  </si>
  <si>
    <t>송해초등학교</t>
    <phoneticPr fontId="3" type="noConversion"/>
  </si>
  <si>
    <t>교사동 옥상</t>
  </si>
  <si>
    <t>송해초등학교</t>
    <phoneticPr fontId="3" type="noConversion"/>
  </si>
  <si>
    <t>강당동 옥상</t>
  </si>
  <si>
    <t>교동초등학교</t>
    <phoneticPr fontId="3" type="noConversion"/>
  </si>
  <si>
    <t>강화중학교</t>
    <phoneticPr fontId="3" type="noConversion"/>
  </si>
  <si>
    <t>입지관 옥상</t>
    <phoneticPr fontId="3" type="noConversion"/>
  </si>
  <si>
    <t>강화중학교</t>
    <phoneticPr fontId="3" type="noConversion"/>
  </si>
  <si>
    <t>창조관 옥상</t>
    <phoneticPr fontId="3" type="noConversion"/>
  </si>
  <si>
    <t>강화여자중학교</t>
    <phoneticPr fontId="3" type="noConversion"/>
  </si>
  <si>
    <t>강남중학교</t>
    <phoneticPr fontId="3" type="noConversion"/>
  </si>
  <si>
    <t>강남중학교</t>
    <phoneticPr fontId="3" type="noConversion"/>
  </si>
  <si>
    <t>강서중학교</t>
    <phoneticPr fontId="3" type="noConversion"/>
  </si>
  <si>
    <t>심도중학교</t>
    <phoneticPr fontId="3" type="noConversion"/>
  </si>
  <si>
    <t>동광중학교</t>
    <phoneticPr fontId="3" type="noConversion"/>
  </si>
  <si>
    <t xml:space="preserve">본관옥상 </t>
  </si>
  <si>
    <t>승영중학교</t>
    <phoneticPr fontId="3" type="noConversion"/>
  </si>
  <si>
    <t>승영중학교</t>
    <phoneticPr fontId="3" type="noConversion"/>
  </si>
  <si>
    <t>신관옥외</t>
    <phoneticPr fontId="3" type="noConversion"/>
  </si>
  <si>
    <t>강화고등학교</t>
    <phoneticPr fontId="3" type="noConversion"/>
  </si>
  <si>
    <t>강화고등학교</t>
    <phoneticPr fontId="3" type="noConversion"/>
  </si>
  <si>
    <t>기숙사 옥상</t>
  </si>
  <si>
    <t>본관 지하실</t>
  </si>
  <si>
    <t>강화여자고등학교</t>
    <phoneticPr fontId="3" type="noConversion"/>
  </si>
  <si>
    <t>기숙사지하</t>
  </si>
  <si>
    <t>강남영상미디어고등학교</t>
    <phoneticPr fontId="3" type="noConversion"/>
  </si>
  <si>
    <t>본관</t>
    <phoneticPr fontId="11" type="noConversion"/>
  </si>
  <si>
    <t>기숙사동</t>
  </si>
  <si>
    <t>강남영상미디어고등학교</t>
    <phoneticPr fontId="3" type="noConversion"/>
  </si>
  <si>
    <t>센터동</t>
  </si>
  <si>
    <t>서도초중고등학교</t>
    <phoneticPr fontId="3" type="noConversion"/>
  </si>
  <si>
    <t>2025-04-14</t>
  </si>
  <si>
    <t>본관 뒤 언덕</t>
  </si>
  <si>
    <t>한국글로벌셰프고등학교</t>
    <phoneticPr fontId="3" type="noConversion"/>
  </si>
  <si>
    <t>사택</t>
    <phoneticPr fontId="3" type="noConversion"/>
  </si>
  <si>
    <t>덕신고등학교</t>
    <phoneticPr fontId="3" type="noConversion"/>
  </si>
  <si>
    <t>덕신고등학교</t>
    <phoneticPr fontId="3" type="noConversion"/>
  </si>
  <si>
    <t>영종유치원</t>
    <phoneticPr fontId="3" type="noConversion"/>
  </si>
  <si>
    <t>옥내급수관</t>
    <phoneticPr fontId="3" type="noConversion"/>
  </si>
  <si>
    <t>본관(맑은관)</t>
  </si>
  <si>
    <t>2024-05-03</t>
  </si>
  <si>
    <t>영종유치원</t>
    <phoneticPr fontId="3" type="noConversion"/>
  </si>
  <si>
    <t>옥내급수관</t>
    <phoneticPr fontId="3" type="noConversion"/>
  </si>
  <si>
    <t>신관(푸른관)</t>
  </si>
  <si>
    <t>급식동</t>
  </si>
  <si>
    <t>자유유치원</t>
    <phoneticPr fontId="3" type="noConversion"/>
  </si>
  <si>
    <t>인천문학초등학교</t>
    <phoneticPr fontId="3" type="noConversion"/>
  </si>
  <si>
    <t>2024-08-30</t>
  </si>
  <si>
    <t>교사2동</t>
    <phoneticPr fontId="3" type="noConversion"/>
  </si>
  <si>
    <t>2024-07-15</t>
  </si>
  <si>
    <t>인천문학초등학교</t>
    <phoneticPr fontId="3" type="noConversion"/>
  </si>
  <si>
    <t>교사3동</t>
    <phoneticPr fontId="3" type="noConversion"/>
  </si>
  <si>
    <t>인천주안초등학교</t>
    <phoneticPr fontId="3" type="noConversion"/>
  </si>
  <si>
    <t>X</t>
  </si>
  <si>
    <t>검사시기 미도래</t>
    <phoneticPr fontId="3" type="noConversion"/>
  </si>
  <si>
    <t>인천숭의초등학교</t>
    <phoneticPr fontId="3" type="noConversion"/>
  </si>
  <si>
    <t>본관(교사1동)</t>
    <phoneticPr fontId="3" type="noConversion"/>
  </si>
  <si>
    <t>2024-05-31</t>
  </si>
  <si>
    <t>서관(교사3동)</t>
    <phoneticPr fontId="3" type="noConversion"/>
  </si>
  <si>
    <t>동관(교사4동)</t>
    <phoneticPr fontId="3" type="noConversion"/>
  </si>
  <si>
    <t>인천숭의초등학교</t>
    <phoneticPr fontId="3" type="noConversion"/>
  </si>
  <si>
    <t>야구관동</t>
    <phoneticPr fontId="3" type="noConversion"/>
  </si>
  <si>
    <t>인천학익초등학교</t>
    <phoneticPr fontId="3" type="noConversion"/>
  </si>
  <si>
    <t>옥내급수관</t>
    <phoneticPr fontId="3" type="noConversion"/>
  </si>
  <si>
    <t>2024-08-23</t>
  </si>
  <si>
    <t>인천학익초등학교</t>
    <phoneticPr fontId="3" type="noConversion"/>
  </si>
  <si>
    <t>신관</t>
    <phoneticPr fontId="3" type="noConversion"/>
  </si>
  <si>
    <t>인천학익초등학교</t>
    <phoneticPr fontId="3" type="noConversion"/>
  </si>
  <si>
    <t>강당</t>
    <phoneticPr fontId="3" type="noConversion"/>
  </si>
  <si>
    <t>유치원</t>
    <phoneticPr fontId="3" type="noConversion"/>
  </si>
  <si>
    <t>인천신흥초등학교</t>
    <phoneticPr fontId="3" type="noConversion"/>
  </si>
  <si>
    <t>2024-10-30</t>
  </si>
  <si>
    <t>인천신흥초등학교</t>
    <phoneticPr fontId="3" type="noConversion"/>
  </si>
  <si>
    <t>인천신흥초등학교</t>
    <phoneticPr fontId="3" type="noConversion"/>
  </si>
  <si>
    <t>인천도화초등학교</t>
    <phoneticPr fontId="3" type="noConversion"/>
  </si>
  <si>
    <t>검사시기 미도래</t>
    <phoneticPr fontId="3" type="noConversion"/>
  </si>
  <si>
    <t>신관</t>
    <phoneticPr fontId="3" type="noConversion"/>
  </si>
  <si>
    <t>인천도화초등학교</t>
    <phoneticPr fontId="3" type="noConversion"/>
  </si>
  <si>
    <t>2동</t>
    <phoneticPr fontId="3" type="noConversion"/>
  </si>
  <si>
    <t>검사시기 미도래</t>
    <phoneticPr fontId="3" type="noConversion"/>
  </si>
  <si>
    <t>3동</t>
    <phoneticPr fontId="3" type="noConversion"/>
  </si>
  <si>
    <t>강당</t>
    <phoneticPr fontId="3" type="noConversion"/>
  </si>
  <si>
    <t>인천용현초등학교</t>
    <phoneticPr fontId="3" type="noConversion"/>
  </si>
  <si>
    <t>인천용현초등학교</t>
    <phoneticPr fontId="3" type="noConversion"/>
  </si>
  <si>
    <t>인천송월초등학교</t>
    <phoneticPr fontId="3" type="noConversion"/>
  </si>
  <si>
    <t>인천신광초등학교</t>
    <phoneticPr fontId="3" type="noConversion"/>
  </si>
  <si>
    <t>서관</t>
    <phoneticPr fontId="3" type="noConversion"/>
  </si>
  <si>
    <t>인천신광초등학교</t>
    <phoneticPr fontId="3" type="noConversion"/>
  </si>
  <si>
    <t>인천용일초등학교</t>
    <phoneticPr fontId="3" type="noConversion"/>
  </si>
  <si>
    <t>교사1동</t>
    <phoneticPr fontId="3" type="noConversion"/>
  </si>
  <si>
    <t>2024-04-30</t>
  </si>
  <si>
    <t>인천용일초등학교</t>
    <phoneticPr fontId="3" type="noConversion"/>
  </si>
  <si>
    <t>인천용일초등학교</t>
    <phoneticPr fontId="3" type="noConversion"/>
  </si>
  <si>
    <t>씨름장</t>
    <phoneticPr fontId="3" type="noConversion"/>
  </si>
  <si>
    <t>인천서화초등학교</t>
    <phoneticPr fontId="3" type="noConversion"/>
  </si>
  <si>
    <t>인천서화초등학교</t>
    <phoneticPr fontId="3" type="noConversion"/>
  </si>
  <si>
    <t>인천석암초등학교</t>
    <phoneticPr fontId="3" type="noConversion"/>
  </si>
  <si>
    <t>인천용정초등학교</t>
    <phoneticPr fontId="3" type="noConversion"/>
  </si>
  <si>
    <t>다목적강당</t>
    <phoneticPr fontId="3" type="noConversion"/>
  </si>
  <si>
    <t>인천남부초등학교</t>
    <phoneticPr fontId="3" type="noConversion"/>
  </si>
  <si>
    <t>2024-10-14</t>
  </si>
  <si>
    <t>인천남부초등학교</t>
    <phoneticPr fontId="3" type="noConversion"/>
  </si>
  <si>
    <t>서관</t>
    <phoneticPr fontId="3" type="noConversion"/>
  </si>
  <si>
    <t>솔빛관(강당)</t>
    <phoneticPr fontId="3" type="noConversion"/>
  </si>
  <si>
    <t>인천남부초등학교이작분교장</t>
    <phoneticPr fontId="3" type="noConversion"/>
  </si>
  <si>
    <t>교사동</t>
    <phoneticPr fontId="3" type="noConversion"/>
  </si>
  <si>
    <t>2024-12-03</t>
  </si>
  <si>
    <t>2024-05-22</t>
  </si>
  <si>
    <t>인천주안북초등학교</t>
    <phoneticPr fontId="3" type="noConversion"/>
  </si>
  <si>
    <t>인천주안남초등학교</t>
    <phoneticPr fontId="3" type="noConversion"/>
  </si>
  <si>
    <t>2024-07-12</t>
  </si>
  <si>
    <t>급식소</t>
    <phoneticPr fontId="3" type="noConversion"/>
  </si>
  <si>
    <t>후관</t>
    <phoneticPr fontId="3" type="noConversion"/>
  </si>
  <si>
    <t>인천용현남초등학교</t>
    <phoneticPr fontId="3" type="noConversion"/>
  </si>
  <si>
    <t>인천용현남초등학교자월분교장</t>
    <phoneticPr fontId="3" type="noConversion"/>
  </si>
  <si>
    <t>인천관교초등학교</t>
    <phoneticPr fontId="3" type="noConversion"/>
  </si>
  <si>
    <t>2024-05-13</t>
  </si>
  <si>
    <t>인천관교초등학교</t>
    <phoneticPr fontId="3" type="noConversion"/>
  </si>
  <si>
    <t>별관동</t>
    <phoneticPr fontId="3" type="noConversion"/>
  </si>
  <si>
    <t>인천연안초등학교</t>
    <phoneticPr fontId="3" type="noConversion"/>
  </si>
  <si>
    <t>2024-05-07</t>
  </si>
  <si>
    <t>인천영종초등학교</t>
    <phoneticPr fontId="3" type="noConversion"/>
  </si>
  <si>
    <t>유치원동</t>
    <phoneticPr fontId="3" type="noConversion"/>
  </si>
  <si>
    <t>체육관동</t>
    <phoneticPr fontId="3" type="noConversion"/>
  </si>
  <si>
    <t>인천영종초등학교금산분교장</t>
    <phoneticPr fontId="3" type="noConversion"/>
  </si>
  <si>
    <t>교사1동</t>
    <phoneticPr fontId="3" type="noConversion"/>
  </si>
  <si>
    <t>인천영종초등학교금산분교장</t>
    <phoneticPr fontId="3" type="noConversion"/>
  </si>
  <si>
    <t>인천대화초등학교</t>
    <phoneticPr fontId="3" type="noConversion"/>
  </si>
  <si>
    <t>2024-03-25</t>
  </si>
  <si>
    <t>2024-05-10</t>
  </si>
  <si>
    <t>인천백학초등학교</t>
    <phoneticPr fontId="3" type="noConversion"/>
  </si>
  <si>
    <t>인천승학초등학교</t>
    <phoneticPr fontId="3" type="noConversion"/>
  </si>
  <si>
    <t>강당동</t>
    <phoneticPr fontId="3" type="noConversion"/>
  </si>
  <si>
    <t>2024-07-09</t>
  </si>
  <si>
    <t>씨름장</t>
    <phoneticPr fontId="3" type="noConversion"/>
  </si>
  <si>
    <t>인천서림초등학교</t>
    <phoneticPr fontId="3" type="noConversion"/>
  </si>
  <si>
    <t>인천서흥초등학교</t>
    <phoneticPr fontId="3" type="noConversion"/>
  </si>
  <si>
    <t>교사1동</t>
    <phoneticPr fontId="3" type="noConversion"/>
  </si>
  <si>
    <t>교사3동</t>
  </si>
  <si>
    <t>2024-04-18</t>
  </si>
  <si>
    <t>신관동</t>
    <phoneticPr fontId="3" type="noConversion"/>
  </si>
  <si>
    <t>인천송림초등학교</t>
    <phoneticPr fontId="3" type="noConversion"/>
  </si>
  <si>
    <t>체육관</t>
    <phoneticPr fontId="3" type="noConversion"/>
  </si>
  <si>
    <t>인천송현초등학교</t>
    <phoneticPr fontId="3" type="noConversion"/>
  </si>
  <si>
    <t>교사3동</t>
    <phoneticPr fontId="3" type="noConversion"/>
  </si>
  <si>
    <t>문화재관</t>
    <phoneticPr fontId="3" type="noConversion"/>
  </si>
  <si>
    <t>인천창영초등학교</t>
    <phoneticPr fontId="3" type="noConversion"/>
  </si>
  <si>
    <t>급식실</t>
    <phoneticPr fontId="3" type="noConversion"/>
  </si>
  <si>
    <t>체육관</t>
    <phoneticPr fontId="3" type="noConversion"/>
  </si>
  <si>
    <t>인천인주초등학교</t>
    <phoneticPr fontId="3" type="noConversion"/>
  </si>
  <si>
    <t>백령초등학교</t>
    <phoneticPr fontId="3" type="noConversion"/>
  </si>
  <si>
    <t>교사 1동</t>
    <phoneticPr fontId="3" type="noConversion"/>
  </si>
  <si>
    <t>2025-04-16</t>
  </si>
  <si>
    <t>백령초등학교</t>
    <phoneticPr fontId="3" type="noConversion"/>
  </si>
  <si>
    <t>백령초등학교</t>
    <phoneticPr fontId="3" type="noConversion"/>
  </si>
  <si>
    <t>급식실</t>
    <phoneticPr fontId="3" type="noConversion"/>
  </si>
  <si>
    <t>북포초등학교</t>
    <phoneticPr fontId="3" type="noConversion"/>
  </si>
  <si>
    <t>북포초등학교</t>
    <phoneticPr fontId="3" type="noConversion"/>
  </si>
  <si>
    <t>관사1동</t>
    <phoneticPr fontId="3" type="noConversion"/>
  </si>
  <si>
    <t>관사4동</t>
    <phoneticPr fontId="3" type="noConversion"/>
  </si>
  <si>
    <t>신관사</t>
    <phoneticPr fontId="3" type="noConversion"/>
  </si>
  <si>
    <t>대청초등학교</t>
    <phoneticPr fontId="3" type="noConversion"/>
  </si>
  <si>
    <t>2024-03-27</t>
  </si>
  <si>
    <t>영흥초등학교</t>
    <phoneticPr fontId="3" type="noConversion"/>
  </si>
  <si>
    <t>다목적실</t>
    <phoneticPr fontId="3" type="noConversion"/>
  </si>
  <si>
    <t>인천공항초등학교신도분교장</t>
    <phoneticPr fontId="3" type="noConversion"/>
  </si>
  <si>
    <t>인천공항초등학교</t>
    <phoneticPr fontId="3" type="noConversion"/>
  </si>
  <si>
    <t>인천삼목초등학교</t>
    <phoneticPr fontId="3" type="noConversion"/>
  </si>
  <si>
    <t>교사동</t>
    <phoneticPr fontId="3" type="noConversion"/>
  </si>
  <si>
    <t>인천삼목초등학교</t>
    <phoneticPr fontId="3" type="noConversion"/>
  </si>
  <si>
    <t>다목적동</t>
    <phoneticPr fontId="3" type="noConversion"/>
  </si>
  <si>
    <t>인천삼목초등학교장봉분교장</t>
    <phoneticPr fontId="3" type="noConversion"/>
  </si>
  <si>
    <t>2025-04-23</t>
  </si>
  <si>
    <t>인천하늘초등학교</t>
    <phoneticPr fontId="3" type="noConversion"/>
  </si>
  <si>
    <t>본관</t>
  </si>
  <si>
    <t>유치원</t>
  </si>
  <si>
    <t>인천용학초등학교</t>
    <phoneticPr fontId="3" type="noConversion"/>
  </si>
  <si>
    <t>2024-05-14</t>
  </si>
  <si>
    <t>영화초등학교</t>
    <phoneticPr fontId="3" type="noConversion"/>
  </si>
  <si>
    <t>2024-03-28</t>
  </si>
  <si>
    <t>2024-10-18</t>
  </si>
  <si>
    <t>인천남중학교</t>
    <phoneticPr fontId="3" type="noConversion"/>
  </si>
  <si>
    <t>급식소</t>
    <phoneticPr fontId="3" type="noConversion"/>
  </si>
  <si>
    <t>신흥중학교</t>
    <phoneticPr fontId="3" type="noConversion"/>
  </si>
  <si>
    <t>강당동</t>
    <phoneticPr fontId="3" type="noConversion"/>
  </si>
  <si>
    <t>장사관</t>
    <phoneticPr fontId="3" type="noConversion"/>
  </si>
  <si>
    <t>남인천여자중학교</t>
    <phoneticPr fontId="3" type="noConversion"/>
  </si>
  <si>
    <t>남인천여자중학교</t>
    <phoneticPr fontId="3" type="noConversion"/>
  </si>
  <si>
    <t>제물포여자중학교</t>
    <phoneticPr fontId="3" type="noConversion"/>
  </si>
  <si>
    <t>수연관</t>
    <phoneticPr fontId="3" type="noConversion"/>
  </si>
  <si>
    <t>다목적강당</t>
    <phoneticPr fontId="3" type="noConversion"/>
  </si>
  <si>
    <t>관교여자중학교</t>
    <phoneticPr fontId="3" type="noConversion"/>
  </si>
  <si>
    <t>2024-05-02</t>
  </si>
  <si>
    <t>용현여자중학교</t>
    <phoneticPr fontId="3" type="noConversion"/>
  </si>
  <si>
    <t>교사2동</t>
  </si>
  <si>
    <t>레슬링학습소</t>
  </si>
  <si>
    <t>용현중학교</t>
    <phoneticPr fontId="3" type="noConversion"/>
  </si>
  <si>
    <t>강당동</t>
  </si>
  <si>
    <t>본관4층</t>
    <phoneticPr fontId="3" type="noConversion"/>
  </si>
  <si>
    <t>2024-07-19</t>
  </si>
  <si>
    <t>교사2동</t>
    <phoneticPr fontId="3" type="noConversion"/>
  </si>
  <si>
    <t>강당(급식소)</t>
    <phoneticPr fontId="3" type="noConversion"/>
  </si>
  <si>
    <t>선인중학교</t>
    <phoneticPr fontId="3" type="noConversion"/>
  </si>
  <si>
    <t>청운관</t>
    <phoneticPr fontId="3" type="noConversion"/>
  </si>
  <si>
    <t>인화여자중학교</t>
    <phoneticPr fontId="3" type="noConversion"/>
  </si>
  <si>
    <t>장미관</t>
    <phoneticPr fontId="3" type="noConversion"/>
  </si>
  <si>
    <t>인향관</t>
    <phoneticPr fontId="3" type="noConversion"/>
  </si>
  <si>
    <t>2024-10-17</t>
  </si>
  <si>
    <t>선화여자중학교</t>
    <phoneticPr fontId="3" type="noConversion"/>
  </si>
  <si>
    <t>화도진중학교</t>
    <phoneticPr fontId="3" type="noConversion"/>
  </si>
  <si>
    <t>화도진중학교</t>
    <phoneticPr fontId="3" type="noConversion"/>
  </si>
  <si>
    <t>태권도연습장</t>
    <phoneticPr fontId="3" type="noConversion"/>
  </si>
  <si>
    <t>인천공항중학교</t>
    <phoneticPr fontId="3" type="noConversion"/>
  </si>
  <si>
    <t>인천공항중학교</t>
    <phoneticPr fontId="3" type="noConversion"/>
  </si>
  <si>
    <t>서경관</t>
    <phoneticPr fontId="3" type="noConversion"/>
  </si>
  <si>
    <t>2024-03-29</t>
  </si>
  <si>
    <t>인천운서중학교</t>
    <phoneticPr fontId="11" type="noConversion"/>
  </si>
  <si>
    <t>옥내급수관</t>
    <phoneticPr fontId="11" type="noConversion"/>
  </si>
  <si>
    <t>교사동</t>
    <phoneticPr fontId="11" type="noConversion"/>
  </si>
  <si>
    <t>송도중학교</t>
    <phoneticPr fontId="3" type="noConversion"/>
  </si>
  <si>
    <t>송도중학교</t>
    <phoneticPr fontId="3" type="noConversion"/>
  </si>
  <si>
    <t>별관</t>
    <phoneticPr fontId="3" type="noConversion"/>
  </si>
  <si>
    <t>광성중학교</t>
    <phoneticPr fontId="3" type="noConversion"/>
  </si>
  <si>
    <t>인성여자중학교</t>
    <phoneticPr fontId="3" type="noConversion"/>
  </si>
  <si>
    <t>동산중학교</t>
    <phoneticPr fontId="3" type="noConversion"/>
  </si>
  <si>
    <t>교사C동(학덕관)</t>
    <phoneticPr fontId="3" type="noConversion"/>
  </si>
  <si>
    <t>교사D동(청룡관)</t>
    <phoneticPr fontId="3" type="noConversion"/>
  </si>
  <si>
    <t>동산중학교</t>
    <phoneticPr fontId="3" type="noConversion"/>
  </si>
  <si>
    <t>교사E동(신의관)</t>
    <phoneticPr fontId="3" type="noConversion"/>
  </si>
  <si>
    <t>교사O동(화장실.학생자치실.다목적실)</t>
    <phoneticPr fontId="3" type="noConversion"/>
  </si>
  <si>
    <t>제물포고등학교</t>
    <phoneticPr fontId="3" type="noConversion"/>
  </si>
  <si>
    <t>도서관</t>
    <phoneticPr fontId="3" type="noConversion"/>
  </si>
  <si>
    <t>야구부식당</t>
    <phoneticPr fontId="3" type="noConversion"/>
  </si>
  <si>
    <t>야구부연습장</t>
    <phoneticPr fontId="3" type="noConversion"/>
  </si>
  <si>
    <t>백주년기념관</t>
    <phoneticPr fontId="3" type="noConversion"/>
  </si>
  <si>
    <t>1동(본관)</t>
    <phoneticPr fontId="3" type="noConversion"/>
  </si>
  <si>
    <t>2동</t>
    <phoneticPr fontId="3" type="noConversion"/>
  </si>
  <si>
    <t>3동</t>
    <phoneticPr fontId="3" type="noConversion"/>
  </si>
  <si>
    <t>4동</t>
  </si>
  <si>
    <t>5동</t>
  </si>
  <si>
    <t>6동</t>
  </si>
  <si>
    <t>7동</t>
  </si>
  <si>
    <t>인천기계공업고등학교</t>
    <phoneticPr fontId="3" type="noConversion"/>
  </si>
  <si>
    <t>8동</t>
  </si>
  <si>
    <t>9동</t>
  </si>
  <si>
    <t>10동</t>
  </si>
  <si>
    <t>12동</t>
    <phoneticPr fontId="3" type="noConversion"/>
  </si>
  <si>
    <t>인일여자고등학교</t>
    <phoneticPr fontId="3" type="noConversion"/>
  </si>
  <si>
    <t>인일여자고등학교</t>
    <phoneticPr fontId="3" type="noConversion"/>
  </si>
  <si>
    <t>인천여자상업고등학교</t>
    <phoneticPr fontId="3" type="noConversion"/>
  </si>
  <si>
    <t>종합실습관</t>
    <phoneticPr fontId="3" type="noConversion"/>
  </si>
  <si>
    <t>백조관</t>
    <phoneticPr fontId="3" type="noConversion"/>
  </si>
  <si>
    <t>영종국제물류고등학교</t>
    <phoneticPr fontId="3" type="noConversion"/>
  </si>
  <si>
    <t>2024-05-09</t>
  </si>
  <si>
    <t>별관</t>
  </si>
  <si>
    <t>선인고등학교</t>
    <phoneticPr fontId="3" type="noConversion"/>
  </si>
  <si>
    <t>운동부휴게실</t>
    <phoneticPr fontId="3" type="noConversion"/>
  </si>
  <si>
    <t>인천소방고등학교</t>
    <phoneticPr fontId="3" type="noConversion"/>
  </si>
  <si>
    <t>실습동</t>
    <phoneticPr fontId="3" type="noConversion"/>
  </si>
  <si>
    <t>재료가공실</t>
    <phoneticPr fontId="3" type="noConversion"/>
  </si>
  <si>
    <t>양궁장(역도부)</t>
    <phoneticPr fontId="3" type="noConversion"/>
  </si>
  <si>
    <t>인화여자고등학교</t>
    <phoneticPr fontId="3" type="noConversion"/>
  </si>
  <si>
    <t>인화여자고등학교</t>
    <phoneticPr fontId="3" type="noConversion"/>
  </si>
  <si>
    <t>목련관</t>
    <phoneticPr fontId="3" type="noConversion"/>
  </si>
  <si>
    <t>인화여자고등학교</t>
    <phoneticPr fontId="3" type="noConversion"/>
  </si>
  <si>
    <t>인천비즈니스고등학교</t>
    <phoneticPr fontId="3" type="noConversion"/>
  </si>
  <si>
    <t>관리동</t>
    <phoneticPr fontId="3" type="noConversion"/>
  </si>
  <si>
    <t>교실동</t>
    <phoneticPr fontId="3" type="noConversion"/>
  </si>
  <si>
    <t>기숙사</t>
    <phoneticPr fontId="3" type="noConversion"/>
  </si>
  <si>
    <t>인천전자마이스터고등학교</t>
    <phoneticPr fontId="3" type="noConversion"/>
  </si>
  <si>
    <t>다목적강당</t>
    <phoneticPr fontId="3" type="noConversion"/>
  </si>
  <si>
    <t>2024-03-07</t>
  </si>
  <si>
    <t>인천과학고등학교</t>
    <phoneticPr fontId="3" type="noConversion"/>
  </si>
  <si>
    <t>청운관기숙사</t>
    <phoneticPr fontId="3" type="noConversion"/>
  </si>
  <si>
    <t>청명관기숙사</t>
    <phoneticPr fontId="3" type="noConversion"/>
  </si>
  <si>
    <t>인천과학고등학교</t>
    <phoneticPr fontId="3" type="noConversion"/>
  </si>
  <si>
    <t>식당</t>
    <phoneticPr fontId="3" type="noConversion"/>
  </si>
  <si>
    <t>2024-03-13</t>
  </si>
  <si>
    <t>별관 기숙사</t>
    <phoneticPr fontId="3" type="noConversion"/>
  </si>
  <si>
    <t>자주동</t>
    <phoneticPr fontId="3" type="noConversion"/>
  </si>
  <si>
    <t>인천반도체고등학교</t>
    <phoneticPr fontId="3" type="noConversion"/>
  </si>
  <si>
    <t>성실관(본관)</t>
    <phoneticPr fontId="3" type="noConversion"/>
  </si>
  <si>
    <t>탐구관(동관)</t>
    <phoneticPr fontId="3" type="noConversion"/>
  </si>
  <si>
    <t>창의관(실습동)</t>
    <phoneticPr fontId="3" type="noConversion"/>
  </si>
  <si>
    <t>율목관(강당)</t>
    <phoneticPr fontId="3" type="noConversion"/>
  </si>
  <si>
    <t>급식소(학생식당)</t>
    <phoneticPr fontId="3" type="noConversion"/>
  </si>
  <si>
    <t>연평초중고등학교</t>
    <phoneticPr fontId="3" type="noConversion"/>
  </si>
  <si>
    <t>2024-06-28</t>
  </si>
  <si>
    <t>백령중고등학교</t>
    <phoneticPr fontId="3" type="noConversion"/>
  </si>
  <si>
    <t>2024-11-13</t>
  </si>
  <si>
    <t>백령중고등학교</t>
    <phoneticPr fontId="3" type="noConversion"/>
  </si>
  <si>
    <t>중학교동</t>
    <phoneticPr fontId="3" type="noConversion"/>
  </si>
  <si>
    <t>해송관(강당)</t>
    <phoneticPr fontId="3" type="noConversion"/>
  </si>
  <si>
    <t>누리관</t>
    <phoneticPr fontId="3" type="noConversion"/>
  </si>
  <si>
    <t>백학관</t>
    <phoneticPr fontId="3" type="noConversion"/>
  </si>
  <si>
    <t>백령중고등학교</t>
    <phoneticPr fontId="3" type="noConversion"/>
  </si>
  <si>
    <t>대청중고등학교</t>
    <phoneticPr fontId="3" type="noConversion"/>
  </si>
  <si>
    <t>별관</t>
    <phoneticPr fontId="3" type="noConversion"/>
  </si>
  <si>
    <t>초등교사동</t>
    <phoneticPr fontId="3" type="noConversion"/>
  </si>
  <si>
    <t>중등교사동</t>
    <phoneticPr fontId="3" type="noConversion"/>
  </si>
  <si>
    <t>학익고등학교</t>
    <phoneticPr fontId="3" type="noConversion"/>
  </si>
  <si>
    <t>학익여자고등학교</t>
    <phoneticPr fontId="3" type="noConversion"/>
  </si>
  <si>
    <t>예연관</t>
    <phoneticPr fontId="3" type="noConversion"/>
  </si>
  <si>
    <t>소담관</t>
    <phoneticPr fontId="3" type="noConversion"/>
  </si>
  <si>
    <t>실습동</t>
    <phoneticPr fontId="3" type="noConversion"/>
  </si>
  <si>
    <t>급식소</t>
    <phoneticPr fontId="3" type="noConversion"/>
  </si>
  <si>
    <t>인천공항고등학교</t>
    <phoneticPr fontId="3" type="noConversion"/>
  </si>
  <si>
    <t>2024-10-28</t>
  </si>
  <si>
    <t>2024-04-29</t>
  </si>
  <si>
    <t>교사동 N동</t>
    <phoneticPr fontId="3" type="noConversion"/>
  </si>
  <si>
    <t>드림관 Y동</t>
    <phoneticPr fontId="3" type="noConversion"/>
  </si>
  <si>
    <t>급식동 T동</t>
    <phoneticPr fontId="3" type="noConversion"/>
  </si>
  <si>
    <t>강당동 F동</t>
    <phoneticPr fontId="3" type="noConversion"/>
  </si>
  <si>
    <t>급식소</t>
  </si>
  <si>
    <t>체육관</t>
  </si>
  <si>
    <t>신관</t>
    <phoneticPr fontId="11" type="noConversion"/>
  </si>
  <si>
    <t>서관동</t>
    <phoneticPr fontId="3" type="noConversion"/>
  </si>
  <si>
    <t>태권도훈련장</t>
    <phoneticPr fontId="3" type="noConversion"/>
  </si>
  <si>
    <t>본관동</t>
  </si>
  <si>
    <t>2024-07-23</t>
  </si>
  <si>
    <t>재능고등학교</t>
    <phoneticPr fontId="3" type="noConversion"/>
  </si>
  <si>
    <t>실습관</t>
  </si>
  <si>
    <t>급식실</t>
  </si>
  <si>
    <t>재능고등학교</t>
    <phoneticPr fontId="11" type="noConversion"/>
  </si>
  <si>
    <t>실습관2동</t>
    <phoneticPr fontId="11" type="noConversion"/>
  </si>
  <si>
    <t>정석항공과학고등학교</t>
    <phoneticPr fontId="3" type="noConversion"/>
  </si>
  <si>
    <t>종합실습관동</t>
    <phoneticPr fontId="3" type="noConversion"/>
  </si>
  <si>
    <t xml:space="preserve">기계관동 </t>
    <phoneticPr fontId="3" type="noConversion"/>
  </si>
  <si>
    <t>인성여자고등학교</t>
    <phoneticPr fontId="3" type="noConversion"/>
  </si>
  <si>
    <t>다목적관</t>
    <phoneticPr fontId="3" type="noConversion"/>
  </si>
  <si>
    <t>에스더관</t>
    <phoneticPr fontId="3" type="noConversion"/>
  </si>
  <si>
    <t>항부관</t>
    <phoneticPr fontId="3" type="noConversion"/>
  </si>
  <si>
    <t>급식동</t>
    <phoneticPr fontId="3" type="noConversion"/>
  </si>
  <si>
    <t>연결복도</t>
    <phoneticPr fontId="3" type="noConversion"/>
  </si>
  <si>
    <t>사랑관</t>
    <phoneticPr fontId="3" type="noConversion"/>
  </si>
  <si>
    <t>소망관</t>
    <phoneticPr fontId="3" type="noConversion"/>
  </si>
  <si>
    <t>믿음관</t>
    <phoneticPr fontId="3" type="noConversion"/>
  </si>
  <si>
    <t>인항관</t>
    <phoneticPr fontId="3" type="noConversion"/>
  </si>
  <si>
    <t>인명여자고등학교</t>
    <phoneticPr fontId="3" type="noConversion"/>
  </si>
  <si>
    <t>예지관</t>
    <phoneticPr fontId="3" type="noConversion"/>
  </si>
  <si>
    <t>인명여자고등학교</t>
    <phoneticPr fontId="3" type="noConversion"/>
  </si>
  <si>
    <t>가사실동</t>
    <phoneticPr fontId="3" type="noConversion"/>
  </si>
  <si>
    <t>공용시설동</t>
    <phoneticPr fontId="3" type="noConversion"/>
  </si>
  <si>
    <t>기관실습관</t>
    <phoneticPr fontId="3" type="noConversion"/>
  </si>
  <si>
    <t>남자생활관</t>
    <phoneticPr fontId="3" type="noConversion"/>
  </si>
  <si>
    <t>여자생활관</t>
    <phoneticPr fontId="3" type="noConversion"/>
  </si>
  <si>
    <t>항해실습관</t>
  </si>
  <si>
    <t>인천청인학교</t>
    <phoneticPr fontId="3" type="noConversion"/>
  </si>
  <si>
    <t>인천산업정보학교</t>
    <phoneticPr fontId="3" type="noConversion"/>
  </si>
  <si>
    <t>삼산유치원</t>
    <phoneticPr fontId="3" type="noConversion"/>
  </si>
  <si>
    <t>인천화전유치원</t>
    <phoneticPr fontId="3" type="noConversion"/>
  </si>
  <si>
    <t>2024-08-19</t>
  </si>
  <si>
    <t>경인교육대학교부설초등학교</t>
    <phoneticPr fontId="3" type="noConversion"/>
  </si>
  <si>
    <t>체육관동</t>
    <phoneticPr fontId="3" type="noConversion"/>
  </si>
  <si>
    <t>교사동(본관)</t>
    <phoneticPr fontId="3" type="noConversion"/>
  </si>
  <si>
    <t>인천부평동초등학교</t>
    <phoneticPr fontId="3" type="noConversion"/>
  </si>
  <si>
    <t>교사동(동관)</t>
    <phoneticPr fontId="3" type="noConversion"/>
  </si>
  <si>
    <t>인천부평서초등학교</t>
    <phoneticPr fontId="3" type="noConversion"/>
  </si>
  <si>
    <t>화장실및저수조</t>
    <phoneticPr fontId="3" type="noConversion"/>
  </si>
  <si>
    <t>인천부평서초등학교</t>
    <phoneticPr fontId="3" type="noConversion"/>
  </si>
  <si>
    <t>2024-04-19</t>
  </si>
  <si>
    <t>돌봄교실</t>
    <phoneticPr fontId="3" type="noConversion"/>
  </si>
  <si>
    <t>인천부개초등학교</t>
    <phoneticPr fontId="3" type="noConversion"/>
  </si>
  <si>
    <t>인천부평남초등학교</t>
    <phoneticPr fontId="3" type="noConversion"/>
  </si>
  <si>
    <t>인천부평남초등학교</t>
    <phoneticPr fontId="3" type="noConversion"/>
  </si>
  <si>
    <t>동관</t>
    <phoneticPr fontId="3" type="noConversion"/>
  </si>
  <si>
    <t>신관</t>
  </si>
  <si>
    <t>인천부흥초등학교</t>
    <phoneticPr fontId="3" type="noConversion"/>
  </si>
  <si>
    <t>강당</t>
  </si>
  <si>
    <t>인천동암초등학교</t>
    <phoneticPr fontId="3" type="noConversion"/>
  </si>
  <si>
    <t>화장실</t>
    <phoneticPr fontId="3" type="noConversion"/>
  </si>
  <si>
    <t>인천부평북초등학교</t>
    <phoneticPr fontId="3" type="noConversion"/>
  </si>
  <si>
    <t>2024-03-04</t>
  </si>
  <si>
    <t>인천부평북초등학교</t>
    <phoneticPr fontId="3" type="noConversion"/>
  </si>
  <si>
    <t>인천부평북초등학교</t>
    <phoneticPr fontId="3" type="noConversion"/>
  </si>
  <si>
    <t>서관(교사1동)</t>
    <phoneticPr fontId="3" type="noConversion"/>
  </si>
  <si>
    <t>2024-11-26</t>
  </si>
  <si>
    <t>급식실</t>
    <phoneticPr fontId="3" type="noConversion"/>
  </si>
  <si>
    <t>인천부개서초등학교</t>
    <phoneticPr fontId="3" type="noConversion"/>
  </si>
  <si>
    <t>2024-06-05</t>
  </si>
  <si>
    <t>인천부개서초등학교</t>
    <phoneticPr fontId="3" type="noConversion"/>
  </si>
  <si>
    <t>본관교사동</t>
  </si>
  <si>
    <t>인천부개서초등학교</t>
    <phoneticPr fontId="3" type="noConversion"/>
  </si>
  <si>
    <t>물탱크실</t>
  </si>
  <si>
    <t>다목적강당</t>
  </si>
  <si>
    <t>2024-06-26</t>
  </si>
  <si>
    <t>인천부광초등학교</t>
    <phoneticPr fontId="3" type="noConversion"/>
  </si>
  <si>
    <t>인천부광초등학교</t>
    <phoneticPr fontId="3" type="noConversion"/>
  </si>
  <si>
    <t>교사동2</t>
    <phoneticPr fontId="3" type="noConversion"/>
  </si>
  <si>
    <t>인천십정초등학교</t>
    <phoneticPr fontId="3" type="noConversion"/>
  </si>
  <si>
    <t>교사동</t>
  </si>
  <si>
    <t>인천십정초등학교</t>
    <phoneticPr fontId="3" type="noConversion"/>
  </si>
  <si>
    <t>교육연구및 복지시설</t>
  </si>
  <si>
    <t>교사1동</t>
  </si>
  <si>
    <t>동관</t>
    <phoneticPr fontId="3" type="noConversion"/>
  </si>
  <si>
    <t>인천대정초등학교</t>
    <phoneticPr fontId="3" type="noConversion"/>
  </si>
  <si>
    <t>인천상정초등학교</t>
    <phoneticPr fontId="3" type="noConversion"/>
  </si>
  <si>
    <t>인천마곡초등학교</t>
    <phoneticPr fontId="3" type="noConversion"/>
  </si>
  <si>
    <t>인천하정초등학교</t>
    <phoneticPr fontId="3" type="noConversion"/>
  </si>
  <si>
    <t>2024-09-27</t>
  </si>
  <si>
    <t>인천하정초등학교</t>
    <phoneticPr fontId="3" type="noConversion"/>
  </si>
  <si>
    <t>인천동수초등학교</t>
    <phoneticPr fontId="3" type="noConversion"/>
  </si>
  <si>
    <t>인천갈산초등학교</t>
    <phoneticPr fontId="3" type="noConversion"/>
  </si>
  <si>
    <t>인천구산초등학교</t>
    <phoneticPr fontId="3" type="noConversion"/>
  </si>
  <si>
    <t>인천마장초등학교</t>
    <phoneticPr fontId="3" type="noConversion"/>
  </si>
  <si>
    <t>2024-10-29</t>
  </si>
  <si>
    <t>인천부내초등학교</t>
    <phoneticPr fontId="3" type="noConversion"/>
  </si>
  <si>
    <t>인천부일초등학교</t>
    <phoneticPr fontId="3" type="noConversion"/>
  </si>
  <si>
    <t>인천용마초등학교</t>
    <phoneticPr fontId="3" type="noConversion"/>
  </si>
  <si>
    <t>인천부마초등학교</t>
    <phoneticPr fontId="3" type="noConversion"/>
  </si>
  <si>
    <t>인천갈월초등학교</t>
    <phoneticPr fontId="3" type="noConversion"/>
  </si>
  <si>
    <t>인천미산초등학교</t>
    <phoneticPr fontId="3" type="noConversion"/>
  </si>
  <si>
    <t>인천굴포초등학교</t>
    <phoneticPr fontId="3" type="noConversion"/>
  </si>
  <si>
    <t>2024-09-19</t>
  </si>
  <si>
    <t>후관동</t>
    <phoneticPr fontId="3" type="noConversion"/>
  </si>
  <si>
    <t>인천진산초등학교</t>
    <phoneticPr fontId="3" type="noConversion"/>
  </si>
  <si>
    <t>2024-08-13</t>
  </si>
  <si>
    <t>인천영선초등학교</t>
    <phoneticPr fontId="3" type="noConversion"/>
  </si>
  <si>
    <t>인천부평초등학교</t>
    <phoneticPr fontId="3" type="noConversion"/>
  </si>
  <si>
    <t>신관옥상</t>
    <phoneticPr fontId="3" type="noConversion"/>
  </si>
  <si>
    <t>인천효성초등학교</t>
    <phoneticPr fontId="3" type="noConversion"/>
  </si>
  <si>
    <t>인천효성동초등학교</t>
    <phoneticPr fontId="3" type="noConversion"/>
  </si>
  <si>
    <t>인천효성동초등학교</t>
    <phoneticPr fontId="3" type="noConversion"/>
  </si>
  <si>
    <t>인천계양초등학교</t>
    <phoneticPr fontId="3" type="noConversion"/>
  </si>
  <si>
    <t>도서관</t>
    <phoneticPr fontId="3" type="noConversion"/>
  </si>
  <si>
    <t>인천계양초등학교상야분교장</t>
    <phoneticPr fontId="3" type="noConversion"/>
  </si>
  <si>
    <t>인천소양초등학교</t>
    <phoneticPr fontId="3" type="noConversion"/>
  </si>
  <si>
    <t>후관</t>
    <phoneticPr fontId="3" type="noConversion"/>
  </si>
  <si>
    <t>인천소양초등학교</t>
    <phoneticPr fontId="3" type="noConversion"/>
  </si>
  <si>
    <t>인천안남초등학교</t>
    <phoneticPr fontId="3" type="noConversion"/>
  </si>
  <si>
    <t>축구부휴게실</t>
    <phoneticPr fontId="3" type="noConversion"/>
  </si>
  <si>
    <t>인천작동초등학교</t>
    <phoneticPr fontId="3" type="noConversion"/>
  </si>
  <si>
    <t>인천부현초등학교</t>
    <phoneticPr fontId="3" type="noConversion"/>
  </si>
  <si>
    <t>인천부현동초등학교</t>
    <phoneticPr fontId="3" type="noConversion"/>
  </si>
  <si>
    <t>인천효성남초등학교</t>
    <phoneticPr fontId="3" type="noConversion"/>
  </si>
  <si>
    <t>인천서운초등학교</t>
    <phoneticPr fontId="3" type="noConversion"/>
  </si>
  <si>
    <t>인천안산초등학교</t>
    <phoneticPr fontId="3" type="noConversion"/>
  </si>
  <si>
    <t>인천안산초등학교</t>
    <phoneticPr fontId="3" type="noConversion"/>
  </si>
  <si>
    <t>인천명현초등학교</t>
    <phoneticPr fontId="3" type="noConversion"/>
  </si>
  <si>
    <t>인천성지초등학교</t>
    <phoneticPr fontId="3" type="noConversion"/>
  </si>
  <si>
    <t>인천해서초등학교</t>
    <phoneticPr fontId="3" type="noConversion"/>
  </si>
  <si>
    <t>인천당산초등학교</t>
    <phoneticPr fontId="3" type="noConversion"/>
  </si>
  <si>
    <t>한일초등학교</t>
    <phoneticPr fontId="3" type="noConversion"/>
  </si>
  <si>
    <t>부평중학교</t>
    <phoneticPr fontId="3" type="noConversion"/>
  </si>
  <si>
    <t>부평중학교</t>
    <phoneticPr fontId="3" type="noConversion"/>
  </si>
  <si>
    <t>부평동중학교</t>
    <phoneticPr fontId="3" type="noConversion"/>
  </si>
  <si>
    <t>부평동중학교</t>
    <phoneticPr fontId="3" type="noConversion"/>
  </si>
  <si>
    <t>축구부합숙소</t>
    <phoneticPr fontId="3" type="noConversion"/>
  </si>
  <si>
    <t>양궁장합숙소</t>
    <phoneticPr fontId="3" type="noConversion"/>
  </si>
  <si>
    <t>다목적교실</t>
    <phoneticPr fontId="3" type="noConversion"/>
  </si>
  <si>
    <t>교사동1</t>
    <phoneticPr fontId="3" type="noConversion"/>
  </si>
  <si>
    <t>부평서중학교</t>
    <phoneticPr fontId="3" type="noConversion"/>
  </si>
  <si>
    <t>교사동2</t>
    <phoneticPr fontId="3" type="noConversion"/>
  </si>
  <si>
    <t>급식동,교사동</t>
    <phoneticPr fontId="3" type="noConversion"/>
  </si>
  <si>
    <t>산곡중학교</t>
    <phoneticPr fontId="3" type="noConversion"/>
  </si>
  <si>
    <t>부평여자중학교</t>
    <phoneticPr fontId="3" type="noConversion"/>
  </si>
  <si>
    <t>부평여자중학교</t>
    <phoneticPr fontId="3" type="noConversion"/>
  </si>
  <si>
    <t>신관(청람관)</t>
    <phoneticPr fontId="3" type="noConversion"/>
  </si>
  <si>
    <t>부평여자중학교</t>
    <phoneticPr fontId="3" type="noConversion"/>
  </si>
  <si>
    <t>다목적실</t>
    <phoneticPr fontId="3" type="noConversion"/>
  </si>
  <si>
    <t>부평서여자중학교</t>
    <phoneticPr fontId="3" type="noConversion"/>
  </si>
  <si>
    <t>인천동수중학교</t>
    <phoneticPr fontId="3" type="noConversion"/>
  </si>
  <si>
    <t>급식소동</t>
    <phoneticPr fontId="3" type="noConversion"/>
  </si>
  <si>
    <t>동암중학교</t>
    <phoneticPr fontId="3" type="noConversion"/>
  </si>
  <si>
    <t>꿈나무실</t>
    <phoneticPr fontId="3" type="noConversion"/>
  </si>
  <si>
    <t>산곡남중학교</t>
    <phoneticPr fontId="3" type="noConversion"/>
  </si>
  <si>
    <t>2024-11-18</t>
  </si>
  <si>
    <t>부흥중학교</t>
    <phoneticPr fontId="3" type="noConversion"/>
  </si>
  <si>
    <t>산곡여자중학교</t>
    <phoneticPr fontId="3" type="noConversion"/>
  </si>
  <si>
    <t>목련관(강당)</t>
    <phoneticPr fontId="3" type="noConversion"/>
  </si>
  <si>
    <t>부원중학교</t>
    <phoneticPr fontId="3" type="noConversion"/>
  </si>
  <si>
    <t>부원중학교</t>
    <phoneticPr fontId="3" type="noConversion"/>
  </si>
  <si>
    <t>부일중학교</t>
    <phoneticPr fontId="3" type="noConversion"/>
  </si>
  <si>
    <t>양궁장(발사대)</t>
    <phoneticPr fontId="3" type="noConversion"/>
  </si>
  <si>
    <t>갈산중학교</t>
    <phoneticPr fontId="3" type="noConversion"/>
  </si>
  <si>
    <t>갈산중학교</t>
    <phoneticPr fontId="3" type="noConversion"/>
  </si>
  <si>
    <t>구산중학교</t>
    <phoneticPr fontId="3" type="noConversion"/>
  </si>
  <si>
    <t>부원여자중학교</t>
    <phoneticPr fontId="3" type="noConversion"/>
  </si>
  <si>
    <t>삼산중학교</t>
    <phoneticPr fontId="3" type="noConversion"/>
  </si>
  <si>
    <t>인천효성중학교</t>
    <phoneticPr fontId="3" type="noConversion"/>
  </si>
  <si>
    <t>북인천여자중학교</t>
    <phoneticPr fontId="3" type="noConversion"/>
  </si>
  <si>
    <t>계산여자중학교</t>
    <phoneticPr fontId="3" type="noConversion"/>
  </si>
  <si>
    <t>임학중학교</t>
    <phoneticPr fontId="3" type="noConversion"/>
  </si>
  <si>
    <t>북인천중학교</t>
    <phoneticPr fontId="3" type="noConversion"/>
  </si>
  <si>
    <t>후관동</t>
    <phoneticPr fontId="3" type="noConversion"/>
  </si>
  <si>
    <t>태권도부실</t>
    <phoneticPr fontId="3" type="noConversion"/>
  </si>
  <si>
    <t>작전중학교</t>
    <phoneticPr fontId="3" type="noConversion"/>
  </si>
  <si>
    <t>부평고등학교</t>
    <phoneticPr fontId="3" type="noConversion"/>
  </si>
  <si>
    <t>추가, 검사시기 미도래</t>
    <phoneticPr fontId="3" type="noConversion"/>
  </si>
  <si>
    <t>운동부합숙소</t>
    <phoneticPr fontId="3" type="noConversion"/>
  </si>
  <si>
    <t>부평여자고등학교</t>
    <phoneticPr fontId="3" type="noConversion"/>
  </si>
  <si>
    <t>진선재</t>
    <phoneticPr fontId="3" type="noConversion"/>
  </si>
  <si>
    <t>지성관</t>
    <phoneticPr fontId="3" type="noConversion"/>
  </si>
  <si>
    <t>은행재</t>
    <phoneticPr fontId="3" type="noConversion"/>
  </si>
  <si>
    <t>부광여자고등학교</t>
    <phoneticPr fontId="3" type="noConversion"/>
  </si>
  <si>
    <t>부평공업고등학교</t>
    <phoneticPr fontId="3" type="noConversion"/>
  </si>
  <si>
    <t>부평공업고등학교</t>
    <phoneticPr fontId="3" type="noConversion"/>
  </si>
  <si>
    <t>급식실,식당동</t>
    <phoneticPr fontId="3" type="noConversion"/>
  </si>
  <si>
    <t>창고동</t>
    <phoneticPr fontId="3" type="noConversion"/>
  </si>
  <si>
    <t>계산여자고등학교</t>
    <phoneticPr fontId="3" type="noConversion"/>
  </si>
  <si>
    <t>명혜관</t>
    <phoneticPr fontId="3" type="noConversion"/>
  </si>
  <si>
    <t>부개여자고등학교</t>
    <phoneticPr fontId="3" type="noConversion"/>
  </si>
  <si>
    <t>부개여자고등학교</t>
    <phoneticPr fontId="3" type="noConversion"/>
  </si>
  <si>
    <t>모란관</t>
    <phoneticPr fontId="3" type="noConversion"/>
  </si>
  <si>
    <t>2024-04-17</t>
  </si>
  <si>
    <t>계양고등학교</t>
    <phoneticPr fontId="3" type="noConversion"/>
  </si>
  <si>
    <t>명예관</t>
    <phoneticPr fontId="3" type="noConversion"/>
  </si>
  <si>
    <t>삼산고등학교</t>
    <phoneticPr fontId="3" type="noConversion"/>
  </si>
  <si>
    <t>삼산고등학교</t>
    <phoneticPr fontId="3" type="noConversion"/>
  </si>
  <si>
    <t>인천효성고등학교</t>
    <phoneticPr fontId="3" type="noConversion"/>
  </si>
  <si>
    <t>서운고등학교</t>
    <phoneticPr fontId="3" type="noConversion"/>
  </si>
  <si>
    <t xml:space="preserve">교사동 </t>
    <phoneticPr fontId="3" type="noConversion"/>
  </si>
  <si>
    <t>서운고등학교</t>
    <phoneticPr fontId="3" type="noConversion"/>
  </si>
  <si>
    <t>작전고등학교</t>
    <phoneticPr fontId="3" type="noConversion"/>
  </si>
  <si>
    <t>안남고등학교</t>
    <phoneticPr fontId="3" type="noConversion"/>
  </si>
  <si>
    <t>부개고등학교</t>
    <phoneticPr fontId="3" type="noConversion"/>
  </si>
  <si>
    <t>양궁장</t>
    <phoneticPr fontId="3" type="noConversion"/>
  </si>
  <si>
    <t>인천진산과학고등학교</t>
    <phoneticPr fontId="3" type="noConversion"/>
  </si>
  <si>
    <t>기숙사동</t>
    <phoneticPr fontId="3" type="noConversion"/>
  </si>
  <si>
    <t>성실관</t>
    <phoneticPr fontId="3" type="noConversion"/>
  </si>
  <si>
    <t>세일고등학교</t>
    <phoneticPr fontId="3" type="noConversion"/>
  </si>
  <si>
    <t>창조관</t>
    <phoneticPr fontId="3" type="noConversion"/>
  </si>
  <si>
    <t>성실관(본관M)</t>
    <phoneticPr fontId="3" type="noConversion"/>
  </si>
  <si>
    <t>명신여자고등학교</t>
    <phoneticPr fontId="3" type="noConversion"/>
  </si>
  <si>
    <t>봉사관(S)</t>
    <phoneticPr fontId="3" type="noConversion"/>
  </si>
  <si>
    <t>명신여자고등학교</t>
    <phoneticPr fontId="3" type="noConversion"/>
  </si>
  <si>
    <t>신의관(G)</t>
    <phoneticPr fontId="3" type="noConversion"/>
  </si>
  <si>
    <t>제일고등학교</t>
    <phoneticPr fontId="3" type="noConversion"/>
  </si>
  <si>
    <t>우림관</t>
    <phoneticPr fontId="3" type="noConversion"/>
  </si>
  <si>
    <t>인터네셔널센터</t>
    <phoneticPr fontId="3" type="noConversion"/>
  </si>
  <si>
    <t>구생활관</t>
    <phoneticPr fontId="3" type="noConversion"/>
  </si>
  <si>
    <t>인평자동차고등학교</t>
    <phoneticPr fontId="3" type="noConversion"/>
  </si>
  <si>
    <t>인평자동차고등학교</t>
    <phoneticPr fontId="3" type="noConversion"/>
  </si>
  <si>
    <t>급식동</t>
    <phoneticPr fontId="3" type="noConversion"/>
  </si>
  <si>
    <t>인천예림학교</t>
    <phoneticPr fontId="3" type="noConversion"/>
  </si>
  <si>
    <t>2025-01-07</t>
  </si>
  <si>
    <t>연구동</t>
    <phoneticPr fontId="11" type="noConversion"/>
  </si>
  <si>
    <t>식당동</t>
    <phoneticPr fontId="3" type="noConversion"/>
  </si>
  <si>
    <t>인천은광학교</t>
    <phoneticPr fontId="3" type="noConversion"/>
  </si>
  <si>
    <t>인천성동학교</t>
    <phoneticPr fontId="3" type="noConversion"/>
  </si>
  <si>
    <t>유치동</t>
    <phoneticPr fontId="3" type="noConversion"/>
  </si>
  <si>
    <t>직업특별관</t>
    <phoneticPr fontId="3" type="noConversion"/>
  </si>
  <si>
    <t>행복관</t>
    <phoneticPr fontId="3" type="noConversion"/>
  </si>
  <si>
    <t>인천혜광학교</t>
    <phoneticPr fontId="3" type="noConversion"/>
  </si>
  <si>
    <t>인천인혜학교</t>
    <phoneticPr fontId="3" type="noConversion"/>
  </si>
  <si>
    <t>2024-11-25</t>
  </si>
  <si>
    <t>인천예송유치원</t>
    <phoneticPr fontId="3" type="noConversion"/>
  </si>
  <si>
    <t xml:space="preserve">급식동 </t>
    <phoneticPr fontId="3" type="noConversion"/>
  </si>
  <si>
    <t>체육실</t>
    <phoneticPr fontId="3" type="noConversion"/>
  </si>
  <si>
    <t>2024-07-29</t>
  </si>
  <si>
    <t>구관동</t>
    <phoneticPr fontId="3" type="noConversion"/>
  </si>
  <si>
    <t>신관동</t>
    <phoneticPr fontId="3" type="noConversion"/>
  </si>
  <si>
    <t>인천도림초등학교</t>
    <phoneticPr fontId="3" type="noConversion"/>
  </si>
  <si>
    <t>인천동춘초등학교</t>
    <phoneticPr fontId="3" type="noConversion"/>
  </si>
  <si>
    <t>2024-11-27</t>
  </si>
  <si>
    <t>급식소동</t>
  </si>
  <si>
    <t>인천동부초등학교</t>
    <phoneticPr fontId="3" type="noConversion"/>
  </si>
  <si>
    <t>인천석천초등학교</t>
    <phoneticPr fontId="3" type="noConversion"/>
  </si>
  <si>
    <t>인천석천초등학교</t>
    <phoneticPr fontId="3" type="noConversion"/>
  </si>
  <si>
    <t>급식강당동</t>
    <phoneticPr fontId="3" type="noConversion"/>
  </si>
  <si>
    <t>인천구월서초등학교</t>
    <phoneticPr fontId="3" type="noConversion"/>
  </si>
  <si>
    <t>특별교실동</t>
    <phoneticPr fontId="3" type="noConversion"/>
  </si>
  <si>
    <t>급식소및다목적강당</t>
    <phoneticPr fontId="3" type="noConversion"/>
  </si>
  <si>
    <t>생활관</t>
    <phoneticPr fontId="3" type="noConversion"/>
  </si>
  <si>
    <t>인천만수북초등학교</t>
    <phoneticPr fontId="3" type="noConversion"/>
  </si>
  <si>
    <t>과학정보센터</t>
    <phoneticPr fontId="3" type="noConversion"/>
  </si>
  <si>
    <t>인천약산초등학교</t>
    <phoneticPr fontId="3" type="noConversion"/>
  </si>
  <si>
    <t>2024-07-30</t>
  </si>
  <si>
    <t>상인천초등학교</t>
    <phoneticPr fontId="3" type="noConversion"/>
  </si>
  <si>
    <t>상인천초등학교</t>
    <phoneticPr fontId="3" type="noConversion"/>
  </si>
  <si>
    <t>인천만월초등학교</t>
    <phoneticPr fontId="3" type="noConversion"/>
  </si>
  <si>
    <t>본관 및 후관</t>
  </si>
  <si>
    <t>2024-04-26</t>
  </si>
  <si>
    <t>인천석정초등학교</t>
    <phoneticPr fontId="3" type="noConversion"/>
  </si>
  <si>
    <t>인천남동초등학교</t>
    <phoneticPr fontId="3" type="noConversion"/>
  </si>
  <si>
    <t>본관</t>
    <phoneticPr fontId="23" type="noConversion"/>
  </si>
  <si>
    <t>인천남동초등학교</t>
    <phoneticPr fontId="3" type="noConversion"/>
  </si>
  <si>
    <t>신관</t>
    <phoneticPr fontId="23" type="noConversion"/>
  </si>
  <si>
    <t>인천선학초등학교</t>
    <phoneticPr fontId="3" type="noConversion"/>
  </si>
  <si>
    <t>인천선학초등학교</t>
    <phoneticPr fontId="3" type="noConversion"/>
  </si>
  <si>
    <t>인천문남초등학교</t>
    <phoneticPr fontId="3" type="noConversion"/>
  </si>
  <si>
    <t>인천연성초등학교</t>
    <phoneticPr fontId="3" type="noConversion"/>
  </si>
  <si>
    <t>인천청학초등학교</t>
    <phoneticPr fontId="3" type="noConversion"/>
  </si>
  <si>
    <t>인천청학초등학교</t>
    <phoneticPr fontId="3" type="noConversion"/>
  </si>
  <si>
    <t>인천연화초등학교</t>
    <phoneticPr fontId="3" type="noConversion"/>
  </si>
  <si>
    <t>인천옥련초등학교</t>
    <phoneticPr fontId="3" type="noConversion"/>
  </si>
  <si>
    <t>인천옥련초등학교</t>
    <phoneticPr fontId="3" type="noConversion"/>
  </si>
  <si>
    <t>예절관</t>
    <phoneticPr fontId="3" type="noConversion"/>
  </si>
  <si>
    <t>인천서면초등학교</t>
    <phoneticPr fontId="3" type="noConversion"/>
  </si>
  <si>
    <t>다목적강당/급식소</t>
    <phoneticPr fontId="3" type="noConversion"/>
  </si>
  <si>
    <t>인천성리초등학교</t>
    <phoneticPr fontId="3" type="noConversion"/>
  </si>
  <si>
    <t>인천논곡초등학교</t>
    <phoneticPr fontId="3" type="noConversion"/>
  </si>
  <si>
    <t>인천인동초등학교</t>
    <phoneticPr fontId="3" type="noConversion"/>
  </si>
  <si>
    <t>인천축현초등학교</t>
    <phoneticPr fontId="3" type="noConversion"/>
  </si>
  <si>
    <t>인천남촌초등학교</t>
    <phoneticPr fontId="3" type="noConversion"/>
  </si>
  <si>
    <t>인천새말초등학교</t>
    <phoneticPr fontId="3" type="noConversion"/>
  </si>
  <si>
    <t>인천서창초등학교</t>
    <phoneticPr fontId="3" type="noConversion"/>
  </si>
  <si>
    <t>2024-06-04</t>
  </si>
  <si>
    <t>인천사리울초등학교</t>
    <phoneticPr fontId="3" type="noConversion"/>
  </si>
  <si>
    <t>인천송명초등학교</t>
    <phoneticPr fontId="3" type="noConversion"/>
  </si>
  <si>
    <t>인천장서초등학교</t>
    <phoneticPr fontId="3" type="noConversion"/>
  </si>
  <si>
    <t>인천첨단초등학교</t>
    <phoneticPr fontId="3" type="noConversion"/>
  </si>
  <si>
    <t>인천예송초등학교</t>
    <phoneticPr fontId="3" type="noConversion"/>
  </si>
  <si>
    <t>인천미송초등학교</t>
    <phoneticPr fontId="3" type="noConversion"/>
  </si>
  <si>
    <t>인천은송초등학교</t>
    <phoneticPr fontId="3" type="noConversion"/>
  </si>
  <si>
    <t>인천새봄초등학교</t>
    <phoneticPr fontId="3" type="noConversion"/>
  </si>
  <si>
    <t>인천박문초등학교</t>
    <phoneticPr fontId="3" type="noConversion"/>
  </si>
  <si>
    <t>동인천중학교</t>
    <phoneticPr fontId="3" type="noConversion"/>
  </si>
  <si>
    <t>다목적관</t>
    <phoneticPr fontId="3" type="noConversion"/>
  </si>
  <si>
    <t xml:space="preserve">본관 </t>
    <phoneticPr fontId="3" type="noConversion"/>
  </si>
  <si>
    <t xml:space="preserve">신관 </t>
    <phoneticPr fontId="3" type="noConversion"/>
  </si>
  <si>
    <t>인송중학교</t>
    <phoneticPr fontId="3" type="noConversion"/>
  </si>
  <si>
    <t>급식소및강당동</t>
    <phoneticPr fontId="3" type="noConversion"/>
  </si>
  <si>
    <t>상인천여자중학교</t>
    <phoneticPr fontId="3" type="noConversion"/>
  </si>
  <si>
    <t>간석여자중학교</t>
    <phoneticPr fontId="3" type="noConversion"/>
  </si>
  <si>
    <t>만수북중학교</t>
    <phoneticPr fontId="3" type="noConversion"/>
  </si>
  <si>
    <t>양궁장</t>
  </si>
  <si>
    <t>구월여자중학교</t>
    <phoneticPr fontId="3" type="noConversion"/>
  </si>
  <si>
    <t>만월중학교</t>
    <phoneticPr fontId="3" type="noConversion"/>
  </si>
  <si>
    <t>남동중학교</t>
    <phoneticPr fontId="3" type="noConversion"/>
  </si>
  <si>
    <t>선학중학교</t>
    <phoneticPr fontId="3" type="noConversion"/>
  </si>
  <si>
    <t>연성중학교</t>
    <phoneticPr fontId="3" type="noConversion"/>
  </si>
  <si>
    <t>청학중학교</t>
    <phoneticPr fontId="3" type="noConversion"/>
  </si>
  <si>
    <t>축구부생활관</t>
    <phoneticPr fontId="3" type="noConversion"/>
  </si>
  <si>
    <t>인천여자중학교</t>
    <phoneticPr fontId="3" type="noConversion"/>
  </si>
  <si>
    <t>음악관동</t>
    <phoneticPr fontId="3" type="noConversion"/>
  </si>
  <si>
    <t>연화중학교</t>
    <phoneticPr fontId="3" type="noConversion"/>
  </si>
  <si>
    <t>인천중학교</t>
    <phoneticPr fontId="3" type="noConversion"/>
  </si>
  <si>
    <t>인천논현중학교</t>
    <phoneticPr fontId="3" type="noConversion"/>
  </si>
  <si>
    <t>인천사리울중학교</t>
    <phoneticPr fontId="3" type="noConversion"/>
  </si>
  <si>
    <t>동인천고등학교</t>
    <phoneticPr fontId="3" type="noConversion"/>
  </si>
  <si>
    <t>동인천고등학교</t>
    <phoneticPr fontId="3" type="noConversion"/>
  </si>
  <si>
    <t>동녘관</t>
    <phoneticPr fontId="3" type="noConversion"/>
  </si>
  <si>
    <t>인천해양과학고등학교</t>
    <phoneticPr fontId="3" type="noConversion"/>
  </si>
  <si>
    <t>인천해양과학고등학교</t>
    <phoneticPr fontId="3" type="noConversion"/>
  </si>
  <si>
    <t>실습1동</t>
  </si>
  <si>
    <t>실습2동</t>
  </si>
  <si>
    <t>한나루관</t>
  </si>
  <si>
    <t>본관(강당 포함)</t>
    <phoneticPr fontId="3" type="noConversion"/>
  </si>
  <si>
    <t>인천뷰티예술고등학교</t>
    <phoneticPr fontId="3" type="noConversion"/>
  </si>
  <si>
    <t>급식소동</t>
    <phoneticPr fontId="3" type="noConversion"/>
  </si>
  <si>
    <t>연수고등학교</t>
    <phoneticPr fontId="3" type="noConversion"/>
  </si>
  <si>
    <t>다목적동</t>
    <phoneticPr fontId="3" type="noConversion"/>
  </si>
  <si>
    <t>연수여자고등학교</t>
    <phoneticPr fontId="3" type="noConversion"/>
  </si>
  <si>
    <t>인천남고등학교</t>
    <phoneticPr fontId="3" type="noConversion"/>
  </si>
  <si>
    <t>남풍관</t>
    <phoneticPr fontId="3" type="noConversion"/>
  </si>
  <si>
    <t>석정여자고등학교</t>
    <phoneticPr fontId="3" type="noConversion"/>
  </si>
  <si>
    <t>석정여자고등학교</t>
    <phoneticPr fontId="3" type="noConversion"/>
  </si>
  <si>
    <t>지성관</t>
    <phoneticPr fontId="3" type="noConversion"/>
  </si>
  <si>
    <t>인천생활과학고등학교</t>
    <phoneticPr fontId="3" type="noConversion"/>
  </si>
  <si>
    <t>인천생활과학고등학교</t>
    <phoneticPr fontId="3" type="noConversion"/>
  </si>
  <si>
    <t>옥련여자고등학교</t>
    <phoneticPr fontId="3" type="noConversion"/>
  </si>
  <si>
    <t>옥련여자고등학교</t>
    <phoneticPr fontId="3" type="noConversion"/>
  </si>
  <si>
    <t>생활관</t>
    <phoneticPr fontId="3" type="noConversion"/>
  </si>
  <si>
    <t>인천논현고등학교</t>
    <phoneticPr fontId="3" type="noConversion"/>
  </si>
  <si>
    <t>미추홀외국어고등학교</t>
    <phoneticPr fontId="3" type="noConversion"/>
  </si>
  <si>
    <t>기숙사동1</t>
    <phoneticPr fontId="3" type="noConversion"/>
  </si>
  <si>
    <t>기숙사동2</t>
    <phoneticPr fontId="3" type="noConversion"/>
  </si>
  <si>
    <t>인천송천고등학교</t>
    <phoneticPr fontId="3" type="noConversion"/>
  </si>
  <si>
    <t>후관</t>
  </si>
  <si>
    <t>인천과학예술영재학교</t>
    <phoneticPr fontId="3" type="noConversion"/>
  </si>
  <si>
    <t>강당</t>
    <phoneticPr fontId="3" type="noConversion"/>
  </si>
  <si>
    <t>송도고등학교</t>
    <phoneticPr fontId="3" type="noConversion"/>
  </si>
  <si>
    <t>급식관동</t>
    <phoneticPr fontId="3" type="noConversion"/>
  </si>
  <si>
    <t>과학관동</t>
    <phoneticPr fontId="3" type="noConversion"/>
  </si>
  <si>
    <t>도서관동</t>
    <phoneticPr fontId="3" type="noConversion"/>
  </si>
  <si>
    <t>화장실동</t>
    <phoneticPr fontId="3" type="noConversion"/>
  </si>
  <si>
    <t>인제고등학교</t>
    <phoneticPr fontId="3" type="noConversion"/>
  </si>
  <si>
    <t>본관(교무실)</t>
    <phoneticPr fontId="3" type="noConversion"/>
  </si>
  <si>
    <t>신관(복도)</t>
    <phoneticPr fontId="3" type="noConversion"/>
  </si>
  <si>
    <t>매점건물</t>
    <phoneticPr fontId="3" type="noConversion"/>
  </si>
  <si>
    <t>경비동</t>
    <phoneticPr fontId="3" type="noConversion"/>
  </si>
  <si>
    <t>문일여자고등학교</t>
    <phoneticPr fontId="3" type="noConversion"/>
  </si>
  <si>
    <t>서원회관</t>
    <phoneticPr fontId="3" type="noConversion"/>
  </si>
  <si>
    <t>경비동</t>
    <phoneticPr fontId="3" type="noConversion"/>
  </si>
  <si>
    <t>인천포스코고등학교</t>
    <phoneticPr fontId="3" type="noConversion"/>
  </si>
  <si>
    <t>인천청선학교</t>
    <phoneticPr fontId="3" type="noConversion"/>
  </si>
  <si>
    <t>인천청담고등학교</t>
    <phoneticPr fontId="3" type="noConversion"/>
  </si>
  <si>
    <t>결마루미래학교</t>
    <phoneticPr fontId="3" type="noConversion"/>
  </si>
  <si>
    <t>결마루미래학교</t>
    <phoneticPr fontId="3" type="noConversion"/>
  </si>
  <si>
    <t>상담동</t>
    <phoneticPr fontId="3" type="noConversion"/>
  </si>
  <si>
    <t>청라유치원</t>
    <phoneticPr fontId="3" type="noConversion"/>
  </si>
  <si>
    <t>인천서현유치원</t>
    <phoneticPr fontId="3" type="noConversion"/>
  </si>
  <si>
    <t>2024-05-08</t>
  </si>
  <si>
    <t>인천서곶초등학교</t>
    <phoneticPr fontId="3" type="noConversion"/>
  </si>
  <si>
    <t>급식소동</t>
    <phoneticPr fontId="3" type="noConversion"/>
  </si>
  <si>
    <t>인천석남초등학교</t>
    <phoneticPr fontId="3" type="noConversion"/>
  </si>
  <si>
    <t>1동</t>
  </si>
  <si>
    <t>2024-07-24</t>
  </si>
  <si>
    <t>인천가정초등학교</t>
    <phoneticPr fontId="3" type="noConversion"/>
  </si>
  <si>
    <t>인천가정초등학교</t>
    <phoneticPr fontId="3" type="noConversion"/>
  </si>
  <si>
    <t>인천신현초등학교</t>
    <phoneticPr fontId="3" type="noConversion"/>
  </si>
  <si>
    <t>강당동(급식소)</t>
  </si>
  <si>
    <t>인천석남서초등학교</t>
    <phoneticPr fontId="3" type="noConversion"/>
  </si>
  <si>
    <t>인천석남서초등학교</t>
    <phoneticPr fontId="3" type="noConversion"/>
  </si>
  <si>
    <t>인천석남서초등학교</t>
    <phoneticPr fontId="3" type="noConversion"/>
  </si>
  <si>
    <t>인천신현북초등학교</t>
    <phoneticPr fontId="3" type="noConversion"/>
  </si>
  <si>
    <t>인천가좌초등학교</t>
    <phoneticPr fontId="3" type="noConversion"/>
  </si>
  <si>
    <t>인천천마초등학교</t>
    <phoneticPr fontId="3" type="noConversion"/>
  </si>
  <si>
    <t>인천검단초등학교</t>
    <phoneticPr fontId="3" type="noConversion"/>
  </si>
  <si>
    <t>교사4동</t>
    <phoneticPr fontId="3" type="noConversion"/>
  </si>
  <si>
    <t>인천단봉초등학교</t>
    <phoneticPr fontId="3" type="noConversion"/>
  </si>
  <si>
    <t>인천창신초등학교</t>
    <phoneticPr fontId="3" type="noConversion"/>
  </si>
  <si>
    <t>인천심곡초등학교</t>
    <phoneticPr fontId="3" type="noConversion"/>
  </si>
  <si>
    <t>인천금곡초등학교</t>
    <phoneticPr fontId="3" type="noConversion"/>
  </si>
  <si>
    <t>인천양지초등학교</t>
    <phoneticPr fontId="3" type="noConversion"/>
  </si>
  <si>
    <t>인천마전초등학교</t>
    <phoneticPr fontId="3" type="noConversion"/>
  </si>
  <si>
    <t>인천목향초등학교</t>
    <phoneticPr fontId="3" type="noConversion"/>
  </si>
  <si>
    <t>인천간재울초등학교</t>
    <phoneticPr fontId="3" type="noConversion"/>
  </si>
  <si>
    <t>인천검암초등학교</t>
    <phoneticPr fontId="3" type="noConversion"/>
  </si>
  <si>
    <t>인천발산초등학교</t>
    <phoneticPr fontId="3" type="noConversion"/>
  </si>
  <si>
    <t>인천은지초등학교</t>
    <phoneticPr fontId="3" type="noConversion"/>
  </si>
  <si>
    <t>인천경서초등학교</t>
    <phoneticPr fontId="3" type="noConversion"/>
  </si>
  <si>
    <t>인천원당초등학교</t>
    <phoneticPr fontId="3" type="noConversion"/>
  </si>
  <si>
    <t>인천청라초등학교</t>
    <phoneticPr fontId="3" type="noConversion"/>
  </si>
  <si>
    <t>인천청람초등학교</t>
    <phoneticPr fontId="3" type="noConversion"/>
  </si>
  <si>
    <t>인천도담초등학교</t>
    <phoneticPr fontId="3" type="noConversion"/>
  </si>
  <si>
    <t>인천신검단초등학교</t>
    <phoneticPr fontId="11" type="noConversion"/>
  </si>
  <si>
    <t>옥내급수관</t>
    <phoneticPr fontId="11" type="noConversion"/>
  </si>
  <si>
    <t>제물포중학교</t>
    <phoneticPr fontId="3" type="noConversion"/>
  </si>
  <si>
    <t>가좌중학교</t>
    <phoneticPr fontId="3" type="noConversion"/>
  </si>
  <si>
    <t>가좌중학교</t>
    <phoneticPr fontId="3" type="noConversion"/>
  </si>
  <si>
    <t>가좌중학교</t>
    <phoneticPr fontId="3" type="noConversion"/>
  </si>
  <si>
    <t>펜싱장</t>
    <phoneticPr fontId="3" type="noConversion"/>
  </si>
  <si>
    <t>동인천여자중학교</t>
    <phoneticPr fontId="3" type="noConversion"/>
  </si>
  <si>
    <t>인천가좌여자중학교</t>
    <phoneticPr fontId="3" type="noConversion"/>
  </si>
  <si>
    <t>가정여자중학교</t>
    <phoneticPr fontId="3" type="noConversion"/>
  </si>
  <si>
    <t>가정여자중학교</t>
    <phoneticPr fontId="3" type="noConversion"/>
  </si>
  <si>
    <t>축구부휴게실</t>
    <phoneticPr fontId="3" type="noConversion"/>
  </si>
  <si>
    <t>신현중학교</t>
    <phoneticPr fontId="3" type="noConversion"/>
  </si>
  <si>
    <t>신현여자중학교</t>
    <phoneticPr fontId="3" type="noConversion"/>
  </si>
  <si>
    <t>검단중학교</t>
    <phoneticPr fontId="3" type="noConversion"/>
  </si>
  <si>
    <t>구관</t>
    <phoneticPr fontId="3" type="noConversion"/>
  </si>
  <si>
    <t>서곶중학교</t>
    <phoneticPr fontId="3" type="noConversion"/>
  </si>
  <si>
    <t>백석중학교</t>
    <phoneticPr fontId="3" type="noConversion"/>
  </si>
  <si>
    <t>태권도실</t>
    <phoneticPr fontId="3" type="noConversion"/>
  </si>
  <si>
    <t>검암중학교</t>
    <phoneticPr fontId="3" type="noConversion"/>
  </si>
  <si>
    <t>본관(교사동)</t>
    <phoneticPr fontId="3" type="noConversion"/>
  </si>
  <si>
    <t>간재울중학교</t>
    <phoneticPr fontId="3" type="noConversion"/>
  </si>
  <si>
    <t>원당중학교</t>
    <phoneticPr fontId="3" type="noConversion"/>
  </si>
  <si>
    <t>인천당하중학교</t>
    <phoneticPr fontId="3" type="noConversion"/>
  </si>
  <si>
    <t>인천청라중학교</t>
    <phoneticPr fontId="3" type="noConversion"/>
  </si>
  <si>
    <t>인천초은중학교</t>
    <phoneticPr fontId="3" type="noConversion"/>
  </si>
  <si>
    <t>2024-12-06</t>
  </si>
  <si>
    <t>인천청람중학교</t>
    <phoneticPr fontId="3" type="noConversion"/>
  </si>
  <si>
    <t>수영장</t>
    <phoneticPr fontId="3" type="noConversion"/>
  </si>
  <si>
    <t>제2훈련동</t>
    <phoneticPr fontId="3" type="noConversion"/>
  </si>
  <si>
    <t>골프연습장</t>
    <phoneticPr fontId="3" type="noConversion"/>
  </si>
  <si>
    <t>가정고등학교</t>
    <phoneticPr fontId="3" type="noConversion"/>
  </si>
  <si>
    <t>가인관</t>
    <phoneticPr fontId="3" type="noConversion"/>
  </si>
  <si>
    <t>검단고등학교</t>
    <phoneticPr fontId="3" type="noConversion"/>
  </si>
  <si>
    <t>가좌고등학교</t>
    <phoneticPr fontId="3" type="noConversion"/>
  </si>
  <si>
    <t>인천청라고등학교</t>
    <phoneticPr fontId="3" type="noConversion"/>
  </si>
  <si>
    <t>인천초은고등학교</t>
    <phoneticPr fontId="3" type="noConversion"/>
  </si>
  <si>
    <t>교내식당</t>
    <phoneticPr fontId="3" type="noConversion"/>
  </si>
  <si>
    <t>문곡고등학교</t>
    <phoneticPr fontId="3" type="noConversion"/>
  </si>
  <si>
    <t>창의관</t>
    <phoneticPr fontId="3" type="noConversion"/>
  </si>
  <si>
    <t>문곡고등학교</t>
    <phoneticPr fontId="3" type="noConversion"/>
  </si>
  <si>
    <t>미래관</t>
    <phoneticPr fontId="3" type="noConversion"/>
  </si>
  <si>
    <t>문곡고등학교</t>
    <phoneticPr fontId="3" type="noConversion"/>
  </si>
  <si>
    <t>문곡관</t>
    <phoneticPr fontId="3" type="noConversion"/>
  </si>
  <si>
    <t>서일관동</t>
    <phoneticPr fontId="3" type="noConversion"/>
  </si>
  <si>
    <t>생활관(정파원)</t>
    <phoneticPr fontId="3" type="noConversion"/>
  </si>
  <si>
    <t>학생식당</t>
    <phoneticPr fontId="3" type="noConversion"/>
  </si>
  <si>
    <t>테니스부실</t>
    <phoneticPr fontId="3" type="noConversion"/>
  </si>
  <si>
    <t>대인고등학교</t>
    <phoneticPr fontId="3" type="noConversion"/>
  </si>
  <si>
    <t>대인고등학교</t>
    <phoneticPr fontId="3" type="noConversion"/>
  </si>
  <si>
    <t>다목적강당 및 급식소</t>
    <phoneticPr fontId="3" type="noConversion"/>
  </si>
  <si>
    <t>한국주얼리고등학교</t>
    <phoneticPr fontId="3" type="noConversion"/>
  </si>
  <si>
    <t>외부화장실</t>
    <phoneticPr fontId="3" type="noConversion"/>
  </si>
  <si>
    <t>인천서희학교</t>
    <phoneticPr fontId="3" type="noConversion"/>
  </si>
  <si>
    <t>강화초등학교</t>
    <phoneticPr fontId="3" type="noConversion"/>
  </si>
  <si>
    <t>갑룡초등학교</t>
    <phoneticPr fontId="3" type="noConversion"/>
  </si>
  <si>
    <t>새오름관</t>
  </si>
  <si>
    <t>신축교사동</t>
  </si>
  <si>
    <t>불은초등학교</t>
    <phoneticPr fontId="3" type="noConversion"/>
  </si>
  <si>
    <t>삼성초등학교</t>
    <phoneticPr fontId="3" type="noConversion"/>
  </si>
  <si>
    <t>길상초등학교</t>
    <phoneticPr fontId="3" type="noConversion"/>
  </si>
  <si>
    <t>길상초등학교</t>
    <phoneticPr fontId="3" type="noConversion"/>
  </si>
  <si>
    <t>화도초등학교</t>
    <phoneticPr fontId="3" type="noConversion"/>
  </si>
  <si>
    <t>양도초등학교</t>
    <phoneticPr fontId="3" type="noConversion"/>
  </si>
  <si>
    <t>조산초등학교</t>
    <phoneticPr fontId="3" type="noConversion"/>
  </si>
  <si>
    <t>조산초등학교</t>
    <phoneticPr fontId="3" type="noConversion"/>
  </si>
  <si>
    <t>내가초등학교</t>
    <phoneticPr fontId="3" type="noConversion"/>
  </si>
  <si>
    <t>내가초등학교</t>
    <phoneticPr fontId="3" type="noConversion"/>
  </si>
  <si>
    <t>돌봄교실동</t>
    <phoneticPr fontId="3" type="noConversion"/>
  </si>
  <si>
    <t>명신초등학교</t>
    <phoneticPr fontId="3" type="noConversion"/>
  </si>
  <si>
    <t xml:space="preserve">본관 </t>
  </si>
  <si>
    <t>양사초등학교</t>
    <phoneticPr fontId="3" type="noConversion"/>
  </si>
  <si>
    <t>교동초등학교</t>
    <phoneticPr fontId="3" type="noConversion"/>
  </si>
  <si>
    <t>교동초등학교</t>
    <phoneticPr fontId="3" type="noConversion"/>
  </si>
  <si>
    <t>삼산초등학교</t>
    <phoneticPr fontId="3" type="noConversion"/>
  </si>
  <si>
    <t>해명초등학교</t>
    <phoneticPr fontId="3" type="noConversion"/>
  </si>
  <si>
    <t>방과후동</t>
    <phoneticPr fontId="3" type="noConversion"/>
  </si>
  <si>
    <t>입지관</t>
    <phoneticPr fontId="3" type="noConversion"/>
  </si>
  <si>
    <t>행복관</t>
    <phoneticPr fontId="3" type="noConversion"/>
  </si>
  <si>
    <t>별관(교사2동)</t>
    <phoneticPr fontId="3" type="noConversion"/>
  </si>
  <si>
    <t>역도훈련장</t>
    <phoneticPr fontId="3" type="noConversion"/>
  </si>
  <si>
    <t>2024-05-16</t>
  </si>
  <si>
    <t>심도중학교</t>
    <phoneticPr fontId="3" type="noConversion"/>
  </si>
  <si>
    <t>심도중학교</t>
    <phoneticPr fontId="3" type="noConversion"/>
  </si>
  <si>
    <t>해오름관</t>
  </si>
  <si>
    <t>동광중학교</t>
    <phoneticPr fontId="3" type="noConversion"/>
  </si>
  <si>
    <t>특별실</t>
    <phoneticPr fontId="3" type="noConversion"/>
  </si>
  <si>
    <t>승영중학교</t>
    <phoneticPr fontId="3" type="noConversion"/>
  </si>
  <si>
    <t>기숙사</t>
    <phoneticPr fontId="3" type="noConversion"/>
  </si>
  <si>
    <t>강화고등학교</t>
    <phoneticPr fontId="3" type="noConversion"/>
  </si>
  <si>
    <t>카페통</t>
  </si>
  <si>
    <t>강남영상미디어고등학교</t>
    <phoneticPr fontId="3" type="noConversion"/>
  </si>
  <si>
    <t>서도초중고등학교</t>
    <phoneticPr fontId="3" type="noConversion"/>
  </si>
  <si>
    <t>교동중고등학교</t>
    <phoneticPr fontId="3" type="noConversion"/>
  </si>
  <si>
    <t>명륜관</t>
  </si>
  <si>
    <t>교동중고등학교</t>
    <phoneticPr fontId="3" type="noConversion"/>
  </si>
  <si>
    <t>화개관</t>
  </si>
  <si>
    <t>부시미관</t>
  </si>
  <si>
    <t>달을신재</t>
    <phoneticPr fontId="3" type="noConversion"/>
  </si>
  <si>
    <t>한국글로벌셰프고등학교</t>
    <phoneticPr fontId="3" type="noConversion"/>
  </si>
  <si>
    <t>한국글로벌셰프고등학교</t>
    <phoneticPr fontId="3" type="noConversion"/>
  </si>
  <si>
    <t>다목적실</t>
    <phoneticPr fontId="3" type="noConversion"/>
  </si>
  <si>
    <t>교직원화장실</t>
    <phoneticPr fontId="3" type="noConversion"/>
  </si>
  <si>
    <t>여학생화장실</t>
    <phoneticPr fontId="3" type="noConversion"/>
  </si>
  <si>
    <t>남학생화장실</t>
    <phoneticPr fontId="3" type="noConversion"/>
  </si>
  <si>
    <t>별관동</t>
  </si>
  <si>
    <t>덕신고등학교</t>
    <phoneticPr fontId="3" type="noConversion"/>
  </si>
  <si>
    <t>급식소 및 다목적강당동</t>
  </si>
  <si>
    <t>산마을고등학교</t>
    <phoneticPr fontId="3" type="noConversion"/>
  </si>
  <si>
    <t>1교무동</t>
  </si>
  <si>
    <t>2교무동</t>
  </si>
  <si>
    <t>산마을고등학교</t>
    <phoneticPr fontId="3" type="noConversion"/>
  </si>
  <si>
    <t>화장실</t>
  </si>
  <si>
    <t>보건실동</t>
  </si>
  <si>
    <t>산마을고등학교</t>
    <phoneticPr fontId="3" type="noConversion"/>
  </si>
  <si>
    <t>기숙사(산동)</t>
  </si>
  <si>
    <t>기숙사(달동)</t>
  </si>
  <si>
    <t>기숙사(해동)</t>
  </si>
  <si>
    <t>기숙사(별동)</t>
  </si>
  <si>
    <t>기숙사(강동)</t>
  </si>
  <si>
    <t>지하수</t>
    <phoneticPr fontId="3" type="noConversion"/>
  </si>
  <si>
    <t>분기별 검사실시</t>
    <phoneticPr fontId="3" type="noConversion"/>
  </si>
  <si>
    <t>지하수</t>
    <phoneticPr fontId="3" type="noConversion"/>
  </si>
  <si>
    <t>분기별 검사실시</t>
    <phoneticPr fontId="3" type="noConversion"/>
  </si>
  <si>
    <t>지하수</t>
    <phoneticPr fontId="3" type="noConversion"/>
  </si>
  <si>
    <t>분기별 검사실시</t>
    <phoneticPr fontId="3" type="noConversion"/>
  </si>
  <si>
    <t>인천국제고등학교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</si>
</sst>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&quot;교&quot;"/>
    <numFmt numFmtId="177" formatCode="#,##0&quot;개소&quot;"/>
    <numFmt numFmtId="178" formatCode="0_);[Red]\(0\)"/>
  </numFmts>
  <fonts count="4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3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HY견고딕"/>
      <family val="1"/>
      <charset val="129"/>
    </font>
    <font>
      <sz val="8"/>
      <name val="바탕체"/>
      <family val="1"/>
      <charset val="129"/>
    </font>
    <font>
      <sz val="20"/>
      <name val="HY견고딕"/>
      <family val="1"/>
      <charset val="129"/>
    </font>
    <font>
      <sz val="2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3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u/>
      <sz val="13"/>
      <name val="맑은 고딕"/>
      <family val="3"/>
      <charset val="129"/>
      <scheme val="minor"/>
    </font>
    <font>
      <b/>
      <sz val="13"/>
      <color rgb="FF0000FF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ajor"/>
    </font>
    <font>
      <sz val="17"/>
      <name val="맑은 고딕"/>
      <family val="3"/>
      <charset val="129"/>
      <scheme val="minor"/>
    </font>
    <font>
      <sz val="17"/>
      <color theme="1"/>
      <name val="맑은 고딕"/>
      <family val="3"/>
      <charset val="129"/>
      <scheme val="minor"/>
    </font>
    <font>
      <sz val="17"/>
      <color rgb="FF00B0F0"/>
      <name val="맑은 고딕"/>
      <family val="3"/>
      <charset val="129"/>
      <scheme val="minor"/>
    </font>
    <font>
      <sz val="17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2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b/>
      <sz val="11"/>
      <color rgb="FF0000FF"/>
      <name val="맑은 고딕"/>
      <family val="3"/>
      <charset val="129"/>
    </font>
    <font>
      <b/>
      <u/>
      <sz val="12"/>
      <color rgb="FF0000FF"/>
      <name val="맑은 고딕"/>
      <family val="3"/>
      <charset val="129"/>
      <scheme val="minor"/>
    </font>
    <font>
      <b/>
      <u/>
      <sz val="12"/>
      <color rgb="FF0000FF"/>
      <name val="맑은 고딕"/>
      <family val="3"/>
      <charset val="129"/>
    </font>
    <font>
      <b/>
      <u/>
      <sz val="9.6"/>
      <color rgb="FF0000FF"/>
      <name val="맑은 고딕"/>
      <family val="3"/>
      <charset val="129"/>
    </font>
    <font>
      <sz val="11"/>
      <name val="맑은 고딕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thick">
        <color rgb="FFFFC000"/>
      </right>
      <top style="medium">
        <color rgb="FFFFC000"/>
      </top>
      <bottom style="medium">
        <color rgb="FFFFC000"/>
      </bottom>
      <diagonal/>
    </border>
    <border>
      <left style="thick">
        <color rgb="FFFFC000"/>
      </left>
      <right style="medium">
        <color rgb="FFFFC000"/>
      </right>
      <top style="medium">
        <color rgb="FFFFC000"/>
      </top>
      <bottom style="thick">
        <color rgb="FFFFC000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thick">
        <color rgb="FFFFC000"/>
      </bottom>
      <diagonal/>
    </border>
    <border>
      <left style="medium">
        <color rgb="FFFFC000"/>
      </left>
      <right style="thick">
        <color rgb="FFFFC000"/>
      </right>
      <top style="medium">
        <color rgb="FFFFC000"/>
      </top>
      <bottom style="thick">
        <color rgb="FFFFC000"/>
      </bottom>
      <diagonal/>
    </border>
    <border>
      <left style="thick">
        <color rgb="FFFFC000"/>
      </left>
      <right/>
      <top style="medium">
        <color rgb="FFFFC000"/>
      </top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/>
      <top style="medium">
        <color rgb="FFFFC000"/>
      </top>
      <bottom style="medium">
        <color rgb="FFFFC000"/>
      </bottom>
      <diagonal/>
    </border>
    <border>
      <left/>
      <right style="thick">
        <color rgb="FFFFC000"/>
      </right>
      <top style="medium">
        <color rgb="FFFFC000"/>
      </top>
      <bottom style="medium">
        <color rgb="FFFFC000"/>
      </bottom>
      <diagonal/>
    </border>
    <border>
      <left style="thick">
        <color rgb="FFFFC000"/>
      </left>
      <right style="medium">
        <color rgb="FFFFC000"/>
      </right>
      <top style="medium">
        <color rgb="FFFFC000"/>
      </top>
      <bottom/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/>
      <diagonal/>
    </border>
    <border>
      <left style="medium">
        <color rgb="FFFFC000"/>
      </left>
      <right style="thick">
        <color rgb="FFFFC000"/>
      </right>
      <top style="medium">
        <color rgb="FFFFC000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41" fontId="1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84">
    <xf numFmtId="0" fontId="0" fillId="0" borderId="0" xfId="0">
      <alignment vertical="center"/>
    </xf>
    <xf numFmtId="0" fontId="2" fillId="0" borderId="0" xfId="2" applyFont="1">
      <alignment vertical="center"/>
    </xf>
    <xf numFmtId="0" fontId="5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7" fillId="0" borderId="0" xfId="4" applyFont="1" applyAlignment="1">
      <alignment vertical="center"/>
    </xf>
    <xf numFmtId="0" fontId="8" fillId="0" borderId="0" xfId="2" applyFont="1">
      <alignment vertical="center"/>
    </xf>
    <xf numFmtId="0" fontId="9" fillId="4" borderId="2" xfId="4" applyFont="1" applyFill="1" applyBorder="1" applyAlignment="1">
      <alignment horizontal="center" vertical="center" wrapText="1" shrinkToFit="1"/>
    </xf>
    <xf numFmtId="0" fontId="12" fillId="0" borderId="0" xfId="2" applyFont="1">
      <alignment vertical="center"/>
    </xf>
    <xf numFmtId="0" fontId="9" fillId="2" borderId="2" xfId="4" applyFont="1" applyFill="1" applyBorder="1" applyAlignment="1">
      <alignment horizontal="center" vertical="center" wrapText="1" shrinkToFit="1"/>
    </xf>
    <xf numFmtId="0" fontId="10" fillId="3" borderId="2" xfId="4" applyFont="1" applyFill="1" applyBorder="1" applyAlignment="1">
      <alignment horizontal="center" vertical="center" wrapText="1" shrinkToFit="1"/>
    </xf>
    <xf numFmtId="0" fontId="9" fillId="5" borderId="2" xfId="4" applyFont="1" applyFill="1" applyBorder="1" applyAlignment="1">
      <alignment horizontal="center" vertical="center" wrapText="1" shrinkToFit="1"/>
    </xf>
    <xf numFmtId="0" fontId="10" fillId="6" borderId="2" xfId="4" applyFont="1" applyFill="1" applyBorder="1" applyAlignment="1">
      <alignment horizontal="center" vertical="center" wrapText="1" shrinkToFit="1"/>
    </xf>
    <xf numFmtId="0" fontId="10" fillId="4" borderId="2" xfId="4" applyFont="1" applyFill="1" applyBorder="1" applyAlignment="1">
      <alignment horizontal="center" vertical="center" wrapText="1" shrinkToFit="1"/>
    </xf>
    <xf numFmtId="0" fontId="10" fillId="5" borderId="2" xfId="4" applyFont="1" applyFill="1" applyBorder="1" applyAlignment="1">
      <alignment horizontal="center" vertical="center" wrapText="1" shrinkToFit="1"/>
    </xf>
    <xf numFmtId="0" fontId="12" fillId="0" borderId="0" xfId="2" applyFont="1" applyAlignment="1">
      <alignment horizontal="center" vertical="center"/>
    </xf>
    <xf numFmtId="0" fontId="15" fillId="7" borderId="2" xfId="4" applyFont="1" applyFill="1" applyBorder="1" applyAlignment="1">
      <alignment horizontal="center" vertical="center" shrinkToFit="1"/>
    </xf>
    <xf numFmtId="176" fontId="16" fillId="7" borderId="2" xfId="4" applyNumberFormat="1" applyFont="1" applyFill="1" applyBorder="1" applyAlignment="1">
      <alignment horizontal="center" vertical="center" shrinkToFit="1"/>
    </xf>
    <xf numFmtId="0" fontId="16" fillId="7" borderId="2" xfId="4" applyFont="1" applyFill="1" applyBorder="1" applyAlignment="1">
      <alignment horizontal="center" vertical="center" shrinkToFit="1"/>
    </xf>
    <xf numFmtId="176" fontId="15" fillId="7" borderId="2" xfId="4" applyNumberFormat="1" applyFont="1" applyFill="1" applyBorder="1" applyAlignment="1">
      <alignment horizontal="center" vertical="center" shrinkToFit="1"/>
    </xf>
    <xf numFmtId="177" fontId="15" fillId="7" borderId="2" xfId="4" applyNumberFormat="1" applyFont="1" applyFill="1" applyBorder="1" applyAlignment="1">
      <alignment horizontal="center" vertical="center" shrinkToFit="1"/>
    </xf>
    <xf numFmtId="0" fontId="17" fillId="8" borderId="2" xfId="5" applyFont="1" applyFill="1" applyBorder="1" applyAlignment="1">
      <alignment horizontal="center" vertical="center" shrinkToFit="1"/>
    </xf>
    <xf numFmtId="176" fontId="17" fillId="8" borderId="2" xfId="5" applyNumberFormat="1" applyFont="1" applyFill="1" applyBorder="1" applyAlignment="1">
      <alignment horizontal="center" vertical="center" shrinkToFit="1"/>
    </xf>
    <xf numFmtId="49" fontId="18" fillId="8" borderId="2" xfId="5" applyNumberFormat="1" applyFont="1" applyFill="1" applyBorder="1" applyAlignment="1">
      <alignment horizontal="center" vertical="center" shrinkToFit="1"/>
    </xf>
    <xf numFmtId="0" fontId="18" fillId="8" borderId="2" xfId="5" applyFont="1" applyFill="1" applyBorder="1" applyAlignment="1">
      <alignment horizontal="center" vertical="center" shrinkToFit="1"/>
    </xf>
    <xf numFmtId="0" fontId="18" fillId="8" borderId="2" xfId="4" applyFont="1" applyFill="1" applyBorder="1" applyAlignment="1">
      <alignment horizontal="center" vertical="center" shrinkToFit="1"/>
    </xf>
    <xf numFmtId="176" fontId="18" fillId="8" borderId="2" xfId="5" applyNumberFormat="1" applyFont="1" applyFill="1" applyBorder="1" applyAlignment="1">
      <alignment horizontal="center" vertical="center" shrinkToFit="1"/>
    </xf>
    <xf numFmtId="177" fontId="18" fillId="8" borderId="2" xfId="5" applyNumberFormat="1" applyFont="1" applyFill="1" applyBorder="1" applyAlignment="1">
      <alignment horizontal="center" vertical="center" shrinkToFit="1"/>
    </xf>
    <xf numFmtId="0" fontId="18" fillId="0" borderId="0" xfId="2" applyFont="1">
      <alignment vertical="center"/>
    </xf>
    <xf numFmtId="0" fontId="19" fillId="0" borderId="2" xfId="5" applyFont="1" applyBorder="1" applyAlignment="1">
      <alignment horizontal="center" vertical="center" shrinkToFit="1"/>
    </xf>
    <xf numFmtId="49" fontId="19" fillId="0" borderId="2" xfId="5" applyNumberFormat="1" applyFont="1" applyBorder="1" applyAlignment="1">
      <alignment horizontal="center" vertical="center" shrinkToFit="1"/>
    </xf>
    <xf numFmtId="0" fontId="19" fillId="0" borderId="3" xfId="5" applyFont="1" applyBorder="1" applyAlignment="1">
      <alignment horizontal="center" vertical="center" shrinkToFit="1"/>
    </xf>
    <xf numFmtId="41" fontId="20" fillId="0" borderId="2" xfId="1" applyFont="1" applyBorder="1" applyAlignment="1">
      <alignment horizontal="center" vertical="center" shrinkToFit="1"/>
    </xf>
    <xf numFmtId="178" fontId="19" fillId="0" borderId="2" xfId="1" applyNumberFormat="1" applyFont="1" applyBorder="1" applyAlignment="1">
      <alignment horizontal="center" vertical="center" shrinkToFit="1"/>
    </xf>
    <xf numFmtId="41" fontId="19" fillId="0" borderId="2" xfId="6" applyFont="1" applyBorder="1" applyAlignment="1">
      <alignment horizontal="center" vertical="center" shrinkToFit="1"/>
    </xf>
    <xf numFmtId="0" fontId="20" fillId="0" borderId="2" xfId="5" applyFont="1" applyBorder="1" applyAlignment="1">
      <alignment horizontal="center" vertical="center" shrinkToFit="1"/>
    </xf>
    <xf numFmtId="0" fontId="17" fillId="0" borderId="0" xfId="2" applyFont="1">
      <alignment vertical="center"/>
    </xf>
    <xf numFmtId="0" fontId="19" fillId="0" borderId="2" xfId="2" applyFont="1" applyBorder="1" applyAlignment="1">
      <alignment horizontal="center" vertical="center" shrinkToFit="1"/>
    </xf>
    <xf numFmtId="49" fontId="19" fillId="3" borderId="2" xfId="5" applyNumberFormat="1" applyFont="1" applyFill="1" applyBorder="1" applyAlignment="1">
      <alignment horizontal="center" vertical="center" shrinkToFit="1"/>
    </xf>
    <xf numFmtId="0" fontId="19" fillId="3" borderId="2" xfId="2" applyFont="1" applyFill="1" applyBorder="1" applyAlignment="1">
      <alignment horizontal="center" vertical="center" shrinkToFit="1"/>
    </xf>
    <xf numFmtId="49" fontId="19" fillId="3" borderId="2" xfId="5" applyNumberFormat="1" applyFont="1" applyFill="1" applyBorder="1" applyAlignment="1">
      <alignment vertical="center" shrinkToFit="1"/>
    </xf>
    <xf numFmtId="0" fontId="19" fillId="3" borderId="3" xfId="5" applyFont="1" applyFill="1" applyBorder="1" applyAlignment="1">
      <alignment horizontal="center" vertical="center" shrinkToFit="1"/>
    </xf>
    <xf numFmtId="0" fontId="19" fillId="3" borderId="2" xfId="5" applyFont="1" applyFill="1" applyBorder="1" applyAlignment="1">
      <alignment horizontal="center" vertical="center" shrinkToFit="1"/>
    </xf>
    <xf numFmtId="0" fontId="19" fillId="0" borderId="2" xfId="4" applyFont="1" applyBorder="1" applyAlignment="1">
      <alignment horizontal="center" vertical="center"/>
    </xf>
    <xf numFmtId="0" fontId="21" fillId="0" borderId="2" xfId="2" applyFont="1" applyBorder="1" applyAlignment="1">
      <alignment horizontal="center" vertical="center" shrinkToFit="1"/>
    </xf>
    <xf numFmtId="0" fontId="19" fillId="0" borderId="2" xfId="7" applyFont="1" applyBorder="1" applyAlignment="1">
      <alignment horizontal="center" vertical="center" shrinkToFit="1"/>
    </xf>
    <xf numFmtId="0" fontId="19" fillId="0" borderId="2" xfId="2" quotePrefix="1" applyFont="1" applyBorder="1" applyAlignment="1">
      <alignment horizontal="center" vertical="center" shrinkToFit="1"/>
    </xf>
    <xf numFmtId="0" fontId="19" fillId="0" borderId="2" xfId="2" applyFont="1" applyBorder="1" applyAlignment="1">
      <alignment horizontal="center" vertical="center"/>
    </xf>
    <xf numFmtId="0" fontId="19" fillId="3" borderId="2" xfId="2" applyFont="1" applyFill="1" applyBorder="1" applyAlignment="1">
      <alignment vertical="center" shrinkToFit="1"/>
    </xf>
    <xf numFmtId="0" fontId="17" fillId="0" borderId="2" xfId="2" applyFont="1" applyBorder="1" applyAlignment="1">
      <alignment horizontal="center" vertical="center" shrinkToFit="1"/>
    </xf>
    <xf numFmtId="0" fontId="19" fillId="0" borderId="3" xfId="2" applyFont="1" applyBorder="1" applyAlignment="1">
      <alignment horizontal="center" vertical="center"/>
    </xf>
    <xf numFmtId="178" fontId="17" fillId="8" borderId="2" xfId="5" applyNumberFormat="1" applyFont="1" applyFill="1" applyBorder="1" applyAlignment="1">
      <alignment horizontal="center" vertical="center" shrinkToFit="1"/>
    </xf>
    <xf numFmtId="0" fontId="19" fillId="8" borderId="3" xfId="5" applyFont="1" applyFill="1" applyBorder="1" applyAlignment="1">
      <alignment horizontal="center" vertical="center" shrinkToFit="1"/>
    </xf>
    <xf numFmtId="0" fontId="19" fillId="8" borderId="2" xfId="5" applyFont="1" applyFill="1" applyBorder="1" applyAlignment="1">
      <alignment horizontal="center" vertical="center" shrinkToFit="1"/>
    </xf>
    <xf numFmtId="49" fontId="19" fillId="8" borderId="2" xfId="5" applyNumberFormat="1" applyFont="1" applyFill="1" applyBorder="1" applyAlignment="1">
      <alignment horizontal="center" vertical="center" shrinkToFit="1"/>
    </xf>
    <xf numFmtId="0" fontId="17" fillId="3" borderId="2" xfId="2" applyFont="1" applyFill="1" applyBorder="1">
      <alignment vertical="center"/>
    </xf>
    <xf numFmtId="0" fontId="1" fillId="0" borderId="0" xfId="2">
      <alignment vertical="center"/>
    </xf>
    <xf numFmtId="0" fontId="24" fillId="0" borderId="0" xfId="3" applyFont="1" applyAlignment="1">
      <alignment horizontal="left" vertical="center"/>
    </xf>
    <xf numFmtId="0" fontId="24" fillId="0" borderId="0" xfId="8" applyNumberFormat="1" applyFont="1">
      <alignment vertical="center"/>
    </xf>
    <xf numFmtId="0" fontId="24" fillId="0" borderId="0" xfId="8" applyNumberFormat="1" applyFont="1" applyAlignment="1">
      <alignment vertical="center" shrinkToFit="1"/>
    </xf>
    <xf numFmtId="41" fontId="24" fillId="0" borderId="0" xfId="8" applyFont="1">
      <alignment vertical="center"/>
    </xf>
    <xf numFmtId="41" fontId="25" fillId="0" borderId="0" xfId="8" applyFont="1" applyAlignment="1">
      <alignment horizontal="center" vertical="center"/>
    </xf>
    <xf numFmtId="41" fontId="24" fillId="0" borderId="0" xfId="8" applyFont="1" applyFill="1">
      <alignment vertical="center"/>
    </xf>
    <xf numFmtId="41" fontId="24" fillId="0" borderId="0" xfId="8" applyFont="1" applyFill="1" applyAlignment="1">
      <alignment vertical="center" shrinkToFit="1"/>
    </xf>
    <xf numFmtId="0" fontId="26" fillId="0" borderId="0" xfId="0" applyFont="1" applyAlignment="1">
      <alignment horizontal="left" vertical="center"/>
    </xf>
    <xf numFmtId="0" fontId="17" fillId="0" borderId="0" xfId="8" applyNumberFormat="1" applyFont="1">
      <alignment vertical="center"/>
    </xf>
    <xf numFmtId="0" fontId="17" fillId="0" borderId="0" xfId="8" applyNumberFormat="1" applyFont="1" applyAlignment="1">
      <alignment vertical="center" shrinkToFit="1"/>
    </xf>
    <xf numFmtId="41" fontId="17" fillId="0" borderId="0" xfId="8" applyFont="1">
      <alignment vertical="center"/>
    </xf>
    <xf numFmtId="41" fontId="28" fillId="0" borderId="0" xfId="8" applyFont="1" applyAlignment="1">
      <alignment horizontal="center" vertical="center"/>
    </xf>
    <xf numFmtId="41" fontId="17" fillId="0" borderId="0" xfId="8" applyFont="1" applyFill="1">
      <alignment vertical="center"/>
    </xf>
    <xf numFmtId="41" fontId="17" fillId="0" borderId="0" xfId="8" applyFont="1" applyFill="1" applyAlignment="1">
      <alignment vertical="center" shrinkToFit="1"/>
    </xf>
    <xf numFmtId="0" fontId="24" fillId="0" borderId="0" xfId="7" applyFont="1" applyAlignment="1">
      <alignment horizontal="center" vertical="center" shrinkToFit="1"/>
    </xf>
    <xf numFmtId="0" fontId="24" fillId="0" borderId="0" xfId="3" applyFont="1" applyAlignment="1">
      <alignment horizontal="center" vertical="center"/>
    </xf>
    <xf numFmtId="41" fontId="24" fillId="0" borderId="0" xfId="8" applyFont="1" applyBorder="1" applyAlignment="1">
      <alignment horizontal="center" vertical="center"/>
    </xf>
    <xf numFmtId="41" fontId="25" fillId="0" borderId="0" xfId="8" applyFont="1" applyBorder="1" applyAlignment="1">
      <alignment horizontal="center" vertical="center"/>
    </xf>
    <xf numFmtId="41" fontId="24" fillId="0" borderId="0" xfId="8" applyFont="1" applyAlignment="1">
      <alignment horizontal="center" vertical="center" shrinkToFit="1"/>
    </xf>
    <xf numFmtId="0" fontId="31" fillId="0" borderId="0" xfId="3" applyFont="1" applyAlignment="1">
      <alignment horizontal="left" vertical="center"/>
    </xf>
    <xf numFmtId="0" fontId="31" fillId="0" borderId="0" xfId="7" applyFont="1" applyAlignment="1">
      <alignment horizontal="center" vertical="center" shrinkToFit="1"/>
    </xf>
    <xf numFmtId="0" fontId="31" fillId="0" borderId="0" xfId="3" applyFont="1" applyAlignment="1">
      <alignment horizontal="center" vertical="center"/>
    </xf>
    <xf numFmtId="41" fontId="31" fillId="0" borderId="0" xfId="8" applyFont="1" applyBorder="1" applyAlignment="1">
      <alignment horizontal="center" vertical="center"/>
    </xf>
    <xf numFmtId="41" fontId="32" fillId="0" borderId="0" xfId="8" applyFont="1" applyBorder="1" applyAlignment="1">
      <alignment horizontal="center" vertical="center"/>
    </xf>
    <xf numFmtId="41" fontId="31" fillId="0" borderId="0" xfId="8" applyFont="1" applyAlignment="1">
      <alignment horizontal="center" vertical="center" shrinkToFit="1"/>
    </xf>
    <xf numFmtId="41" fontId="31" fillId="0" borderId="0" xfId="8" applyFont="1">
      <alignment vertical="center"/>
    </xf>
    <xf numFmtId="0" fontId="34" fillId="0" borderId="0" xfId="8" applyNumberFormat="1" applyFont="1" applyAlignment="1">
      <alignment vertical="center" shrinkToFit="1"/>
    </xf>
    <xf numFmtId="0" fontId="34" fillId="0" borderId="0" xfId="8" applyNumberFormat="1" applyFont="1">
      <alignment vertical="center"/>
    </xf>
    <xf numFmtId="41" fontId="34" fillId="0" borderId="0" xfId="8" applyFont="1">
      <alignment vertical="center"/>
    </xf>
    <xf numFmtId="41" fontId="35" fillId="0" borderId="0" xfId="8" applyFont="1" applyAlignment="1">
      <alignment horizontal="center" vertical="center"/>
    </xf>
    <xf numFmtId="41" fontId="36" fillId="0" borderId="0" xfId="8" applyFont="1">
      <alignment vertical="center"/>
    </xf>
    <xf numFmtId="41" fontId="34" fillId="0" borderId="0" xfId="8" applyFont="1" applyFill="1">
      <alignment vertical="center"/>
    </xf>
    <xf numFmtId="41" fontId="36" fillId="0" borderId="0" xfId="8" applyFont="1" applyFill="1">
      <alignment vertical="center"/>
    </xf>
    <xf numFmtId="41" fontId="34" fillId="0" borderId="0" xfId="8" applyFont="1" applyFill="1" applyAlignment="1">
      <alignment vertical="center" shrinkToFit="1"/>
    </xf>
    <xf numFmtId="41" fontId="37" fillId="0" borderId="0" xfId="8" applyFont="1">
      <alignment vertical="center"/>
    </xf>
    <xf numFmtId="0" fontId="40" fillId="0" borderId="2" xfId="10" applyNumberFormat="1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178" fontId="40" fillId="0" borderId="2" xfId="10" applyNumberFormat="1" applyFont="1" applyFill="1" applyBorder="1" applyAlignment="1">
      <alignment vertical="center" shrinkToFit="1"/>
    </xf>
    <xf numFmtId="41" fontId="40" fillId="0" borderId="2" xfId="1" applyFont="1" applyFill="1" applyBorder="1" applyAlignment="1">
      <alignment horizontal="center" vertical="center" shrinkToFit="1"/>
    </xf>
    <xf numFmtId="41" fontId="0" fillId="0" borderId="0" xfId="1" applyFont="1">
      <alignment vertical="center"/>
    </xf>
    <xf numFmtId="0" fontId="2" fillId="0" borderId="0" xfId="2" applyFont="1" applyFill="1">
      <alignment vertical="center"/>
    </xf>
    <xf numFmtId="0" fontId="7" fillId="0" borderId="0" xfId="3" applyFont="1" applyFill="1" applyAlignment="1">
      <alignment horizontal="center" vertical="center"/>
    </xf>
    <xf numFmtId="0" fontId="41" fillId="0" borderId="0" xfId="2" applyFont="1">
      <alignment vertical="center"/>
    </xf>
    <xf numFmtId="0" fontId="42" fillId="0" borderId="0" xfId="0" applyFont="1" applyAlignment="1">
      <alignment horizontal="left" vertical="center"/>
    </xf>
    <xf numFmtId="0" fontId="9" fillId="0" borderId="0" xfId="8" applyNumberFormat="1" applyFont="1">
      <alignment vertical="center"/>
    </xf>
    <xf numFmtId="0" fontId="9" fillId="0" borderId="0" xfId="8" applyNumberFormat="1" applyFont="1" applyAlignment="1">
      <alignment vertical="center" shrinkToFit="1"/>
    </xf>
    <xf numFmtId="41" fontId="9" fillId="0" borderId="0" xfId="8" applyFont="1">
      <alignment vertical="center"/>
    </xf>
    <xf numFmtId="41" fontId="9" fillId="0" borderId="0" xfId="8" applyFont="1" applyFill="1">
      <alignment vertical="center"/>
    </xf>
    <xf numFmtId="41" fontId="10" fillId="0" borderId="0" xfId="8" applyFont="1" applyAlignment="1">
      <alignment horizontal="center" vertical="center"/>
    </xf>
    <xf numFmtId="0" fontId="24" fillId="0" borderId="0" xfId="7" applyFont="1" applyFill="1" applyAlignment="1">
      <alignment horizontal="center" vertical="center" shrinkToFit="1"/>
    </xf>
    <xf numFmtId="0" fontId="31" fillId="0" borderId="0" xfId="7" applyFont="1" applyFill="1" applyAlignment="1">
      <alignment horizontal="center" vertical="center" shrinkToFit="1"/>
    </xf>
    <xf numFmtId="0" fontId="34" fillId="0" borderId="0" xfId="8" applyNumberFormat="1" applyFont="1" applyFill="1">
      <alignment vertical="center"/>
    </xf>
    <xf numFmtId="0" fontId="15" fillId="0" borderId="0" xfId="8" applyNumberFormat="1" applyFont="1">
      <alignment vertical="center"/>
    </xf>
    <xf numFmtId="0" fontId="17" fillId="10" borderId="2" xfId="4" applyFont="1" applyFill="1" applyBorder="1" applyAlignment="1">
      <alignment horizontal="center" vertical="center" shrinkToFit="1"/>
    </xf>
    <xf numFmtId="0" fontId="28" fillId="10" borderId="2" xfId="4" applyFont="1" applyFill="1" applyBorder="1" applyAlignment="1">
      <alignment horizontal="center" vertical="center" shrinkToFit="1"/>
    </xf>
    <xf numFmtId="0" fontId="38" fillId="10" borderId="2" xfId="9" applyFont="1" applyFill="1" applyBorder="1" applyAlignment="1">
      <alignment horizontal="center" vertical="center" wrapText="1"/>
    </xf>
    <xf numFmtId="0" fontId="17" fillId="11" borderId="2" xfId="11" applyFont="1" applyFill="1" applyBorder="1" applyAlignment="1">
      <alignment horizontal="center" vertical="center" shrinkToFit="1"/>
    </xf>
    <xf numFmtId="0" fontId="47" fillId="0" borderId="2" xfId="11" applyFont="1" applyFill="1" applyBorder="1" applyAlignment="1">
      <alignment horizontal="center" vertical="center" shrinkToFit="1"/>
    </xf>
    <xf numFmtId="14" fontId="17" fillId="0" borderId="2" xfId="11" applyNumberFormat="1" applyFont="1" applyBorder="1" applyAlignment="1">
      <alignment horizontal="center" vertical="center" shrinkToFit="1"/>
    </xf>
    <xf numFmtId="14" fontId="28" fillId="0" borderId="2" xfId="0" applyNumberFormat="1" applyFont="1" applyBorder="1" applyAlignment="1">
      <alignment horizontal="center" vertical="center" shrinkToFit="1"/>
    </xf>
    <xf numFmtId="0" fontId="28" fillId="0" borderId="0" xfId="0" applyFont="1">
      <alignment vertical="center"/>
    </xf>
    <xf numFmtId="0" fontId="17" fillId="0" borderId="2" xfId="11" applyFont="1" applyBorder="1" applyAlignment="1">
      <alignment horizontal="center" vertical="center" shrinkToFit="1"/>
    </xf>
    <xf numFmtId="14" fontId="28" fillId="0" borderId="2" xfId="11" applyNumberFormat="1" applyFont="1" applyBorder="1" applyAlignment="1">
      <alignment horizontal="center" vertical="center"/>
    </xf>
    <xf numFmtId="0" fontId="28" fillId="0" borderId="2" xfId="11" applyFont="1" applyBorder="1" applyAlignment="1">
      <alignment horizontal="center" vertical="center"/>
    </xf>
    <xf numFmtId="49" fontId="17" fillId="0" borderId="2" xfId="11" applyNumberFormat="1" applyFont="1" applyBorder="1" applyAlignment="1">
      <alignment horizontal="center" vertical="center" shrinkToFit="1"/>
    </xf>
    <xf numFmtId="0" fontId="28" fillId="0" borderId="2" xfId="11" applyNumberFormat="1" applyFont="1" applyBorder="1" applyAlignment="1">
      <alignment horizontal="center" vertical="center"/>
    </xf>
    <xf numFmtId="14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>
      <alignment vertical="center"/>
    </xf>
    <xf numFmtId="0" fontId="17" fillId="0" borderId="2" xfId="11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/>
    </xf>
    <xf numFmtId="0" fontId="17" fillId="0" borderId="2" xfId="11" applyNumberFormat="1" applyFont="1" applyBorder="1" applyAlignment="1">
      <alignment horizontal="center" vertical="center" shrinkToFit="1"/>
    </xf>
    <xf numFmtId="14" fontId="28" fillId="0" borderId="2" xfId="11" applyNumberFormat="1" applyFont="1" applyFill="1" applyBorder="1" applyAlignment="1">
      <alignment horizontal="center" vertical="center"/>
    </xf>
    <xf numFmtId="0" fontId="47" fillId="11" borderId="2" xfId="1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2" xfId="11" applyFont="1" applyFill="1" applyBorder="1" applyAlignment="1">
      <alignment horizontal="center" vertical="center"/>
    </xf>
    <xf numFmtId="0" fontId="17" fillId="0" borderId="0" xfId="0" applyFont="1" applyFill="1">
      <alignment vertical="center"/>
    </xf>
    <xf numFmtId="0" fontId="28" fillId="0" borderId="2" xfId="1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6" borderId="3" xfId="4" applyFont="1" applyFill="1" applyBorder="1" applyAlignment="1">
      <alignment horizontal="center" vertical="center" wrapText="1" shrinkToFit="1"/>
    </xf>
    <xf numFmtId="0" fontId="10" fillId="6" borderId="4" xfId="4" applyFont="1" applyFill="1" applyBorder="1" applyAlignment="1">
      <alignment horizontal="center" vertical="center" wrapText="1" shrinkToFit="1"/>
    </xf>
    <xf numFmtId="0" fontId="9" fillId="2" borderId="3" xfId="4" applyFont="1" applyFill="1" applyBorder="1" applyAlignment="1">
      <alignment horizontal="center" vertical="center" wrapText="1" shrinkToFit="1"/>
    </xf>
    <xf numFmtId="0" fontId="9" fillId="2" borderId="5" xfId="4" applyFont="1" applyFill="1" applyBorder="1" applyAlignment="1">
      <alignment horizontal="center" vertical="center" wrapText="1" shrinkToFit="1"/>
    </xf>
    <xf numFmtId="0" fontId="10" fillId="3" borderId="3" xfId="4" applyFont="1" applyFill="1" applyBorder="1" applyAlignment="1">
      <alignment horizontal="center" vertical="center" wrapText="1" shrinkToFit="1"/>
    </xf>
    <xf numFmtId="0" fontId="10" fillId="3" borderId="5" xfId="4" applyFont="1" applyFill="1" applyBorder="1" applyAlignment="1">
      <alignment horizontal="center" vertical="center" wrapText="1" shrinkToFit="1"/>
    </xf>
    <xf numFmtId="0" fontId="10" fillId="3" borderId="4" xfId="4" applyFont="1" applyFill="1" applyBorder="1" applyAlignment="1">
      <alignment horizontal="center" vertical="center" wrapText="1" shrinkToFit="1"/>
    </xf>
    <xf numFmtId="0" fontId="10" fillId="5" borderId="3" xfId="4" applyFont="1" applyFill="1" applyBorder="1" applyAlignment="1">
      <alignment horizontal="center" vertical="center" wrapText="1" shrinkToFit="1"/>
    </xf>
    <xf numFmtId="0" fontId="10" fillId="5" borderId="4" xfId="4" applyFont="1" applyFill="1" applyBorder="1" applyAlignment="1">
      <alignment horizontal="center" vertical="center" wrapText="1" shrinkToFit="1"/>
    </xf>
    <xf numFmtId="0" fontId="10" fillId="0" borderId="1" xfId="4" applyFont="1" applyBorder="1" applyAlignment="1">
      <alignment horizontal="center" vertical="center" shrinkToFit="1"/>
    </xf>
    <xf numFmtId="0" fontId="10" fillId="0" borderId="6" xfId="4" applyFont="1" applyBorder="1" applyAlignment="1">
      <alignment horizontal="center" vertical="center" shrinkToFit="1"/>
    </xf>
    <xf numFmtId="0" fontId="10" fillId="0" borderId="7" xfId="4" applyFont="1" applyBorder="1" applyAlignment="1">
      <alignment horizontal="center" vertical="center" shrinkToFit="1"/>
    </xf>
    <xf numFmtId="0" fontId="9" fillId="2" borderId="2" xfId="4" applyFont="1" applyFill="1" applyBorder="1" applyAlignment="1">
      <alignment horizontal="center" vertical="center" wrapText="1" shrinkToFit="1"/>
    </xf>
    <xf numFmtId="0" fontId="9" fillId="4" borderId="2" xfId="4" applyFont="1" applyFill="1" applyBorder="1" applyAlignment="1">
      <alignment horizontal="center" vertical="center" wrapText="1" shrinkToFit="1"/>
    </xf>
    <xf numFmtId="0" fontId="9" fillId="5" borderId="2" xfId="4" applyFont="1" applyFill="1" applyBorder="1" applyAlignment="1">
      <alignment horizontal="center" vertical="center" wrapText="1" shrinkToFit="1"/>
    </xf>
    <xf numFmtId="0" fontId="9" fillId="0" borderId="1" xfId="4" applyFont="1" applyBorder="1" applyAlignment="1">
      <alignment horizontal="center" vertical="center" shrinkToFit="1"/>
    </xf>
    <xf numFmtId="0" fontId="9" fillId="0" borderId="6" xfId="4" applyFont="1" applyBorder="1" applyAlignment="1">
      <alignment horizontal="center" vertical="center" shrinkToFit="1"/>
    </xf>
    <xf numFmtId="41" fontId="21" fillId="2" borderId="1" xfId="1" applyFont="1" applyFill="1" applyBorder="1" applyAlignment="1">
      <alignment horizontal="center" vertical="center" wrapText="1"/>
    </xf>
    <xf numFmtId="41" fontId="21" fillId="2" borderId="7" xfId="1" applyFont="1" applyFill="1" applyBorder="1" applyAlignment="1">
      <alignment horizontal="center" vertical="center" wrapText="1"/>
    </xf>
    <xf numFmtId="0" fontId="38" fillId="2" borderId="2" xfId="9" applyFont="1" applyFill="1" applyBorder="1" applyAlignment="1">
      <alignment horizontal="center" vertical="center" wrapText="1"/>
    </xf>
    <xf numFmtId="0" fontId="38" fillId="2" borderId="1" xfId="9" applyFont="1" applyFill="1" applyBorder="1" applyAlignment="1">
      <alignment horizontal="center" vertical="center" wrapText="1"/>
    </xf>
    <xf numFmtId="0" fontId="38" fillId="2" borderId="6" xfId="9" applyFont="1" applyFill="1" applyBorder="1" applyAlignment="1">
      <alignment horizontal="center" vertical="center" wrapText="1"/>
    </xf>
    <xf numFmtId="0" fontId="38" fillId="2" borderId="7" xfId="9" applyFont="1" applyFill="1" applyBorder="1" applyAlignment="1">
      <alignment horizontal="center" vertical="center" wrapText="1"/>
    </xf>
    <xf numFmtId="41" fontId="39" fillId="2" borderId="3" xfId="1" applyFont="1" applyFill="1" applyBorder="1" applyAlignment="1">
      <alignment horizontal="center" vertical="center"/>
    </xf>
    <xf numFmtId="41" fontId="39" fillId="2" borderId="5" xfId="1" applyFont="1" applyFill="1" applyBorder="1" applyAlignment="1">
      <alignment horizontal="center" vertical="center"/>
    </xf>
    <xf numFmtId="41" fontId="39" fillId="2" borderId="2" xfId="1" applyFont="1" applyFill="1" applyBorder="1" applyAlignment="1">
      <alignment horizontal="center" vertical="center"/>
    </xf>
    <xf numFmtId="0" fontId="33" fillId="9" borderId="8" xfId="3" applyFont="1" applyFill="1" applyBorder="1" applyAlignment="1">
      <alignment horizontal="center" vertical="center" shrinkToFit="1"/>
    </xf>
    <xf numFmtId="0" fontId="33" fillId="9" borderId="9" xfId="3" applyFont="1" applyFill="1" applyBorder="1" applyAlignment="1">
      <alignment horizontal="center" vertical="center" shrinkToFit="1"/>
    </xf>
    <xf numFmtId="41" fontId="33" fillId="9" borderId="9" xfId="8" applyFont="1" applyFill="1" applyBorder="1" applyAlignment="1">
      <alignment horizontal="center" vertical="center" shrinkToFit="1"/>
    </xf>
    <xf numFmtId="41" fontId="33" fillId="9" borderId="10" xfId="8" applyFont="1" applyFill="1" applyBorder="1" applyAlignment="1">
      <alignment horizontal="center" vertical="center" shrinkToFit="1"/>
    </xf>
    <xf numFmtId="0" fontId="33" fillId="9" borderId="11" xfId="3" applyFont="1" applyFill="1" applyBorder="1" applyAlignment="1">
      <alignment horizontal="center" vertical="center" shrinkToFit="1"/>
    </xf>
    <xf numFmtId="0" fontId="33" fillId="9" borderId="12" xfId="3" applyFont="1" applyFill="1" applyBorder="1" applyAlignment="1">
      <alignment horizontal="center" vertical="center" shrinkToFit="1"/>
    </xf>
    <xf numFmtId="41" fontId="33" fillId="9" borderId="12" xfId="8" applyFont="1" applyFill="1" applyBorder="1" applyAlignment="1">
      <alignment horizontal="center" vertical="center" shrinkToFit="1"/>
    </xf>
    <xf numFmtId="41" fontId="33" fillId="9" borderId="13" xfId="8" applyFont="1" applyFill="1" applyBorder="1" applyAlignment="1">
      <alignment horizontal="center" vertical="center" shrinkToFit="1"/>
    </xf>
    <xf numFmtId="0" fontId="17" fillId="2" borderId="1" xfId="4" applyFont="1" applyFill="1" applyBorder="1" applyAlignment="1">
      <alignment horizontal="center" vertical="center" shrinkToFit="1"/>
    </xf>
    <xf numFmtId="0" fontId="17" fillId="2" borderId="6" xfId="4" applyFont="1" applyFill="1" applyBorder="1" applyAlignment="1">
      <alignment horizontal="center" vertical="center" shrinkToFit="1"/>
    </xf>
    <xf numFmtId="0" fontId="17" fillId="2" borderId="7" xfId="4" applyFont="1" applyFill="1" applyBorder="1" applyAlignment="1">
      <alignment horizontal="center" vertical="center" shrinkToFit="1"/>
    </xf>
    <xf numFmtId="0" fontId="28" fillId="2" borderId="1" xfId="4" applyFont="1" applyFill="1" applyBorder="1" applyAlignment="1">
      <alignment horizontal="center" vertical="center" shrinkToFit="1"/>
    </xf>
    <xf numFmtId="0" fontId="28" fillId="2" borderId="6" xfId="4" applyFont="1" applyFill="1" applyBorder="1" applyAlignment="1">
      <alignment horizontal="center" vertical="center" shrinkToFit="1"/>
    </xf>
    <xf numFmtId="0" fontId="28" fillId="2" borderId="7" xfId="4" applyFont="1" applyFill="1" applyBorder="1" applyAlignment="1">
      <alignment horizontal="center" vertical="center" shrinkToFit="1"/>
    </xf>
    <xf numFmtId="0" fontId="33" fillId="9" borderId="19" xfId="3" applyFont="1" applyFill="1" applyBorder="1" applyAlignment="1">
      <alignment horizontal="center" vertical="center" shrinkToFit="1"/>
    </xf>
    <xf numFmtId="0" fontId="33" fillId="9" borderId="20" xfId="3" applyFont="1" applyFill="1" applyBorder="1" applyAlignment="1">
      <alignment horizontal="center" vertical="center" shrinkToFit="1"/>
    </xf>
    <xf numFmtId="41" fontId="33" fillId="9" borderId="20" xfId="8" applyFont="1" applyFill="1" applyBorder="1" applyAlignment="1">
      <alignment horizontal="center" vertical="center" shrinkToFit="1"/>
    </xf>
    <xf numFmtId="41" fontId="33" fillId="9" borderId="21" xfId="8" applyFont="1" applyFill="1" applyBorder="1" applyAlignment="1">
      <alignment horizontal="center" vertical="center" shrinkToFit="1"/>
    </xf>
    <xf numFmtId="0" fontId="44" fillId="5" borderId="22" xfId="8" applyNumberFormat="1" applyFont="1" applyFill="1" applyBorder="1" applyAlignment="1">
      <alignment horizontal="center" vertical="center"/>
    </xf>
    <xf numFmtId="0" fontId="33" fillId="9" borderId="14" xfId="3" applyFont="1" applyFill="1" applyBorder="1" applyAlignment="1">
      <alignment horizontal="center" vertical="center" shrinkToFit="1"/>
    </xf>
    <xf numFmtId="0" fontId="33" fillId="9" borderId="15" xfId="3" applyFont="1" applyFill="1" applyBorder="1" applyAlignment="1">
      <alignment horizontal="center" vertical="center" shrinkToFit="1"/>
    </xf>
    <xf numFmtId="0" fontId="33" fillId="9" borderId="16" xfId="3" applyFont="1" applyFill="1" applyBorder="1" applyAlignment="1">
      <alignment horizontal="center" vertical="center" shrinkToFit="1"/>
    </xf>
    <xf numFmtId="41" fontId="33" fillId="9" borderId="17" xfId="8" applyFont="1" applyFill="1" applyBorder="1" applyAlignment="1">
      <alignment horizontal="center" vertical="center" shrinkToFit="1"/>
    </xf>
    <xf numFmtId="41" fontId="33" fillId="9" borderId="18" xfId="8" applyFont="1" applyFill="1" applyBorder="1" applyAlignment="1">
      <alignment horizontal="center" vertical="center" shrinkToFit="1"/>
    </xf>
  </cellXfs>
  <cellStyles count="12">
    <cellStyle name="쉼표 [0]" xfId="1" builtinId="6"/>
    <cellStyle name="쉼표 [0] 2" xfId="10"/>
    <cellStyle name="쉼표 [0] 4" xfId="8"/>
    <cellStyle name="쉼표 [0] 6 2" xfId="6"/>
    <cellStyle name="표준" xfId="0" builtinId="0"/>
    <cellStyle name="표준 10" xfId="7"/>
    <cellStyle name="표준 146 2" xfId="2"/>
    <cellStyle name="표준 148" xfId="11"/>
    <cellStyle name="표준 2" xfId="9"/>
    <cellStyle name="표준_유·초등학교 현황(00.12.31)_각급학교현황-2002.4.1(중학교)_2003.3.5 각급학교 현황(지역시행)" xfId="4"/>
    <cellStyle name="표준_유·초등학교 현황(00.12.31)_각급학교현황-2002.4.1(중학교)_2004.3.5 각급학교 현황(남부-유,초,중)" xfId="5"/>
    <cellStyle name="표준_초등학교_각급학교현황-2002.4.1(중학교)_2003.3.5 각급학교 현황(지역시행)" xfId="3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5936;&#51060;&#53552;/&#49888;&#49444;&#44288;&#47144;/07&#50696;&#49328;%20&#50696;&#51221;&#44368;&#48512;/070223(&#49884;&#46020;,&#53685;&#48372;)2007&#45380;&#46020;&#54617;&#44368;&#49888;&#49444;&#54869;&#51221;&#44368;&#48512;&#45236;&#50669;(&#51116;&#51221;4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s/My%20Documents/&#51312;&#48393;&#51652;/&#49888;&#51221;&#51452;/&#44368;&#50977;&#52397;/&#49436;&#48512;&#44368;&#50977;&#52397;/&#48708;&#54000;&#50648;(BTL)%20&#44288;&#47144;/&#44288;&#47532;&#44284;%20&#50836;&#52397;&#48516;/&#48537;&#51076;-&#49884;&#49444;&#48372;&#50976;&#54788;&#548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oe/Local%20Settings/Temp/jxtmp/downtemp/&#45936;&#51060;&#53552;/&#49888;&#49444;&#44288;&#47144;/07&#50696;&#49328;%20&#50696;&#51221;&#44368;&#48512;/070223(&#49884;&#46020;,&#53685;&#48372;)2007&#45380;&#46020;&#54617;&#44368;&#49888;&#49444;&#54869;&#51221;&#44368;&#48512;&#45236;&#50669;(&#51116;&#51221;4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A_netKTI_02/Desktop/&#51089;&#50629;/&#50868;&#50689;&#51088;&#47308;/2017&#45380;_&#54617;&#44368;&#47924;&#49440;&#53685;&#49888;&#47581;(2&#52264;)_&#49444;&#52824;&#54788;&#54889;_&#52509;&#44292;_1808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221;&#53468;&#51652;/&#44148;&#52629;&#51068;&#48152;/&#49884;&#49444;&#44592;&#51456;/&#49884;&#49444;&#44592;&#51456;/&#44256;&#46321;&#54617;&#44368;/&#44256;&#46321;&#54617;&#44368;(25&#54617;&#44553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X-FILE/02.&#44284;&#44144;&#50629;&#47924;/2013&#45380;&#46020;/08.&#50836;&#44396;&#51088;&#47308;/&#50696;&#49696;&#44256;/&#50696;&#49696;&#46041;%20&#51613;&#52629;%20&#48143;%20&#49888;&#52629;/&#50696;&#49696;&#44256;%20&#49328;&#52636;&#44592;&#52488;(&#51060;&#51204;&#51116;&#48176;&#52824;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orary%20Internet%20Files/Content.IE5/SBZJ5TFQ/&#50672;&#44032;&#51068;&#49688;&#49328;&#51221;(2005&#45380;12&#50900;%2031&#51068;)&#51116;&#49328;&#51221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ste/OneDrive/&#48148;&#53461;%20&#54868;&#47732;/(20251213)%202026&#45380;&#46020;%20&#50612;&#47536;&#51060;&#45440;&#51060;&#49884;&#49444;%20&#51221;&#44592;&#49884;&#49444;&#44160;&#49324;%20&#49324;&#50629;&#44552;&#50529;%20&#51116;&#49328;&#5263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TL시설예산 기준표"/>
      <sheetName val="총괄"/>
      <sheetName val="1.신설비"/>
      <sheetName val="1-1.신설(용지비산정)"/>
      <sheetName val="2.증설비"/>
      <sheetName val="3.개축비"/>
      <sheetName val="기교부 정산"/>
      <sheetName val="4.임대료"/>
      <sheetName val="6.교실증축예산 집행(01~08)"/>
      <sheetName val="07기준"/>
      <sheetName val="총괄(부지비,1할)"/>
      <sheetName val="Sheet1"/>
      <sheetName val="5.학교신설예산 집행(01~08)"/>
      <sheetName val="7.학교개축예산집행내역(01~08)"/>
      <sheetName val="시도별 사업총괄"/>
      <sheetName val="신설사정결과(합)"/>
      <sheetName val="신설사정결과 (임대료)"/>
      <sheetName val="신설사정결과 (전입금)"/>
      <sheetName val="신설사정결과"/>
      <sheetName val="증축사정결과 (합)"/>
      <sheetName val="증축사정결과"/>
      <sheetName val="서울"/>
      <sheetName val="부산"/>
      <sheetName val="대구"/>
      <sheetName val="인천"/>
      <sheetName val="광주"/>
      <sheetName val="대전"/>
      <sheetName val="울산"/>
      <sheetName val="경기"/>
      <sheetName val="강원"/>
      <sheetName val="충북"/>
      <sheetName val="충남"/>
      <sheetName val="전북"/>
      <sheetName val="전남"/>
      <sheetName val="경북"/>
      <sheetName val="경남"/>
      <sheetName val="5.학교신설예산집행(01~08)"/>
      <sheetName val="참고1)BTL시설예산 기준표"/>
      <sheetName val="3.2009.학교신축BTL임대료소요현황"/>
      <sheetName val="총괄 "/>
      <sheetName val="신설비"/>
      <sheetName val="증설비"/>
      <sheetName val="BTL임대료"/>
      <sheetName val="01~08년도학교신설예산집행내역"/>
      <sheetName val="01-08년도 교실증축예산집행내역"/>
      <sheetName val="2.신설(용지비산정)"/>
      <sheetName val="3.증축비"/>
      <sheetName val="4.기교부 정산"/>
      <sheetName val="5.임대료"/>
      <sheetName val="6.인센티브"/>
      <sheetName val="참고)BTL시설예산 기준표"/>
      <sheetName val="시도별배부"/>
      <sheetName val="5.임대료 (2)"/>
    </sheetNames>
    <sheetDataSet>
      <sheetData sheetId="0" refreshError="1">
        <row r="17">
          <cell r="C17">
            <v>18</v>
          </cell>
          <cell r="D17">
            <v>4748</v>
          </cell>
          <cell r="E17">
            <v>6172</v>
          </cell>
          <cell r="F17">
            <v>6312</v>
          </cell>
          <cell r="G17">
            <v>6025.1196</v>
          </cell>
          <cell r="H17">
            <v>93.733199999999997</v>
          </cell>
          <cell r="I17">
            <v>218.07959999999997</v>
          </cell>
          <cell r="J17">
            <v>230.13552000000001</v>
          </cell>
          <cell r="K17">
            <v>6707.6992799999998</v>
          </cell>
          <cell r="L17">
            <v>6613.9660800000001</v>
          </cell>
        </row>
        <row r="18">
          <cell r="C18">
            <v>19</v>
          </cell>
          <cell r="D18">
            <v>4890.5</v>
          </cell>
          <cell r="E18">
            <v>6357.2379949452397</v>
          </cell>
          <cell r="F18">
            <v>6471.5</v>
          </cell>
          <cell r="G18">
            <v>6177.370324999999</v>
          </cell>
          <cell r="H18">
            <v>96.101774999999989</v>
          </cell>
          <cell r="I18">
            <v>223.59032499999998</v>
          </cell>
          <cell r="J18">
            <v>235.95089000000002</v>
          </cell>
          <cell r="K18">
            <v>6877.198335</v>
          </cell>
          <cell r="L18">
            <v>6781.09656</v>
          </cell>
        </row>
        <row r="19">
          <cell r="C19">
            <v>20</v>
          </cell>
          <cell r="D19">
            <v>5033</v>
          </cell>
          <cell r="E19">
            <v>6543</v>
          </cell>
          <cell r="F19">
            <v>6631</v>
          </cell>
          <cell r="G19">
            <v>6329.6210499999997</v>
          </cell>
          <cell r="H19">
            <v>98.470349999999996</v>
          </cell>
          <cell r="I19">
            <v>229.10104999999999</v>
          </cell>
          <cell r="J19">
            <v>241.76626000000002</v>
          </cell>
          <cell r="K19">
            <v>7046.6973900000003</v>
          </cell>
          <cell r="L19">
            <v>6948.2270400000007</v>
          </cell>
        </row>
        <row r="20">
          <cell r="C20">
            <v>21</v>
          </cell>
          <cell r="D20">
            <v>5176</v>
          </cell>
          <cell r="E20">
            <v>6729</v>
          </cell>
          <cell r="F20">
            <v>6950</v>
          </cell>
          <cell r="G20">
            <v>6634.1225000000004</v>
          </cell>
          <cell r="H20">
            <v>103.2075</v>
          </cell>
          <cell r="I20">
            <v>240.12249999999997</v>
          </cell>
          <cell r="J20">
            <v>253.39699999999999</v>
          </cell>
          <cell r="K20">
            <v>7385.6954999999998</v>
          </cell>
          <cell r="L20">
            <v>7282.4879999999994</v>
          </cell>
        </row>
        <row r="21">
          <cell r="C21">
            <v>22</v>
          </cell>
          <cell r="D21">
            <v>5319</v>
          </cell>
          <cell r="E21">
            <v>6915</v>
          </cell>
          <cell r="F21">
            <v>7269</v>
          </cell>
          <cell r="G21">
            <v>6938.6239499999992</v>
          </cell>
          <cell r="H21">
            <v>107.94465</v>
          </cell>
          <cell r="I21">
            <v>251.14394999999999</v>
          </cell>
          <cell r="J21">
            <v>265.02773999999999</v>
          </cell>
          <cell r="K21">
            <v>7724.6936100000003</v>
          </cell>
          <cell r="L21">
            <v>7616.7489599999999</v>
          </cell>
        </row>
        <row r="22">
          <cell r="C22">
            <v>23</v>
          </cell>
          <cell r="D22">
            <v>5462</v>
          </cell>
          <cell r="E22">
            <v>7101</v>
          </cell>
          <cell r="F22">
            <v>7588</v>
          </cell>
          <cell r="G22">
            <v>7243.125399999999</v>
          </cell>
          <cell r="H22">
            <v>112.68180000000001</v>
          </cell>
          <cell r="I22">
            <v>262.16539999999998</v>
          </cell>
          <cell r="J22">
            <v>276.65848</v>
          </cell>
          <cell r="K22">
            <v>8063.6917200000007</v>
          </cell>
          <cell r="L22">
            <v>7951.0099200000004</v>
          </cell>
        </row>
        <row r="23">
          <cell r="C23">
            <v>24</v>
          </cell>
          <cell r="D23">
            <v>5605</v>
          </cell>
          <cell r="E23">
            <v>7287</v>
          </cell>
          <cell r="F23">
            <v>7906</v>
          </cell>
          <cell r="G23">
            <v>7546.6723000000002</v>
          </cell>
          <cell r="H23">
            <v>117.40409999999999</v>
          </cell>
          <cell r="I23">
            <v>273.15229999999997</v>
          </cell>
          <cell r="J23">
            <v>288.25276000000002</v>
          </cell>
          <cell r="K23">
            <v>8401.6271400000005</v>
          </cell>
          <cell r="L23">
            <v>8284.2230400000008</v>
          </cell>
        </row>
        <row r="24">
          <cell r="C24">
            <v>25</v>
          </cell>
          <cell r="D24">
            <v>5748</v>
          </cell>
          <cell r="E24">
            <v>7472</v>
          </cell>
          <cell r="F24">
            <v>8170</v>
          </cell>
          <cell r="G24">
            <v>7798.6734999999999</v>
          </cell>
          <cell r="H24">
            <v>121.3245</v>
          </cell>
          <cell r="I24">
            <v>282.27350000000001</v>
          </cell>
          <cell r="J24">
            <v>297.87819999999999</v>
          </cell>
          <cell r="K24">
            <v>8682.1773000000012</v>
          </cell>
          <cell r="L24">
            <v>8560.8528000000006</v>
          </cell>
        </row>
        <row r="25">
          <cell r="C25">
            <v>26</v>
          </cell>
          <cell r="D25">
            <v>5891</v>
          </cell>
          <cell r="E25">
            <v>7658</v>
          </cell>
          <cell r="F25">
            <v>8434</v>
          </cell>
          <cell r="G25">
            <v>8050.6746999999996</v>
          </cell>
          <cell r="H25">
            <v>125.2449</v>
          </cell>
          <cell r="I25">
            <v>291.39469999999994</v>
          </cell>
          <cell r="J25">
            <v>307.50364000000002</v>
          </cell>
          <cell r="K25">
            <v>8962.7274600000001</v>
          </cell>
          <cell r="L25">
            <v>8837.4825600000004</v>
          </cell>
        </row>
        <row r="26">
          <cell r="C26">
            <v>27</v>
          </cell>
          <cell r="D26">
            <v>6034</v>
          </cell>
          <cell r="E26">
            <v>7844</v>
          </cell>
          <cell r="F26">
            <v>8698</v>
          </cell>
          <cell r="G26">
            <v>8302.6759000000002</v>
          </cell>
          <cell r="H26">
            <v>129.1653</v>
          </cell>
          <cell r="I26">
            <v>300.51589999999999</v>
          </cell>
          <cell r="J26">
            <v>317.12908000000004</v>
          </cell>
          <cell r="K26">
            <v>9243.2776200000008</v>
          </cell>
          <cell r="L26">
            <v>9114.1123200000002</v>
          </cell>
        </row>
        <row r="27">
          <cell r="C27">
            <v>28</v>
          </cell>
          <cell r="D27">
            <v>6166</v>
          </cell>
          <cell r="E27">
            <v>8016</v>
          </cell>
          <cell r="F27">
            <v>8962</v>
          </cell>
          <cell r="G27">
            <v>8554.677099999999</v>
          </cell>
          <cell r="H27">
            <v>133.08569999999997</v>
          </cell>
          <cell r="I27">
            <v>309.63709999999998</v>
          </cell>
          <cell r="J27">
            <v>326.75452000000001</v>
          </cell>
          <cell r="K27">
            <v>9523.8277800000014</v>
          </cell>
          <cell r="L27">
            <v>9390.7420800000018</v>
          </cell>
        </row>
        <row r="28">
          <cell r="C28">
            <v>29</v>
          </cell>
          <cell r="D28">
            <v>6291</v>
          </cell>
          <cell r="E28">
            <v>8178</v>
          </cell>
          <cell r="F28">
            <v>9226</v>
          </cell>
          <cell r="G28">
            <v>8806.6782999999996</v>
          </cell>
          <cell r="H28">
            <v>137.0061</v>
          </cell>
          <cell r="I28">
            <v>318.75829999999996</v>
          </cell>
          <cell r="J28">
            <v>336.37996000000004</v>
          </cell>
          <cell r="K28">
            <v>9804.3779400000021</v>
          </cell>
          <cell r="L28">
            <v>9667.3718400000016</v>
          </cell>
        </row>
        <row r="29">
          <cell r="C29">
            <v>30</v>
          </cell>
          <cell r="D29">
            <v>6416</v>
          </cell>
          <cell r="E29">
            <v>8341</v>
          </cell>
          <cell r="F29">
            <v>9487</v>
          </cell>
          <cell r="G29">
            <v>9055.815849999999</v>
          </cell>
          <cell r="H29">
            <v>140.88194999999999</v>
          </cell>
          <cell r="I29">
            <v>327.77584999999999</v>
          </cell>
          <cell r="J29">
            <v>345.89602000000002</v>
          </cell>
          <cell r="K29">
            <v>10081.740030000001</v>
          </cell>
          <cell r="L29">
            <v>9940.85808</v>
          </cell>
        </row>
        <row r="30">
          <cell r="C30">
            <v>31</v>
          </cell>
          <cell r="D30">
            <v>6540.666666666667</v>
          </cell>
          <cell r="E30">
            <v>8502.3156416736874</v>
          </cell>
          <cell r="F30">
            <v>9758.3333333333339</v>
          </cell>
          <cell r="G30">
            <v>9314.8170833333334</v>
          </cell>
          <cell r="H30">
            <v>144.91125</v>
          </cell>
          <cell r="I30">
            <v>337.15041666666667</v>
          </cell>
          <cell r="J30">
            <v>355.7888333333334</v>
          </cell>
          <cell r="K30">
            <v>10370.083250000001</v>
          </cell>
          <cell r="L30">
            <v>10225.172000000002</v>
          </cell>
        </row>
        <row r="31">
          <cell r="C31">
            <v>32</v>
          </cell>
          <cell r="D31">
            <v>6665.333333333333</v>
          </cell>
          <cell r="E31">
            <v>8664.3718056725629</v>
          </cell>
          <cell r="F31">
            <v>10029.666666666666</v>
          </cell>
          <cell r="G31">
            <v>9573.8183166666659</v>
          </cell>
          <cell r="H31">
            <v>148.94055</v>
          </cell>
          <cell r="I31">
            <v>346.5249833333333</v>
          </cell>
          <cell r="J31">
            <v>365.68164666666667</v>
          </cell>
          <cell r="K31">
            <v>10658.42647</v>
          </cell>
          <cell r="L31">
            <v>10509.485920000001</v>
          </cell>
        </row>
        <row r="32">
          <cell r="C32">
            <v>33</v>
          </cell>
          <cell r="D32">
            <v>6790</v>
          </cell>
          <cell r="E32">
            <v>8827</v>
          </cell>
          <cell r="F32">
            <v>10301</v>
          </cell>
          <cell r="G32">
            <v>9832.8195499999983</v>
          </cell>
          <cell r="H32">
            <v>152.96985000000001</v>
          </cell>
          <cell r="I32">
            <v>355.89954999999998</v>
          </cell>
          <cell r="J32">
            <v>375.57446000000004</v>
          </cell>
          <cell r="K32">
            <v>10946.769690000001</v>
          </cell>
          <cell r="L32">
            <v>10793.799840000001</v>
          </cell>
        </row>
        <row r="33">
          <cell r="C33">
            <v>34</v>
          </cell>
          <cell r="D33">
            <v>6914.666666666667</v>
          </cell>
          <cell r="E33">
            <v>8988.4841336703175</v>
          </cell>
          <cell r="F33">
            <v>10572.333333333334</v>
          </cell>
          <cell r="G33">
            <v>10091.820783333333</v>
          </cell>
          <cell r="H33">
            <v>156.99914999999999</v>
          </cell>
          <cell r="I33">
            <v>365.27411666666666</v>
          </cell>
          <cell r="J33">
            <v>385.46727333333337</v>
          </cell>
          <cell r="K33">
            <v>11235.112910000002</v>
          </cell>
          <cell r="L33">
            <v>11078.113760000002</v>
          </cell>
        </row>
        <row r="34">
          <cell r="C34">
            <v>35</v>
          </cell>
          <cell r="D34">
            <v>7039.333333333333</v>
          </cell>
          <cell r="E34">
            <v>9150.540297669193</v>
          </cell>
          <cell r="F34">
            <v>10843.666666666666</v>
          </cell>
          <cell r="G34">
            <v>10350.822016666665</v>
          </cell>
          <cell r="H34">
            <v>161.02844999999999</v>
          </cell>
          <cell r="I34">
            <v>374.64868333333328</v>
          </cell>
          <cell r="J34">
            <v>395.36008666666669</v>
          </cell>
          <cell r="K34">
            <v>11523.45613</v>
          </cell>
          <cell r="L34">
            <v>11362.427680000001</v>
          </cell>
        </row>
        <row r="35">
          <cell r="C35">
            <v>36</v>
          </cell>
          <cell r="D35">
            <v>7164</v>
          </cell>
          <cell r="E35">
            <v>9313</v>
          </cell>
          <cell r="F35">
            <v>11115</v>
          </cell>
          <cell r="G35">
            <v>10609.823249999999</v>
          </cell>
          <cell r="H35">
            <v>165.05775</v>
          </cell>
          <cell r="I35">
            <v>384.02324999999996</v>
          </cell>
          <cell r="J35">
            <v>405.25290000000001</v>
          </cell>
          <cell r="K35">
            <v>11811.799350000001</v>
          </cell>
          <cell r="L35">
            <v>11646.741600000001</v>
          </cell>
        </row>
        <row r="36">
          <cell r="C36">
            <v>37</v>
          </cell>
          <cell r="D36">
            <v>7288.75</v>
          </cell>
          <cell r="E36">
            <v>9474.7609519797807</v>
          </cell>
          <cell r="F36">
            <v>11313.25</v>
          </cell>
          <cell r="G36">
            <v>10799.062787499999</v>
          </cell>
          <cell r="H36">
            <v>168.00176249999998</v>
          </cell>
          <cell r="I36">
            <v>390.87278749999996</v>
          </cell>
          <cell r="J36">
            <v>412.48109500000004</v>
          </cell>
          <cell r="K36">
            <v>12022.4776425</v>
          </cell>
          <cell r="L36">
            <v>11854.47588</v>
          </cell>
        </row>
        <row r="37">
          <cell r="C37">
            <v>38</v>
          </cell>
          <cell r="D37">
            <v>7413.5</v>
          </cell>
          <cell r="E37">
            <v>9636.925442291491</v>
          </cell>
          <cell r="F37">
            <v>11511.5</v>
          </cell>
          <cell r="G37">
            <v>10988.302324999999</v>
          </cell>
          <cell r="H37">
            <v>170.945775</v>
          </cell>
          <cell r="I37">
            <v>397.72232499999996</v>
          </cell>
          <cell r="J37">
            <v>419.70929000000001</v>
          </cell>
          <cell r="K37">
            <v>12233.155935000001</v>
          </cell>
          <cell r="L37">
            <v>12062.210160000001</v>
          </cell>
        </row>
        <row r="38">
          <cell r="C38">
            <v>39</v>
          </cell>
          <cell r="D38">
            <v>7538.25</v>
          </cell>
          <cell r="E38">
            <v>9799.0899326032013</v>
          </cell>
          <cell r="F38">
            <v>11709.75</v>
          </cell>
          <cell r="G38">
            <v>11177.541862499998</v>
          </cell>
          <cell r="H38">
            <v>173.88978750000001</v>
          </cell>
          <cell r="I38">
            <v>404.57186250000001</v>
          </cell>
          <cell r="J38">
            <v>426.93748499999998</v>
          </cell>
          <cell r="K38">
            <v>12443.834227500001</v>
          </cell>
          <cell r="L38">
            <v>12269.944440000001</v>
          </cell>
        </row>
        <row r="39">
          <cell r="C39">
            <v>40</v>
          </cell>
          <cell r="D39">
            <v>7663</v>
          </cell>
          <cell r="E39">
            <v>9961</v>
          </cell>
          <cell r="F39">
            <v>11908</v>
          </cell>
          <cell r="G39">
            <v>11366.7814</v>
          </cell>
          <cell r="H39">
            <v>176.8338</v>
          </cell>
          <cell r="I39">
            <v>411.42139999999995</v>
          </cell>
          <cell r="J39">
            <v>434.16568000000001</v>
          </cell>
          <cell r="K39">
            <v>12654.512520000002</v>
          </cell>
          <cell r="L39">
            <v>12477.678720000002</v>
          </cell>
        </row>
        <row r="40">
          <cell r="C40">
            <v>41</v>
          </cell>
          <cell r="D40">
            <v>7787.5</v>
          </cell>
          <cell r="E40">
            <v>10123.093934288121</v>
          </cell>
          <cell r="F40">
            <v>12304.5</v>
          </cell>
          <cell r="G40">
            <v>11745.260474999999</v>
          </cell>
          <cell r="H40">
            <v>182.721825</v>
          </cell>
          <cell r="I40">
            <v>425.120475</v>
          </cell>
          <cell r="J40">
            <v>448.62207000000001</v>
          </cell>
          <cell r="K40">
            <v>13075.869105</v>
          </cell>
          <cell r="L40">
            <v>12893.147279999999</v>
          </cell>
        </row>
        <row r="41">
          <cell r="C41">
            <v>42</v>
          </cell>
          <cell r="D41">
            <v>7912</v>
          </cell>
          <cell r="E41">
            <v>10285</v>
          </cell>
          <cell r="F41">
            <v>12701</v>
          </cell>
          <cell r="G41">
            <v>12123.739549999998</v>
          </cell>
          <cell r="H41">
            <v>188.60984999999999</v>
          </cell>
          <cell r="I41">
            <v>438.81954999999999</v>
          </cell>
          <cell r="J41">
            <v>463.07846000000001</v>
          </cell>
          <cell r="K41">
            <v>13497.225690000001</v>
          </cell>
          <cell r="L41">
            <v>13308.61584</v>
          </cell>
        </row>
        <row r="42">
          <cell r="C42">
            <v>43</v>
          </cell>
          <cell r="D42">
            <v>8036.666666666667</v>
          </cell>
          <cell r="E42">
            <v>10446.98960966021</v>
          </cell>
          <cell r="F42">
            <v>12946.5</v>
          </cell>
          <cell r="G42">
            <v>12358.081575</v>
          </cell>
          <cell r="H42">
            <v>192.25552500000001</v>
          </cell>
          <cell r="I42">
            <v>447.30157499999996</v>
          </cell>
          <cell r="J42">
            <v>472.02939000000003</v>
          </cell>
          <cell r="K42">
            <v>13758.116085000001</v>
          </cell>
          <cell r="L42">
            <v>13565.860560000001</v>
          </cell>
        </row>
        <row r="43">
          <cell r="C43">
            <v>44</v>
          </cell>
          <cell r="D43">
            <v>8161.333333333333</v>
          </cell>
          <cell r="E43">
            <v>10609.045773659083</v>
          </cell>
          <cell r="F43">
            <v>13192</v>
          </cell>
          <cell r="G43">
            <v>12592.4236</v>
          </cell>
          <cell r="H43">
            <v>195.90119999999999</v>
          </cell>
          <cell r="I43">
            <v>455.78359999999998</v>
          </cell>
          <cell r="J43">
            <v>480.98032000000001</v>
          </cell>
          <cell r="K43">
            <v>14019.00648</v>
          </cell>
          <cell r="L43">
            <v>13823.10528</v>
          </cell>
        </row>
        <row r="44">
          <cell r="C44">
            <v>45</v>
          </cell>
          <cell r="D44">
            <v>8286</v>
          </cell>
          <cell r="E44">
            <v>10771.101937657961</v>
          </cell>
          <cell r="F44">
            <v>13437.5</v>
          </cell>
          <cell r="G44">
            <v>12826.765625</v>
          </cell>
          <cell r="H44">
            <v>199.546875</v>
          </cell>
          <cell r="I44">
            <v>464.26562499999994</v>
          </cell>
          <cell r="J44">
            <v>489.93124999999998</v>
          </cell>
          <cell r="K44">
            <v>14279.896875</v>
          </cell>
          <cell r="L44">
            <v>14080.35</v>
          </cell>
        </row>
        <row r="45">
          <cell r="C45">
            <v>46</v>
          </cell>
          <cell r="D45">
            <v>8410.6666666666661</v>
          </cell>
          <cell r="E45">
            <v>10933.158101656838</v>
          </cell>
          <cell r="F45">
            <v>13683</v>
          </cell>
          <cell r="G45">
            <v>13061.107649999998</v>
          </cell>
          <cell r="H45">
            <v>203.19254999999998</v>
          </cell>
          <cell r="I45">
            <v>472.74764999999996</v>
          </cell>
          <cell r="J45">
            <v>498.88218000000001</v>
          </cell>
          <cell r="K45">
            <v>14540.787270000001</v>
          </cell>
          <cell r="L45">
            <v>14337.594720000001</v>
          </cell>
        </row>
        <row r="46">
          <cell r="C46">
            <v>47</v>
          </cell>
          <cell r="D46">
            <v>8535.3333333333339</v>
          </cell>
          <cell r="E46">
            <v>11095.214265655715</v>
          </cell>
          <cell r="F46">
            <v>13928.5</v>
          </cell>
          <cell r="G46">
            <v>13295.449674999998</v>
          </cell>
          <cell r="H46">
            <v>206.83822499999999</v>
          </cell>
          <cell r="I46">
            <v>481.22967499999999</v>
          </cell>
          <cell r="J46">
            <v>507.83310999999998</v>
          </cell>
          <cell r="K46">
            <v>14801.677665000001</v>
          </cell>
          <cell r="L46">
            <v>14594.839440000002</v>
          </cell>
        </row>
        <row r="47">
          <cell r="C47">
            <v>48</v>
          </cell>
          <cell r="D47">
            <v>8660</v>
          </cell>
          <cell r="E47">
            <v>11258</v>
          </cell>
          <cell r="F47">
            <v>14174</v>
          </cell>
          <cell r="G47">
            <v>13529.7917</v>
          </cell>
          <cell r="H47">
            <v>210.48390000000001</v>
          </cell>
          <cell r="I47">
            <v>489.71169999999995</v>
          </cell>
          <cell r="J47">
            <v>516.78404</v>
          </cell>
          <cell r="K47">
            <v>15062.568060000001</v>
          </cell>
          <cell r="L47">
            <v>14852.084160000002</v>
          </cell>
        </row>
        <row r="48">
          <cell r="C48">
            <v>18</v>
          </cell>
          <cell r="D48">
            <v>6587</v>
          </cell>
          <cell r="E48">
            <v>8563</v>
          </cell>
          <cell r="F48">
            <v>6613</v>
          </cell>
          <cell r="G48">
            <v>6312.4391499999992</v>
          </cell>
          <cell r="H48">
            <v>98.203050000000005</v>
          </cell>
          <cell r="I48">
            <v>228.47915</v>
          </cell>
          <cell r="J48">
            <v>241.10998000000001</v>
          </cell>
          <cell r="K48">
            <v>7027.5689700000003</v>
          </cell>
          <cell r="L48">
            <v>6929.3659200000002</v>
          </cell>
        </row>
        <row r="49">
          <cell r="C49">
            <v>19</v>
          </cell>
          <cell r="D49">
            <v>6750.333333333333</v>
          </cell>
          <cell r="E49">
            <v>8774.8646447627052</v>
          </cell>
          <cell r="F49">
            <v>6775</v>
          </cell>
          <cell r="G49">
            <v>6467.0762500000001</v>
          </cell>
          <cell r="H49">
            <v>100.60875</v>
          </cell>
          <cell r="I49">
            <v>234.07624999999996</v>
          </cell>
          <cell r="J49">
            <v>247.01650000000001</v>
          </cell>
          <cell r="K49">
            <v>7199.7247500000003</v>
          </cell>
          <cell r="L49">
            <v>7099.116</v>
          </cell>
        </row>
        <row r="50">
          <cell r="C50">
            <v>20</v>
          </cell>
          <cell r="D50">
            <v>6913.666666666667</v>
          </cell>
          <cell r="E50">
            <v>8987.1842179163159</v>
          </cell>
          <cell r="F50">
            <v>6937</v>
          </cell>
          <cell r="G50">
            <v>6621.71335</v>
          </cell>
          <cell r="H50">
            <v>103.01445</v>
          </cell>
          <cell r="I50">
            <v>239.67334999999997</v>
          </cell>
          <cell r="J50">
            <v>252.92302000000001</v>
          </cell>
          <cell r="K50">
            <v>7371.8805300000004</v>
          </cell>
          <cell r="L50">
            <v>7268.8660800000007</v>
          </cell>
        </row>
        <row r="51">
          <cell r="C51">
            <v>21</v>
          </cell>
          <cell r="D51">
            <v>7077</v>
          </cell>
          <cell r="E51">
            <v>9200</v>
          </cell>
          <cell r="F51">
            <v>7261</v>
          </cell>
          <cell r="G51">
            <v>6930.9875499999998</v>
          </cell>
          <cell r="H51">
            <v>107.82584999999999</v>
          </cell>
          <cell r="I51">
            <v>250.86754999999999</v>
          </cell>
          <cell r="J51">
            <v>264.73606000000001</v>
          </cell>
          <cell r="K51">
            <v>7716.1920900000005</v>
          </cell>
          <cell r="L51">
            <v>7608.3662400000003</v>
          </cell>
        </row>
        <row r="52">
          <cell r="C52">
            <v>22</v>
          </cell>
          <cell r="D52">
            <v>7224</v>
          </cell>
          <cell r="E52">
            <v>9390.5914069081718</v>
          </cell>
          <cell r="F52">
            <v>7585</v>
          </cell>
          <cell r="G52">
            <v>7240.2617499999997</v>
          </cell>
          <cell r="H52">
            <v>112.63724999999999</v>
          </cell>
          <cell r="I52">
            <v>262.06174999999996</v>
          </cell>
          <cell r="J52">
            <v>276.54910000000001</v>
          </cell>
          <cell r="K52">
            <v>8060.5036500000006</v>
          </cell>
          <cell r="L52">
            <v>7947.8664000000008</v>
          </cell>
        </row>
        <row r="53">
          <cell r="C53">
            <v>23</v>
          </cell>
          <cell r="D53">
            <v>7371</v>
          </cell>
          <cell r="E53">
            <v>9581.6790227464189</v>
          </cell>
          <cell r="F53">
            <v>7909</v>
          </cell>
          <cell r="G53">
            <v>7549.5359499999995</v>
          </cell>
          <cell r="H53">
            <v>117.44865</v>
          </cell>
          <cell r="I53">
            <v>273.25594999999993</v>
          </cell>
          <cell r="J53">
            <v>288.36214000000001</v>
          </cell>
          <cell r="K53">
            <v>8404.8152100000007</v>
          </cell>
          <cell r="L53">
            <v>8287.3665600000004</v>
          </cell>
        </row>
        <row r="54">
          <cell r="C54">
            <v>24</v>
          </cell>
          <cell r="D54">
            <v>7518</v>
          </cell>
          <cell r="E54">
            <v>9773</v>
          </cell>
          <cell r="F54">
            <v>8231</v>
          </cell>
          <cell r="G54">
            <v>7856.9010499999995</v>
          </cell>
          <cell r="H54">
            <v>122.23034999999999</v>
          </cell>
          <cell r="I54">
            <v>284.38105000000002</v>
          </cell>
          <cell r="J54">
            <v>300.10226</v>
          </cell>
          <cell r="K54">
            <v>8747.0013900000013</v>
          </cell>
          <cell r="L54">
            <v>8624.7710400000014</v>
          </cell>
        </row>
        <row r="55">
          <cell r="C55">
            <v>25</v>
          </cell>
          <cell r="D55">
            <v>7665</v>
          </cell>
          <cell r="E55">
            <v>9963.8542544229149</v>
          </cell>
          <cell r="F55">
            <v>8498</v>
          </cell>
          <cell r="G55">
            <v>8111.7658999999994</v>
          </cell>
          <cell r="H55">
            <v>126.1953</v>
          </cell>
          <cell r="I55">
            <v>293.60589999999996</v>
          </cell>
          <cell r="J55">
            <v>309.83708000000001</v>
          </cell>
          <cell r="K55">
            <v>9030.7396200000003</v>
          </cell>
          <cell r="L55">
            <v>8904.5443200000009</v>
          </cell>
        </row>
        <row r="56">
          <cell r="C56">
            <v>26</v>
          </cell>
          <cell r="D56">
            <v>7812</v>
          </cell>
          <cell r="E56">
            <v>10154.941870261162</v>
          </cell>
          <cell r="F56">
            <v>8765</v>
          </cell>
          <cell r="G56">
            <v>8366.6307500000003</v>
          </cell>
          <cell r="H56">
            <v>130.16024999999999</v>
          </cell>
          <cell r="I56">
            <v>302.83075000000002</v>
          </cell>
          <cell r="J56">
            <v>319.57190000000003</v>
          </cell>
          <cell r="K56">
            <v>9314.4778499999993</v>
          </cell>
          <cell r="L56">
            <v>9184.3175999999985</v>
          </cell>
        </row>
        <row r="57">
          <cell r="C57">
            <v>27</v>
          </cell>
          <cell r="D57">
            <v>7959</v>
          </cell>
          <cell r="E57">
            <v>10347</v>
          </cell>
          <cell r="F57">
            <v>9032</v>
          </cell>
          <cell r="G57">
            <v>8621.4956000000002</v>
          </cell>
          <cell r="H57">
            <v>134.12519999999998</v>
          </cell>
          <cell r="I57">
            <v>312.05559999999997</v>
          </cell>
          <cell r="J57">
            <v>329.30672000000004</v>
          </cell>
          <cell r="K57">
            <v>9598.2160800000001</v>
          </cell>
          <cell r="L57">
            <v>9464.0908799999997</v>
          </cell>
        </row>
        <row r="58">
          <cell r="C58">
            <v>28</v>
          </cell>
          <cell r="D58">
            <v>8106</v>
          </cell>
          <cell r="E58">
            <v>10537.117101937658</v>
          </cell>
          <cell r="F58">
            <v>9299</v>
          </cell>
          <cell r="G58">
            <v>8876.3604500000001</v>
          </cell>
          <cell r="H58">
            <v>138.09014999999999</v>
          </cell>
          <cell r="I58">
            <v>321.28044999999997</v>
          </cell>
          <cell r="J58">
            <v>339.04154</v>
          </cell>
          <cell r="K58">
            <v>9881.954310000001</v>
          </cell>
          <cell r="L58">
            <v>9743.864160000001</v>
          </cell>
        </row>
        <row r="59">
          <cell r="C59">
            <v>29</v>
          </cell>
          <cell r="D59">
            <v>8253</v>
          </cell>
          <cell r="E59">
            <v>10728.204717775905</v>
          </cell>
          <cell r="F59">
            <v>9566</v>
          </cell>
          <cell r="G59">
            <v>9131.2252999999982</v>
          </cell>
          <cell r="H59">
            <v>142.05510000000001</v>
          </cell>
          <cell r="I59">
            <v>330.50529999999998</v>
          </cell>
          <cell r="J59">
            <v>348.77636000000001</v>
          </cell>
          <cell r="K59">
            <v>10165.692540000002</v>
          </cell>
          <cell r="L59">
            <v>10023.637440000002</v>
          </cell>
        </row>
        <row r="60">
          <cell r="C60">
            <v>30</v>
          </cell>
          <cell r="D60">
            <v>8400</v>
          </cell>
          <cell r="E60">
            <v>10920</v>
          </cell>
          <cell r="F60">
            <v>9833</v>
          </cell>
          <cell r="G60">
            <v>9386.09015</v>
          </cell>
          <cell r="H60">
            <v>146.02005</v>
          </cell>
          <cell r="I60">
            <v>339.73014999999998</v>
          </cell>
          <cell r="J60">
            <v>358.51117999999997</v>
          </cell>
          <cell r="K60">
            <v>10449.430770000001</v>
          </cell>
          <cell r="L60">
            <v>10303.410720000002</v>
          </cell>
        </row>
        <row r="61">
          <cell r="C61">
            <v>31</v>
          </cell>
          <cell r="D61">
            <v>8547</v>
          </cell>
          <cell r="E61">
            <v>11110.379949452401</v>
          </cell>
          <cell r="F61">
            <v>10157</v>
          </cell>
          <cell r="G61">
            <v>9695.3643499999998</v>
          </cell>
          <cell r="H61">
            <v>150.83144999999999</v>
          </cell>
          <cell r="I61">
            <v>350.92435</v>
          </cell>
          <cell r="J61">
            <v>370.32422000000003</v>
          </cell>
          <cell r="K61">
            <v>10793.742330000001</v>
          </cell>
          <cell r="L61">
            <v>10642.910880000001</v>
          </cell>
        </row>
        <row r="62">
          <cell r="C62">
            <v>32</v>
          </cell>
          <cell r="D62">
            <v>8694</v>
          </cell>
          <cell r="E62">
            <v>11301.467565290648</v>
          </cell>
          <cell r="F62">
            <v>10481</v>
          </cell>
          <cell r="G62">
            <v>10004.63855</v>
          </cell>
          <cell r="H62">
            <v>155.64285000000001</v>
          </cell>
          <cell r="I62">
            <v>362.11854999999997</v>
          </cell>
          <cell r="J62">
            <v>382.13726000000003</v>
          </cell>
          <cell r="K62">
            <v>11138.053890000001</v>
          </cell>
          <cell r="L62">
            <v>10982.411040000001</v>
          </cell>
        </row>
        <row r="63">
          <cell r="C63">
            <v>33</v>
          </cell>
          <cell r="D63">
            <v>8841</v>
          </cell>
          <cell r="E63">
            <v>11493</v>
          </cell>
          <cell r="F63">
            <v>10805</v>
          </cell>
          <cell r="G63">
            <v>10313.91275</v>
          </cell>
          <cell r="H63">
            <v>160.45425</v>
          </cell>
          <cell r="I63">
            <v>373.31274999999994</v>
          </cell>
          <cell r="J63">
            <v>393.95029999999997</v>
          </cell>
          <cell r="K63">
            <v>11482.365450000001</v>
          </cell>
          <cell r="L63">
            <v>11321.9112</v>
          </cell>
        </row>
        <row r="64">
          <cell r="C64">
            <v>34</v>
          </cell>
          <cell r="D64">
            <v>8988</v>
          </cell>
          <cell r="E64">
            <v>11683.642796967144</v>
          </cell>
          <cell r="F64">
            <v>11129.333333333334</v>
          </cell>
          <cell r="G64">
            <v>10623.505133333332</v>
          </cell>
          <cell r="H64">
            <v>165.2706</v>
          </cell>
          <cell r="I64">
            <v>384.51846666666665</v>
          </cell>
          <cell r="J64">
            <v>405.77549333333337</v>
          </cell>
          <cell r="K64">
            <v>11827.031240000002</v>
          </cell>
          <cell r="L64">
            <v>11661.760640000002</v>
          </cell>
        </row>
        <row r="65">
          <cell r="C65">
            <v>35</v>
          </cell>
          <cell r="D65">
            <v>9135</v>
          </cell>
          <cell r="E65">
            <v>11874.730412805391</v>
          </cell>
          <cell r="F65">
            <v>11453.666666666666</v>
          </cell>
          <cell r="G65">
            <v>10933.097516666665</v>
          </cell>
          <cell r="H65">
            <v>170.08694999999997</v>
          </cell>
          <cell r="I65">
            <v>395.72418333333331</v>
          </cell>
          <cell r="J65">
            <v>417.60068666666666</v>
          </cell>
          <cell r="K65">
            <v>12171.697029999999</v>
          </cell>
          <cell r="L65">
            <v>12001.610079999999</v>
          </cell>
        </row>
        <row r="66">
          <cell r="C66">
            <v>36</v>
          </cell>
          <cell r="D66">
            <v>9282</v>
          </cell>
          <cell r="E66">
            <v>12067</v>
          </cell>
          <cell r="F66">
            <v>11778</v>
          </cell>
          <cell r="G66">
            <v>11242.689900000001</v>
          </cell>
          <cell r="H66">
            <v>174.9033</v>
          </cell>
          <cell r="I66">
            <v>406.92989999999998</v>
          </cell>
          <cell r="J66">
            <v>429.42588000000001</v>
          </cell>
          <cell r="K66">
            <v>12516.36282</v>
          </cell>
          <cell r="L66">
            <v>12341.45952</v>
          </cell>
        </row>
        <row r="67">
          <cell r="C67">
            <v>37</v>
          </cell>
          <cell r="D67">
            <v>9429</v>
          </cell>
          <cell r="E67">
            <v>12256.905644481887</v>
          </cell>
          <cell r="F67">
            <v>11859</v>
          </cell>
          <cell r="G67">
            <v>11320.008449999999</v>
          </cell>
          <cell r="H67">
            <v>176.10614999999999</v>
          </cell>
          <cell r="I67">
            <v>409.72844999999995</v>
          </cell>
          <cell r="J67">
            <v>432.37914000000001</v>
          </cell>
          <cell r="K67">
            <v>12602.440710000001</v>
          </cell>
          <cell r="L67">
            <v>12426.334560000001</v>
          </cell>
        </row>
        <row r="68">
          <cell r="C68">
            <v>38</v>
          </cell>
          <cell r="D68">
            <v>9576</v>
          </cell>
          <cell r="E68">
            <v>12447.993260320134</v>
          </cell>
          <cell r="F68">
            <v>11940</v>
          </cell>
          <cell r="G68">
            <v>11397.326999999999</v>
          </cell>
          <cell r="H68">
            <v>177.309</v>
          </cell>
          <cell r="I68">
            <v>412.52699999999993</v>
          </cell>
          <cell r="J68">
            <v>435.33240000000001</v>
          </cell>
          <cell r="K68">
            <v>12688.518600000001</v>
          </cell>
          <cell r="L68">
            <v>12511.209600000002</v>
          </cell>
        </row>
        <row r="69">
          <cell r="C69">
            <v>39</v>
          </cell>
          <cell r="D69">
            <v>9723</v>
          </cell>
          <cell r="E69">
            <v>12639.080876158383</v>
          </cell>
          <cell r="F69">
            <v>12021</v>
          </cell>
          <cell r="G69">
            <v>11474.645549999999</v>
          </cell>
          <cell r="H69">
            <v>178.51185000000001</v>
          </cell>
          <cell r="I69">
            <v>415.32554999999996</v>
          </cell>
          <cell r="J69">
            <v>438.28566000000001</v>
          </cell>
          <cell r="K69">
            <v>12774.59649</v>
          </cell>
          <cell r="L69">
            <v>12596.084639999999</v>
          </cell>
        </row>
        <row r="70">
          <cell r="C70">
            <v>40</v>
          </cell>
          <cell r="D70">
            <v>9870</v>
          </cell>
          <cell r="E70">
            <v>12831</v>
          </cell>
          <cell r="F70">
            <v>12102</v>
          </cell>
          <cell r="G70">
            <v>11551.964099999999</v>
          </cell>
          <cell r="H70">
            <v>179.71469999999999</v>
          </cell>
          <cell r="I70">
            <v>418.1241</v>
          </cell>
          <cell r="J70">
            <v>441.23892000000001</v>
          </cell>
          <cell r="K70">
            <v>12860.67438</v>
          </cell>
          <cell r="L70">
            <v>12680.95968</v>
          </cell>
        </row>
        <row r="71">
          <cell r="C71">
            <v>41</v>
          </cell>
          <cell r="D71">
            <v>10017</v>
          </cell>
          <cell r="E71">
            <v>13021.256107834877</v>
          </cell>
          <cell r="F71">
            <v>12264</v>
          </cell>
          <cell r="G71">
            <v>11706.601199999999</v>
          </cell>
          <cell r="H71">
            <v>182.12039999999999</v>
          </cell>
          <cell r="I71">
            <v>423.72119999999995</v>
          </cell>
          <cell r="J71">
            <v>447.14544000000001</v>
          </cell>
          <cell r="K71">
            <v>13032.83016</v>
          </cell>
          <cell r="L71">
            <v>12850.70976</v>
          </cell>
        </row>
        <row r="72">
          <cell r="C72">
            <v>42</v>
          </cell>
          <cell r="D72">
            <v>10164</v>
          </cell>
          <cell r="E72">
            <v>13213</v>
          </cell>
          <cell r="F72">
            <v>12426</v>
          </cell>
          <cell r="G72">
            <v>11861.238299999999</v>
          </cell>
          <cell r="H72">
            <v>184.52610000000001</v>
          </cell>
          <cell r="I72">
            <v>429.31829999999997</v>
          </cell>
          <cell r="J72">
            <v>453.05196000000001</v>
          </cell>
          <cell r="K72">
            <v>13204.98594</v>
          </cell>
          <cell r="L72">
            <v>13020.459840000001</v>
          </cell>
        </row>
        <row r="73">
          <cell r="C73">
            <v>43</v>
          </cell>
          <cell r="D73">
            <v>10311</v>
          </cell>
          <cell r="E73">
            <v>13403.431339511373</v>
          </cell>
          <cell r="F73">
            <v>12480</v>
          </cell>
          <cell r="G73">
            <v>11912.784</v>
          </cell>
          <cell r="H73">
            <v>185.328</v>
          </cell>
          <cell r="I73">
            <v>431.18399999999997</v>
          </cell>
          <cell r="J73">
            <v>455.02080000000001</v>
          </cell>
          <cell r="K73">
            <v>13262.371200000001</v>
          </cell>
          <cell r="L73">
            <v>13077.043200000002</v>
          </cell>
        </row>
        <row r="74">
          <cell r="C74">
            <v>44</v>
          </cell>
          <cell r="D74">
            <v>10458</v>
          </cell>
          <cell r="E74">
            <v>13594.51895534962</v>
          </cell>
          <cell r="F74">
            <v>12534</v>
          </cell>
          <cell r="G74">
            <v>11964.329699999998</v>
          </cell>
          <cell r="H74">
            <v>186.12989999999999</v>
          </cell>
          <cell r="I74">
            <v>433.04969999999997</v>
          </cell>
          <cell r="J74">
            <v>456.98964000000001</v>
          </cell>
          <cell r="K74">
            <v>13319.756460000001</v>
          </cell>
          <cell r="L74">
            <v>13133.626560000001</v>
          </cell>
        </row>
        <row r="75">
          <cell r="C75">
            <v>45</v>
          </cell>
          <cell r="D75">
            <v>10605</v>
          </cell>
          <cell r="E75">
            <v>13785.606571187869</v>
          </cell>
          <cell r="F75">
            <v>12588</v>
          </cell>
          <cell r="G75">
            <v>12015.875399999999</v>
          </cell>
          <cell r="H75">
            <v>186.93179999999998</v>
          </cell>
          <cell r="I75">
            <v>434.91539999999998</v>
          </cell>
          <cell r="J75">
            <v>458.95848000000007</v>
          </cell>
          <cell r="K75">
            <v>13377.141720000001</v>
          </cell>
          <cell r="L75">
            <v>13190.209920000001</v>
          </cell>
        </row>
        <row r="76">
          <cell r="C76">
            <v>46</v>
          </cell>
          <cell r="D76">
            <v>10752</v>
          </cell>
          <cell r="E76">
            <v>13976.694187026116</v>
          </cell>
          <cell r="F76">
            <v>12642</v>
          </cell>
          <cell r="G76">
            <v>12067.4211</v>
          </cell>
          <cell r="H76">
            <v>187.73369999999997</v>
          </cell>
          <cell r="I76">
            <v>436.78109999999998</v>
          </cell>
          <cell r="J76">
            <v>460.92732000000001</v>
          </cell>
          <cell r="K76">
            <v>13434.526980000001</v>
          </cell>
          <cell r="L76">
            <v>13246.79328</v>
          </cell>
        </row>
        <row r="77">
          <cell r="C77">
            <v>47</v>
          </cell>
          <cell r="D77">
            <v>10899</v>
          </cell>
          <cell r="E77">
            <v>14167.781802864363</v>
          </cell>
          <cell r="F77">
            <v>12696</v>
          </cell>
          <cell r="G77">
            <v>12118.966799999998</v>
          </cell>
          <cell r="H77">
            <v>188.53560000000002</v>
          </cell>
          <cell r="I77">
            <v>438.64679999999998</v>
          </cell>
          <cell r="J77">
            <v>462.89616000000001</v>
          </cell>
          <cell r="K77">
            <v>13491.91224</v>
          </cell>
          <cell r="L77">
            <v>13303.37664</v>
          </cell>
        </row>
        <row r="78">
          <cell r="C78">
            <v>48</v>
          </cell>
          <cell r="D78">
            <v>11046</v>
          </cell>
          <cell r="E78">
            <v>14359</v>
          </cell>
          <cell r="F78">
            <v>12750</v>
          </cell>
          <cell r="G78">
            <v>12170.512500000001</v>
          </cell>
          <cell r="H78">
            <v>189.33750000000001</v>
          </cell>
          <cell r="I78">
            <v>440.51249999999993</v>
          </cell>
          <cell r="J78">
            <v>464.86500000000001</v>
          </cell>
          <cell r="K78">
            <v>13549.297500000001</v>
          </cell>
          <cell r="L78">
            <v>13359.960000000001</v>
          </cell>
        </row>
        <row r="79">
          <cell r="C79">
            <v>18</v>
          </cell>
          <cell r="D79">
            <v>7514</v>
          </cell>
          <cell r="E79">
            <v>9768</v>
          </cell>
          <cell r="F79">
            <v>6914</v>
          </cell>
          <cell r="G79">
            <v>6599.7586999999994</v>
          </cell>
          <cell r="H79">
            <v>102.6729</v>
          </cell>
          <cell r="I79">
            <v>238.87869999999998</v>
          </cell>
          <cell r="J79">
            <v>252.08444</v>
          </cell>
          <cell r="K79">
            <v>7347.4386599999998</v>
          </cell>
          <cell r="L79">
            <v>7244.7657600000002</v>
          </cell>
        </row>
        <row r="80">
          <cell r="C80">
            <v>19</v>
          </cell>
          <cell r="D80">
            <v>7699</v>
          </cell>
          <cell r="E80">
            <v>10008.051390058972</v>
          </cell>
          <cell r="F80">
            <v>7051</v>
          </cell>
          <cell r="G80">
            <v>6730.5320499999998</v>
          </cell>
          <cell r="H80">
            <v>104.70734999999999</v>
          </cell>
          <cell r="I80">
            <v>243.61204999999998</v>
          </cell>
          <cell r="J80">
            <v>257.07945999999998</v>
          </cell>
          <cell r="K80">
            <v>7493.0271900000007</v>
          </cell>
          <cell r="L80">
            <v>7388.319840000001</v>
          </cell>
        </row>
        <row r="81">
          <cell r="C81">
            <v>20</v>
          </cell>
          <cell r="D81">
            <v>7884</v>
          </cell>
          <cell r="E81">
            <v>10248.535804549283</v>
          </cell>
          <cell r="F81">
            <v>7188</v>
          </cell>
          <cell r="G81">
            <v>6861.3053999999993</v>
          </cell>
          <cell r="H81">
            <v>106.7418</v>
          </cell>
          <cell r="I81">
            <v>248.34539999999996</v>
          </cell>
          <cell r="J81">
            <v>262.07447999999999</v>
          </cell>
          <cell r="K81">
            <v>7638.6157200000007</v>
          </cell>
          <cell r="L81">
            <v>7531.8739200000009</v>
          </cell>
        </row>
        <row r="82">
          <cell r="C82">
            <v>21</v>
          </cell>
          <cell r="D82">
            <v>8069</v>
          </cell>
          <cell r="E82">
            <v>10489</v>
          </cell>
          <cell r="F82">
            <v>7462</v>
          </cell>
          <cell r="G82">
            <v>7122.8521000000001</v>
          </cell>
          <cell r="H82">
            <v>110.8107</v>
          </cell>
          <cell r="I82">
            <v>257.81209999999999</v>
          </cell>
          <cell r="J82">
            <v>272.06452000000002</v>
          </cell>
          <cell r="K82">
            <v>7929.7927800000007</v>
          </cell>
          <cell r="L82">
            <v>7818.9820800000007</v>
          </cell>
        </row>
        <row r="83">
          <cell r="C83">
            <v>22</v>
          </cell>
          <cell r="D83">
            <v>8237</v>
          </cell>
          <cell r="E83">
            <v>10707.406065711879</v>
          </cell>
          <cell r="F83">
            <v>7736</v>
          </cell>
          <cell r="G83">
            <v>7384.3987999999999</v>
          </cell>
          <cell r="H83">
            <v>114.8796</v>
          </cell>
          <cell r="I83">
            <v>267.27879999999999</v>
          </cell>
          <cell r="J83">
            <v>282.05455999999998</v>
          </cell>
          <cell r="K83">
            <v>8220.9698400000016</v>
          </cell>
          <cell r="L83">
            <v>8106.0902400000014</v>
          </cell>
        </row>
        <row r="84">
          <cell r="C84">
            <v>23</v>
          </cell>
          <cell r="D84">
            <v>8405</v>
          </cell>
          <cell r="E84">
            <v>10925.791912384162</v>
          </cell>
          <cell r="F84">
            <v>8010</v>
          </cell>
          <cell r="G84">
            <v>7645.9454999999998</v>
          </cell>
          <cell r="H84">
            <v>118.9485</v>
          </cell>
          <cell r="I84">
            <v>276.74549999999999</v>
          </cell>
          <cell r="J84">
            <v>292.04460000000006</v>
          </cell>
          <cell r="K84">
            <v>8512.1468999999997</v>
          </cell>
          <cell r="L84">
            <v>8393.1983999999993</v>
          </cell>
        </row>
        <row r="85">
          <cell r="C85">
            <v>24</v>
          </cell>
          <cell r="D85">
            <v>8573</v>
          </cell>
          <cell r="E85">
            <v>11144</v>
          </cell>
          <cell r="F85">
            <v>8556</v>
          </cell>
          <cell r="G85">
            <v>8167.1297999999997</v>
          </cell>
          <cell r="H85">
            <v>127.05659999999999</v>
          </cell>
          <cell r="I85">
            <v>295.60980000000001</v>
          </cell>
          <cell r="J85">
            <v>311.95176000000004</v>
          </cell>
          <cell r="K85">
            <v>9092.3756400000002</v>
          </cell>
          <cell r="L85">
            <v>8965.3190400000003</v>
          </cell>
        </row>
        <row r="86">
          <cell r="C86">
            <v>25</v>
          </cell>
          <cell r="D86">
            <v>8741</v>
          </cell>
          <cell r="E86">
            <v>11362.563605728728</v>
          </cell>
          <cell r="F86">
            <v>8788</v>
          </cell>
          <cell r="G86">
            <v>8388.5853999999999</v>
          </cell>
          <cell r="H86">
            <v>130.5018</v>
          </cell>
          <cell r="I86">
            <v>303.62539999999996</v>
          </cell>
          <cell r="J86">
            <v>320.41048000000001</v>
          </cell>
          <cell r="K86">
            <v>9338.9197199999999</v>
          </cell>
          <cell r="L86">
            <v>9208.4179199999999</v>
          </cell>
        </row>
        <row r="87">
          <cell r="C87">
            <v>26</v>
          </cell>
          <cell r="D87">
            <v>8909</v>
          </cell>
          <cell r="E87">
            <v>11580.949452401012</v>
          </cell>
          <cell r="F87">
            <v>9020</v>
          </cell>
          <cell r="G87">
            <v>8610.0409999999993</v>
          </cell>
          <cell r="H87">
            <v>133.947</v>
          </cell>
          <cell r="I87">
            <v>311.64100000000002</v>
          </cell>
          <cell r="J87">
            <v>328.86920000000003</v>
          </cell>
          <cell r="K87">
            <v>9585.4638000000014</v>
          </cell>
          <cell r="L87">
            <v>9451.5168000000012</v>
          </cell>
        </row>
        <row r="88">
          <cell r="C88">
            <v>27</v>
          </cell>
          <cell r="D88">
            <v>9077</v>
          </cell>
          <cell r="E88">
            <v>11799</v>
          </cell>
          <cell r="F88">
            <v>9252</v>
          </cell>
          <cell r="G88">
            <v>8831.4966000000004</v>
          </cell>
          <cell r="H88">
            <v>137.39219999999997</v>
          </cell>
          <cell r="I88">
            <v>319.65659999999997</v>
          </cell>
          <cell r="J88">
            <v>337.32792000000001</v>
          </cell>
          <cell r="K88">
            <v>9832.007880000001</v>
          </cell>
          <cell r="L88">
            <v>9694.6156800000008</v>
          </cell>
        </row>
        <row r="89">
          <cell r="C89">
            <v>28</v>
          </cell>
          <cell r="D89">
            <v>9245</v>
          </cell>
          <cell r="E89">
            <v>12017.721145745578</v>
          </cell>
          <cell r="F89">
            <v>9484</v>
          </cell>
          <cell r="G89">
            <v>9052.9521999999997</v>
          </cell>
          <cell r="H89">
            <v>140.8374</v>
          </cell>
          <cell r="I89">
            <v>327.67219999999998</v>
          </cell>
          <cell r="J89">
            <v>345.78664000000003</v>
          </cell>
          <cell r="K89">
            <v>10078.551960000001</v>
          </cell>
          <cell r="L89">
            <v>9937.7145600000003</v>
          </cell>
        </row>
        <row r="90">
          <cell r="C90">
            <v>29</v>
          </cell>
          <cell r="D90">
            <v>9413</v>
          </cell>
          <cell r="E90">
            <v>12236.106992417861</v>
          </cell>
          <cell r="F90">
            <v>9716</v>
          </cell>
          <cell r="G90">
            <v>9274.407799999999</v>
          </cell>
          <cell r="H90">
            <v>144.2826</v>
          </cell>
          <cell r="I90">
            <v>335.68779999999998</v>
          </cell>
          <cell r="J90">
            <v>354.24536000000001</v>
          </cell>
          <cell r="K90">
            <v>10325.09604</v>
          </cell>
          <cell r="L90">
            <v>10180.81344</v>
          </cell>
        </row>
        <row r="91">
          <cell r="C91">
            <v>30</v>
          </cell>
          <cell r="D91">
            <v>9581</v>
          </cell>
          <cell r="E91">
            <v>12455</v>
          </cell>
          <cell r="F91">
            <v>10179</v>
          </cell>
          <cell r="G91">
            <v>9716.3644499999991</v>
          </cell>
          <cell r="H91">
            <v>151.15815000000001</v>
          </cell>
          <cell r="I91">
            <v>351.68444999999997</v>
          </cell>
          <cell r="J91">
            <v>371.12634000000003</v>
          </cell>
          <cell r="K91">
            <v>10817.121509999999</v>
          </cell>
          <cell r="L91">
            <v>10665.96336</v>
          </cell>
        </row>
        <row r="92">
          <cell r="C92">
            <v>31</v>
          </cell>
          <cell r="D92">
            <v>9749</v>
          </cell>
          <cell r="E92">
            <v>12672.878685762425</v>
          </cell>
          <cell r="F92">
            <v>10555.666666666666</v>
          </cell>
          <cell r="G92">
            <v>10075.911616666664</v>
          </cell>
          <cell r="H92">
            <v>156.75164999999998</v>
          </cell>
          <cell r="I92">
            <v>364.69828333333328</v>
          </cell>
          <cell r="J92">
            <v>384.85960666666665</v>
          </cell>
          <cell r="K92">
            <v>11217.40141</v>
          </cell>
          <cell r="L92">
            <v>11060.64976</v>
          </cell>
        </row>
        <row r="93">
          <cell r="C93">
            <v>32</v>
          </cell>
          <cell r="D93">
            <v>9917</v>
          </cell>
          <cell r="E93">
            <v>12891.264532434709</v>
          </cell>
          <cell r="F93">
            <v>10932.333333333334</v>
          </cell>
          <cell r="G93">
            <v>10435.458783333333</v>
          </cell>
          <cell r="H93">
            <v>162.34514999999999</v>
          </cell>
          <cell r="I93">
            <v>377.71211666666665</v>
          </cell>
          <cell r="J93">
            <v>398.59287333333333</v>
          </cell>
          <cell r="K93">
            <v>11617.68131</v>
          </cell>
          <cell r="L93">
            <v>11455.336160000001</v>
          </cell>
        </row>
        <row r="94">
          <cell r="C94">
            <v>33</v>
          </cell>
          <cell r="D94">
            <v>10085</v>
          </cell>
          <cell r="E94">
            <v>13110</v>
          </cell>
          <cell r="F94">
            <v>11309</v>
          </cell>
          <cell r="G94">
            <v>10795.005949999999</v>
          </cell>
          <cell r="H94">
            <v>167.93865</v>
          </cell>
          <cell r="I94">
            <v>390.72594999999995</v>
          </cell>
          <cell r="J94">
            <v>412.32614000000001</v>
          </cell>
          <cell r="K94">
            <v>12017.961210000001</v>
          </cell>
          <cell r="L94">
            <v>11850.022560000001</v>
          </cell>
        </row>
        <row r="95">
          <cell r="C95">
            <v>34</v>
          </cell>
          <cell r="D95">
            <v>10253</v>
          </cell>
          <cell r="E95">
            <v>13328.036225779275</v>
          </cell>
          <cell r="F95">
            <v>11686</v>
          </cell>
          <cell r="G95">
            <v>11154.871299999999</v>
          </cell>
          <cell r="H95">
            <v>173.53710000000001</v>
          </cell>
          <cell r="I95">
            <v>403.75130000000001</v>
          </cell>
          <cell r="J95">
            <v>426.07155999999998</v>
          </cell>
          <cell r="K95">
            <v>12418.59534</v>
          </cell>
          <cell r="L95">
            <v>12245.05824</v>
          </cell>
        </row>
        <row r="96">
          <cell r="C96">
            <v>35</v>
          </cell>
          <cell r="D96">
            <v>10421</v>
          </cell>
          <cell r="E96">
            <v>13546.422072451558</v>
          </cell>
          <cell r="F96">
            <v>12063</v>
          </cell>
          <cell r="G96">
            <v>11514.736650000001</v>
          </cell>
          <cell r="H96">
            <v>179.13554999999999</v>
          </cell>
          <cell r="I96">
            <v>416.77664999999996</v>
          </cell>
          <cell r="J96">
            <v>439.81698</v>
          </cell>
          <cell r="K96">
            <v>12819.22947</v>
          </cell>
          <cell r="L96">
            <v>12640.093919999999</v>
          </cell>
        </row>
        <row r="97">
          <cell r="C97">
            <v>36</v>
          </cell>
          <cell r="D97">
            <v>10589</v>
          </cell>
          <cell r="E97">
            <v>13765</v>
          </cell>
          <cell r="F97">
            <v>12440</v>
          </cell>
          <cell r="G97">
            <v>11874.602000000001</v>
          </cell>
          <cell r="H97">
            <v>184.73400000000001</v>
          </cell>
          <cell r="I97">
            <v>429.80199999999996</v>
          </cell>
          <cell r="J97">
            <v>453.56240000000003</v>
          </cell>
          <cell r="K97">
            <v>13219.863600000001</v>
          </cell>
          <cell r="L97">
            <v>13035.1296</v>
          </cell>
        </row>
        <row r="98">
          <cell r="C98">
            <v>37</v>
          </cell>
          <cell r="D98">
            <v>10757</v>
          </cell>
          <cell r="E98">
            <v>13983.193765796124</v>
          </cell>
          <cell r="F98">
            <v>12534.25</v>
          </cell>
          <cell r="G98">
            <v>11964.568337499999</v>
          </cell>
          <cell r="H98">
            <v>186.1336125</v>
          </cell>
          <cell r="I98">
            <v>433.05833749999999</v>
          </cell>
          <cell r="J98">
            <v>456.99875500000002</v>
          </cell>
          <cell r="K98">
            <v>13320.0221325</v>
          </cell>
          <cell r="L98">
            <v>13133.88852</v>
          </cell>
        </row>
        <row r="99">
          <cell r="C99">
            <v>38</v>
          </cell>
          <cell r="D99">
            <v>10925</v>
          </cell>
          <cell r="E99">
            <v>14201.579612468408</v>
          </cell>
          <cell r="F99">
            <v>12628.5</v>
          </cell>
          <cell r="G99">
            <v>12054.534674999999</v>
          </cell>
          <cell r="H99">
            <v>187.53322500000002</v>
          </cell>
          <cell r="I99">
            <v>436.31467499999997</v>
          </cell>
          <cell r="J99">
            <v>460.43511000000001</v>
          </cell>
          <cell r="K99">
            <v>13420.180665000002</v>
          </cell>
          <cell r="L99">
            <v>13232.647440000002</v>
          </cell>
        </row>
        <row r="100">
          <cell r="C100">
            <v>39</v>
          </cell>
          <cell r="D100">
            <v>11093</v>
          </cell>
          <cell r="E100">
            <v>14419.965459140691</v>
          </cell>
          <cell r="F100">
            <v>12722.75</v>
          </cell>
          <cell r="G100">
            <v>12144.501012499999</v>
          </cell>
          <cell r="H100">
            <v>188.93283750000001</v>
          </cell>
          <cell r="I100">
            <v>439.57101249999994</v>
          </cell>
          <cell r="J100">
            <v>463.871465</v>
          </cell>
          <cell r="K100">
            <v>13520.339197499999</v>
          </cell>
          <cell r="L100">
            <v>13331.406359999999</v>
          </cell>
        </row>
        <row r="101">
          <cell r="C101">
            <v>40</v>
          </cell>
          <cell r="D101">
            <v>11261</v>
          </cell>
          <cell r="E101">
            <v>14638.351305812974</v>
          </cell>
          <cell r="F101">
            <v>12817</v>
          </cell>
          <cell r="G101">
            <v>12234.467349999999</v>
          </cell>
          <cell r="H101">
            <v>190.33244999999999</v>
          </cell>
          <cell r="I101">
            <v>442.82734999999997</v>
          </cell>
          <cell r="J101">
            <v>467.30781999999999</v>
          </cell>
          <cell r="K101">
            <v>13620.497730000001</v>
          </cell>
          <cell r="L101">
            <v>13430.165280000001</v>
          </cell>
        </row>
        <row r="102">
          <cell r="C102">
            <v>41</v>
          </cell>
          <cell r="D102">
            <v>11429</v>
          </cell>
          <cell r="E102">
            <v>14856.737152485257</v>
          </cell>
          <cell r="F102">
            <v>13005.5</v>
          </cell>
          <cell r="G102">
            <v>12414.400024999999</v>
          </cell>
          <cell r="H102">
            <v>193.131675</v>
          </cell>
          <cell r="I102">
            <v>449.34002499999997</v>
          </cell>
          <cell r="J102">
            <v>474.18053000000003</v>
          </cell>
          <cell r="K102">
            <v>13820.814795</v>
          </cell>
          <cell r="L102">
            <v>13627.68312</v>
          </cell>
        </row>
        <row r="103">
          <cell r="C103">
            <v>42</v>
          </cell>
          <cell r="D103">
            <v>11597</v>
          </cell>
          <cell r="E103">
            <v>15075</v>
          </cell>
          <cell r="F103">
            <v>13194</v>
          </cell>
          <cell r="G103">
            <v>12594.332699999999</v>
          </cell>
          <cell r="H103">
            <v>195.93090000000001</v>
          </cell>
          <cell r="I103">
            <v>455.85269999999997</v>
          </cell>
          <cell r="J103">
            <v>481.05324000000002</v>
          </cell>
          <cell r="K103">
            <v>14021.131860000001</v>
          </cell>
          <cell r="L103">
            <v>13825.200960000002</v>
          </cell>
        </row>
        <row r="104">
          <cell r="C104">
            <v>43</v>
          </cell>
          <cell r="D104">
            <v>11765</v>
          </cell>
          <cell r="E104">
            <v>15293.508845829823</v>
          </cell>
          <cell r="F104">
            <v>13256.833333333334</v>
          </cell>
          <cell r="G104">
            <v>12654.310258333333</v>
          </cell>
          <cell r="H104">
            <v>196.86397500000001</v>
          </cell>
          <cell r="I104">
            <v>458.02359166666668</v>
          </cell>
          <cell r="J104">
            <v>483.34414333333336</v>
          </cell>
          <cell r="K104">
            <v>14087.904215000002</v>
          </cell>
          <cell r="L104">
            <v>13891.040240000002</v>
          </cell>
        </row>
        <row r="105">
          <cell r="C105">
            <v>44</v>
          </cell>
          <cell r="D105">
            <v>11933</v>
          </cell>
          <cell r="E105">
            <v>15511.894692502106</v>
          </cell>
          <cell r="F105">
            <v>13319.666666666666</v>
          </cell>
          <cell r="G105">
            <v>12714.287816666665</v>
          </cell>
          <cell r="H105">
            <v>197.79704999999998</v>
          </cell>
          <cell r="I105">
            <v>460.19448333333327</v>
          </cell>
          <cell r="J105">
            <v>485.63504666666665</v>
          </cell>
          <cell r="K105">
            <v>14154.67657</v>
          </cell>
          <cell r="L105">
            <v>13956.87952</v>
          </cell>
        </row>
        <row r="106">
          <cell r="C106">
            <v>45</v>
          </cell>
          <cell r="D106">
            <v>12101</v>
          </cell>
          <cell r="E106">
            <v>15730.28053917439</v>
          </cell>
          <cell r="F106">
            <v>13382.5</v>
          </cell>
          <cell r="G106">
            <v>12774.265375000001</v>
          </cell>
          <cell r="H106">
            <v>198.73012499999999</v>
          </cell>
          <cell r="I106">
            <v>462.36537499999991</v>
          </cell>
          <cell r="J106">
            <v>487.92595</v>
          </cell>
          <cell r="K106">
            <v>14221.448925000001</v>
          </cell>
          <cell r="L106">
            <v>14022.718800000001</v>
          </cell>
        </row>
        <row r="107">
          <cell r="C107">
            <v>46</v>
          </cell>
          <cell r="D107">
            <v>12269</v>
          </cell>
          <cell r="E107">
            <v>15948.666385846673</v>
          </cell>
          <cell r="F107">
            <v>13445.333333333334</v>
          </cell>
          <cell r="G107">
            <v>12834.242933333333</v>
          </cell>
          <cell r="H107">
            <v>199.66320000000002</v>
          </cell>
          <cell r="I107">
            <v>464.53626666666668</v>
          </cell>
          <cell r="J107">
            <v>490.2168533333334</v>
          </cell>
          <cell r="K107">
            <v>14288.221280000002</v>
          </cell>
          <cell r="L107">
            <v>14088.558080000001</v>
          </cell>
        </row>
        <row r="108">
          <cell r="C108">
            <v>47</v>
          </cell>
          <cell r="D108">
            <v>12437</v>
          </cell>
          <cell r="E108">
            <v>16167.052232518956</v>
          </cell>
          <cell r="F108">
            <v>13508.166666666666</v>
          </cell>
          <cell r="G108">
            <v>12894.220491666665</v>
          </cell>
          <cell r="H108">
            <v>200.59627499999999</v>
          </cell>
          <cell r="I108">
            <v>466.70715833333327</v>
          </cell>
          <cell r="J108">
            <v>492.50775666666664</v>
          </cell>
          <cell r="K108">
            <v>14354.993634999999</v>
          </cell>
          <cell r="L108">
            <v>14154.397359999999</v>
          </cell>
        </row>
        <row r="109">
          <cell r="C109">
            <v>48</v>
          </cell>
          <cell r="D109">
            <v>12605</v>
          </cell>
          <cell r="E109">
            <v>16386</v>
          </cell>
          <cell r="F109">
            <v>13571</v>
          </cell>
          <cell r="G109">
            <v>12954.198049999999</v>
          </cell>
          <cell r="H109">
            <v>201.52934999999999</v>
          </cell>
          <cell r="I109">
            <v>468.87804999999997</v>
          </cell>
          <cell r="J109">
            <v>494.79866000000004</v>
          </cell>
          <cell r="K109">
            <v>14421.76599</v>
          </cell>
          <cell r="L109">
            <v>14220.236639999999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부현동초교"/>
      <sheetName val="부현동초교(증축후)"/>
      <sheetName val="목향초"/>
      <sheetName val="목향초 (증축후)"/>
      <sheetName val="마전초"/>
      <sheetName val="불로중"/>
      <sheetName val="불로중 (증축후)"/>
      <sheetName val="데이타"/>
      <sheetName val="코드"/>
      <sheetName val="report(유보자금)"/>
      <sheetName val="내부보고"/>
      <sheetName val="report"/>
      <sheetName val="report (2)"/>
      <sheetName val="ROE"/>
      <sheetName val="Cover"/>
      <sheetName val="Index"/>
      <sheetName val="요약&amp;결과"/>
      <sheetName val="사용료(세후)"/>
      <sheetName val="사용료(세전)"/>
      <sheetName val="총투자비(총괄)"/>
      <sheetName val="총사업비(총괄)"/>
      <sheetName val="총투자비(매립)"/>
      <sheetName val="총사업비(매립)"/>
      <sheetName val="총투자비(소각)"/>
      <sheetName val="총사업비(소각)"/>
      <sheetName val="총투자비(음식물)"/>
      <sheetName val="총사업비(음식물)"/>
      <sheetName val="총투자비(재활용)"/>
      <sheetName val="총사업비(재활용)"/>
      <sheetName val="개업비"/>
      <sheetName val="예비비"/>
      <sheetName val="총민간투자비산정"/>
      <sheetName val="사용료수입"/>
      <sheetName val="부산물판매수입"/>
      <sheetName val="운영비총괄"/>
      <sheetName val="인건비"/>
      <sheetName val="제경비1"/>
      <sheetName val="제경비2"/>
      <sheetName val="운영경비"/>
      <sheetName val="유지보수비"/>
      <sheetName val="유형자산"/>
      <sheetName val="운영설비비"/>
      <sheetName val="부대사업"/>
      <sheetName val="IS"/>
      <sheetName val="BS"/>
      <sheetName val="CF"/>
      <sheetName val="FS명세"/>
      <sheetName val="운영기간중자금운영계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3</v>
          </cell>
          <cell r="C5">
            <v>4</v>
          </cell>
          <cell r="D5">
            <v>3</v>
          </cell>
          <cell r="E5">
            <v>1.5</v>
          </cell>
          <cell r="F5">
            <v>1.5</v>
          </cell>
          <cell r="G5">
            <v>0</v>
          </cell>
          <cell r="H5">
            <v>1.5</v>
          </cell>
          <cell r="I5">
            <v>1.5</v>
          </cell>
          <cell r="J5">
            <v>0</v>
          </cell>
          <cell r="K5">
            <v>4</v>
          </cell>
          <cell r="L5">
            <v>1.5</v>
          </cell>
          <cell r="M5">
            <v>1</v>
          </cell>
          <cell r="N5">
            <v>1</v>
          </cell>
          <cell r="O5">
            <v>1</v>
          </cell>
          <cell r="P5">
            <v>0.5</v>
          </cell>
          <cell r="Q5">
            <v>0.5</v>
          </cell>
          <cell r="R5">
            <v>1</v>
          </cell>
          <cell r="S5">
            <v>0.5</v>
          </cell>
          <cell r="T5">
            <v>1</v>
          </cell>
          <cell r="U5">
            <v>2</v>
          </cell>
          <cell r="V5">
            <v>1</v>
          </cell>
          <cell r="W5">
            <v>1.7925925925925925</v>
          </cell>
        </row>
        <row r="6">
          <cell r="B6">
            <v>4</v>
          </cell>
          <cell r="C6">
            <v>5</v>
          </cell>
          <cell r="D6">
            <v>3</v>
          </cell>
          <cell r="E6">
            <v>1.5</v>
          </cell>
          <cell r="F6">
            <v>1.5</v>
          </cell>
          <cell r="G6">
            <v>0</v>
          </cell>
          <cell r="H6">
            <v>1.5</v>
          </cell>
          <cell r="I6">
            <v>1.5</v>
          </cell>
          <cell r="J6">
            <v>0</v>
          </cell>
          <cell r="K6">
            <v>4</v>
          </cell>
          <cell r="L6">
            <v>1.5</v>
          </cell>
          <cell r="M6">
            <v>1</v>
          </cell>
          <cell r="N6">
            <v>1</v>
          </cell>
          <cell r="O6">
            <v>1</v>
          </cell>
          <cell r="P6">
            <v>0.5</v>
          </cell>
          <cell r="Q6">
            <v>0.5</v>
          </cell>
          <cell r="R6">
            <v>1</v>
          </cell>
          <cell r="S6">
            <v>0.5</v>
          </cell>
          <cell r="T6">
            <v>1</v>
          </cell>
          <cell r="U6">
            <v>2</v>
          </cell>
          <cell r="V6">
            <v>1</v>
          </cell>
          <cell r="W6">
            <v>1.7925925925925925</v>
          </cell>
        </row>
        <row r="7">
          <cell r="B7">
            <v>5</v>
          </cell>
          <cell r="C7">
            <v>6</v>
          </cell>
          <cell r="D7">
            <v>3</v>
          </cell>
          <cell r="E7">
            <v>1.5</v>
          </cell>
          <cell r="F7">
            <v>1.5</v>
          </cell>
          <cell r="G7">
            <v>0</v>
          </cell>
          <cell r="H7">
            <v>1.5</v>
          </cell>
          <cell r="I7">
            <v>1.5</v>
          </cell>
          <cell r="J7">
            <v>0</v>
          </cell>
          <cell r="K7">
            <v>4</v>
          </cell>
          <cell r="L7">
            <v>1.5</v>
          </cell>
          <cell r="M7">
            <v>1</v>
          </cell>
          <cell r="N7">
            <v>1</v>
          </cell>
          <cell r="O7">
            <v>1</v>
          </cell>
          <cell r="P7">
            <v>0.5</v>
          </cell>
          <cell r="Q7">
            <v>0.5</v>
          </cell>
          <cell r="R7">
            <v>1</v>
          </cell>
          <cell r="S7">
            <v>0.5</v>
          </cell>
          <cell r="T7">
            <v>1</v>
          </cell>
          <cell r="U7">
            <v>2</v>
          </cell>
          <cell r="V7">
            <v>1</v>
          </cell>
          <cell r="W7">
            <v>1.7925925925925925</v>
          </cell>
        </row>
        <row r="8">
          <cell r="B8">
            <v>6</v>
          </cell>
          <cell r="C8">
            <v>7</v>
          </cell>
          <cell r="D8">
            <v>3</v>
          </cell>
          <cell r="E8">
            <v>1.5</v>
          </cell>
          <cell r="F8">
            <v>1.5</v>
          </cell>
          <cell r="G8">
            <v>0</v>
          </cell>
          <cell r="H8">
            <v>1.5</v>
          </cell>
          <cell r="I8">
            <v>1.5</v>
          </cell>
          <cell r="J8">
            <v>0</v>
          </cell>
          <cell r="K8">
            <v>4</v>
          </cell>
          <cell r="L8">
            <v>1.5</v>
          </cell>
          <cell r="M8">
            <v>1</v>
          </cell>
          <cell r="N8">
            <v>1</v>
          </cell>
          <cell r="O8">
            <v>1</v>
          </cell>
          <cell r="P8">
            <v>0.5</v>
          </cell>
          <cell r="Q8">
            <v>0.5</v>
          </cell>
          <cell r="R8">
            <v>1</v>
          </cell>
          <cell r="S8">
            <v>0.5</v>
          </cell>
          <cell r="T8">
            <v>1</v>
          </cell>
          <cell r="U8">
            <v>2</v>
          </cell>
          <cell r="V8">
            <v>1</v>
          </cell>
          <cell r="W8">
            <v>1.7925925925925925</v>
          </cell>
        </row>
        <row r="9">
          <cell r="B9">
            <v>7</v>
          </cell>
          <cell r="C9">
            <v>8</v>
          </cell>
          <cell r="D9">
            <v>3</v>
          </cell>
          <cell r="E9">
            <v>1.5</v>
          </cell>
          <cell r="F9">
            <v>1.5</v>
          </cell>
          <cell r="G9">
            <v>0</v>
          </cell>
          <cell r="H9">
            <v>1.5</v>
          </cell>
          <cell r="I9">
            <v>1.5</v>
          </cell>
          <cell r="J9">
            <v>0</v>
          </cell>
          <cell r="K9">
            <v>4</v>
          </cell>
          <cell r="L9">
            <v>1.5</v>
          </cell>
          <cell r="M9">
            <v>1</v>
          </cell>
          <cell r="N9">
            <v>1</v>
          </cell>
          <cell r="O9">
            <v>1</v>
          </cell>
          <cell r="P9">
            <v>0.5</v>
          </cell>
          <cell r="Q9">
            <v>0.5</v>
          </cell>
          <cell r="R9">
            <v>1</v>
          </cell>
          <cell r="S9">
            <v>0.5</v>
          </cell>
          <cell r="T9">
            <v>1</v>
          </cell>
          <cell r="U9">
            <v>2</v>
          </cell>
          <cell r="V9">
            <v>1</v>
          </cell>
          <cell r="W9">
            <v>1.7925925925925925</v>
          </cell>
        </row>
        <row r="10">
          <cell r="B10">
            <v>8</v>
          </cell>
          <cell r="C10">
            <v>9</v>
          </cell>
          <cell r="D10">
            <v>3</v>
          </cell>
          <cell r="E10">
            <v>1.5</v>
          </cell>
          <cell r="F10">
            <v>1.5</v>
          </cell>
          <cell r="G10">
            <v>0</v>
          </cell>
          <cell r="H10">
            <v>1.5</v>
          </cell>
          <cell r="I10">
            <v>1.5</v>
          </cell>
          <cell r="J10">
            <v>0</v>
          </cell>
          <cell r="K10">
            <v>4</v>
          </cell>
          <cell r="L10">
            <v>1.5</v>
          </cell>
          <cell r="M10">
            <v>1</v>
          </cell>
          <cell r="N10">
            <v>1</v>
          </cell>
          <cell r="O10">
            <v>1</v>
          </cell>
          <cell r="P10">
            <v>0.5</v>
          </cell>
          <cell r="Q10">
            <v>0.5</v>
          </cell>
          <cell r="R10">
            <v>1</v>
          </cell>
          <cell r="S10">
            <v>0.5</v>
          </cell>
          <cell r="T10">
            <v>1</v>
          </cell>
          <cell r="U10">
            <v>2</v>
          </cell>
          <cell r="V10">
            <v>1</v>
          </cell>
          <cell r="W10">
            <v>1.7925925925925925</v>
          </cell>
        </row>
        <row r="11">
          <cell r="B11">
            <v>9</v>
          </cell>
          <cell r="C11">
            <v>10</v>
          </cell>
          <cell r="D11">
            <v>3</v>
          </cell>
          <cell r="E11">
            <v>1.5</v>
          </cell>
          <cell r="F11">
            <v>1.5</v>
          </cell>
          <cell r="G11">
            <v>0</v>
          </cell>
          <cell r="H11">
            <v>1.5</v>
          </cell>
          <cell r="I11">
            <v>1.5</v>
          </cell>
          <cell r="J11">
            <v>0</v>
          </cell>
          <cell r="K11">
            <v>4</v>
          </cell>
          <cell r="L11">
            <v>1.5</v>
          </cell>
          <cell r="M11">
            <v>1</v>
          </cell>
          <cell r="N11">
            <v>1</v>
          </cell>
          <cell r="O11">
            <v>1</v>
          </cell>
          <cell r="P11">
            <v>0.5</v>
          </cell>
          <cell r="Q11">
            <v>0.5</v>
          </cell>
          <cell r="R11">
            <v>1</v>
          </cell>
          <cell r="S11">
            <v>0.5</v>
          </cell>
          <cell r="T11">
            <v>1</v>
          </cell>
          <cell r="U11">
            <v>2</v>
          </cell>
          <cell r="V11">
            <v>1</v>
          </cell>
          <cell r="W11">
            <v>1.7925925925925925</v>
          </cell>
        </row>
        <row r="12">
          <cell r="B12">
            <v>10</v>
          </cell>
          <cell r="C12">
            <v>11</v>
          </cell>
          <cell r="D12">
            <v>3</v>
          </cell>
          <cell r="E12">
            <v>1.5</v>
          </cell>
          <cell r="F12">
            <v>1.5</v>
          </cell>
          <cell r="G12">
            <v>0</v>
          </cell>
          <cell r="H12">
            <v>1.5</v>
          </cell>
          <cell r="I12">
            <v>1.5</v>
          </cell>
          <cell r="J12">
            <v>0</v>
          </cell>
          <cell r="K12">
            <v>4</v>
          </cell>
          <cell r="L12">
            <v>1.5</v>
          </cell>
          <cell r="M12">
            <v>1</v>
          </cell>
          <cell r="N12">
            <v>1</v>
          </cell>
          <cell r="O12">
            <v>1</v>
          </cell>
          <cell r="P12">
            <v>0.5</v>
          </cell>
          <cell r="Q12">
            <v>0.5</v>
          </cell>
          <cell r="R12">
            <v>1</v>
          </cell>
          <cell r="S12">
            <v>0.5</v>
          </cell>
          <cell r="T12">
            <v>1</v>
          </cell>
          <cell r="U12">
            <v>2</v>
          </cell>
          <cell r="V12">
            <v>1</v>
          </cell>
          <cell r="W12">
            <v>1.7925925925925925</v>
          </cell>
        </row>
        <row r="13">
          <cell r="B13">
            <v>11</v>
          </cell>
          <cell r="C13">
            <v>12</v>
          </cell>
          <cell r="D13">
            <v>3</v>
          </cell>
          <cell r="E13">
            <v>1.5</v>
          </cell>
          <cell r="F13">
            <v>1.5</v>
          </cell>
          <cell r="G13">
            <v>0</v>
          </cell>
          <cell r="H13">
            <v>1.5</v>
          </cell>
          <cell r="I13">
            <v>1.5</v>
          </cell>
          <cell r="J13">
            <v>0</v>
          </cell>
          <cell r="K13">
            <v>4</v>
          </cell>
          <cell r="L13">
            <v>1.5</v>
          </cell>
          <cell r="M13">
            <v>1</v>
          </cell>
          <cell r="N13">
            <v>1</v>
          </cell>
          <cell r="O13">
            <v>1</v>
          </cell>
          <cell r="P13">
            <v>0.5</v>
          </cell>
          <cell r="Q13">
            <v>0.5</v>
          </cell>
          <cell r="R13">
            <v>1</v>
          </cell>
          <cell r="S13">
            <v>0.5</v>
          </cell>
          <cell r="T13">
            <v>1</v>
          </cell>
          <cell r="U13">
            <v>2</v>
          </cell>
          <cell r="V13">
            <v>1</v>
          </cell>
          <cell r="W13">
            <v>1.7925925925925925</v>
          </cell>
        </row>
        <row r="14">
          <cell r="B14">
            <v>12</v>
          </cell>
          <cell r="C14">
            <v>15</v>
          </cell>
          <cell r="D14">
            <v>3</v>
          </cell>
          <cell r="E14">
            <v>1.5</v>
          </cell>
          <cell r="F14">
            <v>1.5</v>
          </cell>
          <cell r="G14">
            <v>1.5</v>
          </cell>
          <cell r="H14">
            <v>1.5</v>
          </cell>
          <cell r="I14">
            <v>1.5</v>
          </cell>
          <cell r="J14">
            <v>0</v>
          </cell>
          <cell r="K14">
            <v>4</v>
          </cell>
          <cell r="L14">
            <v>1.5</v>
          </cell>
          <cell r="M14">
            <v>1</v>
          </cell>
          <cell r="N14">
            <v>1</v>
          </cell>
          <cell r="O14">
            <v>1</v>
          </cell>
          <cell r="P14">
            <v>0.5</v>
          </cell>
          <cell r="Q14">
            <v>0.5</v>
          </cell>
          <cell r="R14">
            <v>1</v>
          </cell>
          <cell r="S14">
            <v>0.5</v>
          </cell>
          <cell r="T14">
            <v>1</v>
          </cell>
          <cell r="U14">
            <v>2</v>
          </cell>
          <cell r="V14">
            <v>1</v>
          </cell>
          <cell r="W14">
            <v>1.9555555555555555</v>
          </cell>
        </row>
        <row r="15">
          <cell r="B15">
            <v>13</v>
          </cell>
          <cell r="C15">
            <v>16</v>
          </cell>
          <cell r="D15">
            <v>3</v>
          </cell>
          <cell r="E15">
            <v>1.5</v>
          </cell>
          <cell r="F15">
            <v>1.5</v>
          </cell>
          <cell r="G15">
            <v>1.5</v>
          </cell>
          <cell r="H15">
            <v>1.5</v>
          </cell>
          <cell r="I15">
            <v>1.5</v>
          </cell>
          <cell r="J15">
            <v>0</v>
          </cell>
          <cell r="K15">
            <v>4.3</v>
          </cell>
          <cell r="L15">
            <v>1.6</v>
          </cell>
          <cell r="M15">
            <v>1</v>
          </cell>
          <cell r="N15">
            <v>1</v>
          </cell>
          <cell r="O15">
            <v>1</v>
          </cell>
          <cell r="P15">
            <v>0.5</v>
          </cell>
          <cell r="Q15">
            <v>0.5</v>
          </cell>
          <cell r="R15">
            <v>1</v>
          </cell>
          <cell r="S15">
            <v>0.5</v>
          </cell>
          <cell r="T15">
            <v>1</v>
          </cell>
          <cell r="U15">
            <v>2</v>
          </cell>
          <cell r="V15">
            <v>1</v>
          </cell>
          <cell r="W15">
            <v>2.1185185185185182</v>
          </cell>
        </row>
        <row r="16">
          <cell r="B16">
            <v>14</v>
          </cell>
          <cell r="C16">
            <v>17</v>
          </cell>
          <cell r="D16">
            <v>3</v>
          </cell>
          <cell r="E16">
            <v>1.5</v>
          </cell>
          <cell r="F16">
            <v>1.5</v>
          </cell>
          <cell r="G16">
            <v>1.5</v>
          </cell>
          <cell r="H16">
            <v>1.5</v>
          </cell>
          <cell r="I16">
            <v>1.5</v>
          </cell>
          <cell r="J16">
            <v>0</v>
          </cell>
          <cell r="K16">
            <v>4.5999999999999996</v>
          </cell>
          <cell r="L16">
            <v>1.7</v>
          </cell>
          <cell r="M16">
            <v>1</v>
          </cell>
          <cell r="N16">
            <v>1</v>
          </cell>
          <cell r="O16">
            <v>1</v>
          </cell>
          <cell r="P16">
            <v>0.5</v>
          </cell>
          <cell r="Q16">
            <v>0.5</v>
          </cell>
          <cell r="R16">
            <v>1</v>
          </cell>
          <cell r="S16">
            <v>0.5</v>
          </cell>
          <cell r="T16">
            <v>1</v>
          </cell>
          <cell r="U16">
            <v>2</v>
          </cell>
          <cell r="V16">
            <v>1</v>
          </cell>
          <cell r="W16">
            <v>2.2814814814814812</v>
          </cell>
        </row>
        <row r="17">
          <cell r="B17">
            <v>15</v>
          </cell>
          <cell r="C17">
            <v>18</v>
          </cell>
          <cell r="D17">
            <v>3</v>
          </cell>
          <cell r="E17">
            <v>1.5</v>
          </cell>
          <cell r="F17">
            <v>1.5</v>
          </cell>
          <cell r="G17">
            <v>1.5</v>
          </cell>
          <cell r="H17">
            <v>1.5</v>
          </cell>
          <cell r="I17">
            <v>1.5</v>
          </cell>
          <cell r="J17">
            <v>0</v>
          </cell>
          <cell r="K17">
            <v>4.9000000000000004</v>
          </cell>
          <cell r="L17">
            <v>1.8</v>
          </cell>
          <cell r="M17">
            <v>1</v>
          </cell>
          <cell r="N17">
            <v>1</v>
          </cell>
          <cell r="O17">
            <v>1</v>
          </cell>
          <cell r="P17">
            <v>0.5</v>
          </cell>
          <cell r="Q17">
            <v>0.5</v>
          </cell>
          <cell r="R17">
            <v>1</v>
          </cell>
          <cell r="S17">
            <v>0.5</v>
          </cell>
          <cell r="T17">
            <v>1</v>
          </cell>
          <cell r="U17">
            <v>2</v>
          </cell>
          <cell r="V17">
            <v>1</v>
          </cell>
          <cell r="W17">
            <v>2.4444444444444442</v>
          </cell>
        </row>
        <row r="18">
          <cell r="B18">
            <v>16</v>
          </cell>
          <cell r="C18">
            <v>19</v>
          </cell>
          <cell r="D18">
            <v>3</v>
          </cell>
          <cell r="E18">
            <v>1.5</v>
          </cell>
          <cell r="F18">
            <v>1.5</v>
          </cell>
          <cell r="G18">
            <v>1.5</v>
          </cell>
          <cell r="H18">
            <v>1.5</v>
          </cell>
          <cell r="I18">
            <v>1.5</v>
          </cell>
          <cell r="J18">
            <v>0</v>
          </cell>
          <cell r="K18">
            <v>5.2</v>
          </cell>
          <cell r="L18">
            <v>1.9</v>
          </cell>
          <cell r="M18">
            <v>1</v>
          </cell>
          <cell r="N18">
            <v>1</v>
          </cell>
          <cell r="O18">
            <v>1</v>
          </cell>
          <cell r="P18">
            <v>0.5</v>
          </cell>
          <cell r="Q18">
            <v>0.5</v>
          </cell>
          <cell r="R18">
            <v>1</v>
          </cell>
          <cell r="S18">
            <v>0.5</v>
          </cell>
          <cell r="T18">
            <v>1</v>
          </cell>
          <cell r="U18">
            <v>2</v>
          </cell>
          <cell r="V18">
            <v>1</v>
          </cell>
          <cell r="W18">
            <v>2.6074074074074072</v>
          </cell>
        </row>
        <row r="19">
          <cell r="B19">
            <v>17</v>
          </cell>
          <cell r="C19">
            <v>20</v>
          </cell>
          <cell r="D19">
            <v>3</v>
          </cell>
          <cell r="E19">
            <v>1.5</v>
          </cell>
          <cell r="F19">
            <v>1.5</v>
          </cell>
          <cell r="G19">
            <v>1.5</v>
          </cell>
          <cell r="H19">
            <v>1.5</v>
          </cell>
          <cell r="I19">
            <v>1.5</v>
          </cell>
          <cell r="J19">
            <v>0</v>
          </cell>
          <cell r="K19">
            <v>5.5</v>
          </cell>
          <cell r="L19">
            <v>2</v>
          </cell>
          <cell r="M19">
            <v>1</v>
          </cell>
          <cell r="N19">
            <v>1</v>
          </cell>
          <cell r="O19">
            <v>1</v>
          </cell>
          <cell r="P19">
            <v>0.5</v>
          </cell>
          <cell r="Q19">
            <v>0.5</v>
          </cell>
          <cell r="R19">
            <v>1</v>
          </cell>
          <cell r="S19">
            <v>0.5</v>
          </cell>
          <cell r="T19">
            <v>1</v>
          </cell>
          <cell r="U19">
            <v>2</v>
          </cell>
          <cell r="V19">
            <v>1</v>
          </cell>
          <cell r="W19">
            <v>2.7703703703703701</v>
          </cell>
        </row>
        <row r="20">
          <cell r="B20">
            <v>18</v>
          </cell>
          <cell r="C20">
            <v>21</v>
          </cell>
          <cell r="D20">
            <v>3</v>
          </cell>
          <cell r="E20">
            <v>1.5</v>
          </cell>
          <cell r="F20">
            <v>1.5</v>
          </cell>
          <cell r="G20">
            <v>1.5</v>
          </cell>
          <cell r="H20">
            <v>1.5</v>
          </cell>
          <cell r="I20">
            <v>1.5</v>
          </cell>
          <cell r="J20">
            <v>0</v>
          </cell>
          <cell r="K20">
            <v>5.5</v>
          </cell>
          <cell r="L20">
            <v>2</v>
          </cell>
          <cell r="M20">
            <v>1.5</v>
          </cell>
          <cell r="N20">
            <v>1</v>
          </cell>
          <cell r="O20">
            <v>1</v>
          </cell>
          <cell r="P20">
            <v>0.5</v>
          </cell>
          <cell r="Q20">
            <v>0.5</v>
          </cell>
          <cell r="R20">
            <v>1</v>
          </cell>
          <cell r="S20">
            <v>0.5</v>
          </cell>
          <cell r="T20">
            <v>1</v>
          </cell>
          <cell r="U20">
            <v>2</v>
          </cell>
          <cell r="V20">
            <v>1</v>
          </cell>
          <cell r="W20">
            <v>2.9333333333333331</v>
          </cell>
        </row>
        <row r="21">
          <cell r="B21">
            <v>19</v>
          </cell>
          <cell r="C21">
            <v>22</v>
          </cell>
          <cell r="D21">
            <v>3</v>
          </cell>
          <cell r="E21">
            <v>1.5</v>
          </cell>
          <cell r="F21">
            <v>1.5</v>
          </cell>
          <cell r="G21">
            <v>1.5</v>
          </cell>
          <cell r="H21">
            <v>1.5</v>
          </cell>
          <cell r="I21">
            <v>1.5</v>
          </cell>
          <cell r="J21">
            <v>0</v>
          </cell>
          <cell r="K21">
            <v>5.8</v>
          </cell>
          <cell r="L21">
            <v>2.2000000000000002</v>
          </cell>
          <cell r="M21">
            <v>1.5</v>
          </cell>
          <cell r="N21">
            <v>1</v>
          </cell>
          <cell r="O21">
            <v>1</v>
          </cell>
          <cell r="P21">
            <v>0.5</v>
          </cell>
          <cell r="Q21">
            <v>0.5</v>
          </cell>
          <cell r="R21">
            <v>1</v>
          </cell>
          <cell r="S21">
            <v>0.5</v>
          </cell>
          <cell r="T21">
            <v>1</v>
          </cell>
          <cell r="U21">
            <v>2</v>
          </cell>
          <cell r="V21">
            <v>1</v>
          </cell>
          <cell r="W21">
            <v>3.0962962962962961</v>
          </cell>
        </row>
        <row r="22">
          <cell r="B22">
            <v>20</v>
          </cell>
          <cell r="C22">
            <v>23</v>
          </cell>
          <cell r="D22">
            <v>3</v>
          </cell>
          <cell r="E22">
            <v>1.5</v>
          </cell>
          <cell r="F22">
            <v>1.5</v>
          </cell>
          <cell r="G22">
            <v>1.5</v>
          </cell>
          <cell r="H22">
            <v>1.5</v>
          </cell>
          <cell r="I22">
            <v>1.5</v>
          </cell>
          <cell r="J22">
            <v>0</v>
          </cell>
          <cell r="K22">
            <v>6.1</v>
          </cell>
          <cell r="L22">
            <v>2.4</v>
          </cell>
          <cell r="M22">
            <v>1.5</v>
          </cell>
          <cell r="N22">
            <v>1</v>
          </cell>
          <cell r="O22">
            <v>1</v>
          </cell>
          <cell r="P22">
            <v>0.5</v>
          </cell>
          <cell r="Q22">
            <v>0.5</v>
          </cell>
          <cell r="R22">
            <v>1</v>
          </cell>
          <cell r="S22">
            <v>0.5</v>
          </cell>
          <cell r="T22">
            <v>1</v>
          </cell>
          <cell r="U22">
            <v>2</v>
          </cell>
          <cell r="V22">
            <v>1</v>
          </cell>
          <cell r="W22">
            <v>3.2592592592592591</v>
          </cell>
        </row>
        <row r="23">
          <cell r="B23">
            <v>21</v>
          </cell>
          <cell r="C23">
            <v>24</v>
          </cell>
          <cell r="D23">
            <v>3</v>
          </cell>
          <cell r="E23">
            <v>1.5</v>
          </cell>
          <cell r="F23">
            <v>1.5</v>
          </cell>
          <cell r="G23">
            <v>1.5</v>
          </cell>
          <cell r="H23">
            <v>1.5</v>
          </cell>
          <cell r="I23">
            <v>1.5</v>
          </cell>
          <cell r="J23">
            <v>0</v>
          </cell>
          <cell r="K23">
            <v>6.4</v>
          </cell>
          <cell r="L23">
            <v>2.6</v>
          </cell>
          <cell r="M23">
            <v>1.5</v>
          </cell>
          <cell r="N23">
            <v>1</v>
          </cell>
          <cell r="O23">
            <v>1</v>
          </cell>
          <cell r="P23">
            <v>0.5</v>
          </cell>
          <cell r="Q23">
            <v>0.5</v>
          </cell>
          <cell r="R23">
            <v>1</v>
          </cell>
          <cell r="S23">
            <v>0.5</v>
          </cell>
          <cell r="T23">
            <v>1</v>
          </cell>
          <cell r="U23">
            <v>2</v>
          </cell>
          <cell r="V23">
            <v>1</v>
          </cell>
          <cell r="W23">
            <v>3.4222222222222221</v>
          </cell>
        </row>
        <row r="24">
          <cell r="B24">
            <v>22</v>
          </cell>
          <cell r="C24">
            <v>25</v>
          </cell>
          <cell r="D24">
            <v>3</v>
          </cell>
          <cell r="E24">
            <v>1.5</v>
          </cell>
          <cell r="F24">
            <v>1.5</v>
          </cell>
          <cell r="G24">
            <v>1.5</v>
          </cell>
          <cell r="H24">
            <v>1.5</v>
          </cell>
          <cell r="I24">
            <v>1.5</v>
          </cell>
          <cell r="J24">
            <v>0</v>
          </cell>
          <cell r="K24">
            <v>6.7</v>
          </cell>
          <cell r="L24">
            <v>2.8</v>
          </cell>
          <cell r="M24">
            <v>1.5</v>
          </cell>
          <cell r="N24">
            <v>1</v>
          </cell>
          <cell r="O24">
            <v>1</v>
          </cell>
          <cell r="P24">
            <v>0.5</v>
          </cell>
          <cell r="Q24">
            <v>0.5</v>
          </cell>
          <cell r="R24">
            <v>1</v>
          </cell>
          <cell r="S24">
            <v>0.5</v>
          </cell>
          <cell r="T24">
            <v>1</v>
          </cell>
          <cell r="U24">
            <v>2</v>
          </cell>
          <cell r="V24">
            <v>1</v>
          </cell>
          <cell r="W24">
            <v>3.585185185185185</v>
          </cell>
        </row>
        <row r="25">
          <cell r="B25">
            <v>23</v>
          </cell>
          <cell r="C25">
            <v>26</v>
          </cell>
          <cell r="D25">
            <v>3</v>
          </cell>
          <cell r="E25">
            <v>1.5</v>
          </cell>
          <cell r="F25">
            <v>1.5</v>
          </cell>
          <cell r="G25">
            <v>1.5</v>
          </cell>
          <cell r="H25">
            <v>1.5</v>
          </cell>
          <cell r="I25">
            <v>1.5</v>
          </cell>
          <cell r="J25">
            <v>0</v>
          </cell>
          <cell r="K25">
            <v>7</v>
          </cell>
          <cell r="L25">
            <v>3</v>
          </cell>
          <cell r="M25">
            <v>1.5</v>
          </cell>
          <cell r="N25">
            <v>1</v>
          </cell>
          <cell r="O25">
            <v>1</v>
          </cell>
          <cell r="P25">
            <v>0.5</v>
          </cell>
          <cell r="Q25">
            <v>0.5</v>
          </cell>
          <cell r="R25">
            <v>1</v>
          </cell>
          <cell r="S25">
            <v>0.5</v>
          </cell>
          <cell r="T25">
            <v>1</v>
          </cell>
          <cell r="U25">
            <v>2</v>
          </cell>
          <cell r="V25">
            <v>1</v>
          </cell>
          <cell r="W25">
            <v>3.748148148148148</v>
          </cell>
        </row>
        <row r="26">
          <cell r="B26">
            <v>24</v>
          </cell>
          <cell r="C26">
            <v>28</v>
          </cell>
          <cell r="D26">
            <v>4.5</v>
          </cell>
          <cell r="E26">
            <v>1.5</v>
          </cell>
          <cell r="F26">
            <v>1.5</v>
          </cell>
          <cell r="G26">
            <v>1.5</v>
          </cell>
          <cell r="H26">
            <v>1.5</v>
          </cell>
          <cell r="I26">
            <v>1.5</v>
          </cell>
          <cell r="J26">
            <v>0</v>
          </cell>
          <cell r="K26">
            <v>7</v>
          </cell>
          <cell r="L26">
            <v>3</v>
          </cell>
          <cell r="M26">
            <v>1.5</v>
          </cell>
          <cell r="N26">
            <v>1</v>
          </cell>
          <cell r="O26">
            <v>1</v>
          </cell>
          <cell r="P26">
            <v>0.5</v>
          </cell>
          <cell r="Q26">
            <v>0.5</v>
          </cell>
          <cell r="R26">
            <v>1</v>
          </cell>
          <cell r="S26">
            <v>0.5</v>
          </cell>
          <cell r="T26">
            <v>1</v>
          </cell>
          <cell r="U26">
            <v>2</v>
          </cell>
          <cell r="V26">
            <v>1</v>
          </cell>
          <cell r="W26">
            <v>3.911111111111111</v>
          </cell>
        </row>
        <row r="27">
          <cell r="B27">
            <v>25</v>
          </cell>
          <cell r="C27">
            <v>29</v>
          </cell>
          <cell r="D27">
            <v>4.5</v>
          </cell>
          <cell r="E27">
            <v>1.5</v>
          </cell>
          <cell r="F27">
            <v>1.5</v>
          </cell>
          <cell r="G27">
            <v>1.5</v>
          </cell>
          <cell r="H27">
            <v>1.5</v>
          </cell>
          <cell r="I27">
            <v>1.5</v>
          </cell>
          <cell r="J27">
            <v>0</v>
          </cell>
          <cell r="K27">
            <v>7.4</v>
          </cell>
          <cell r="L27">
            <v>3.1</v>
          </cell>
          <cell r="M27">
            <v>1.5</v>
          </cell>
          <cell r="N27">
            <v>1</v>
          </cell>
          <cell r="O27">
            <v>1</v>
          </cell>
          <cell r="P27">
            <v>0.5</v>
          </cell>
          <cell r="Q27">
            <v>0.5</v>
          </cell>
          <cell r="R27">
            <v>1</v>
          </cell>
          <cell r="S27">
            <v>0.5</v>
          </cell>
          <cell r="T27">
            <v>1</v>
          </cell>
          <cell r="U27">
            <v>2</v>
          </cell>
          <cell r="V27">
            <v>1</v>
          </cell>
          <cell r="W27">
            <v>4.0740740740740744</v>
          </cell>
        </row>
        <row r="28">
          <cell r="B28">
            <v>26</v>
          </cell>
          <cell r="C28">
            <v>30</v>
          </cell>
          <cell r="D28">
            <v>4.5</v>
          </cell>
          <cell r="E28">
            <v>1.5</v>
          </cell>
          <cell r="F28">
            <v>1.5</v>
          </cell>
          <cell r="G28">
            <v>1.5</v>
          </cell>
          <cell r="H28">
            <v>1.5</v>
          </cell>
          <cell r="I28">
            <v>1.5</v>
          </cell>
          <cell r="J28">
            <v>0</v>
          </cell>
          <cell r="K28">
            <v>7.8</v>
          </cell>
          <cell r="L28">
            <v>3.2</v>
          </cell>
          <cell r="M28">
            <v>1.5</v>
          </cell>
          <cell r="N28">
            <v>1</v>
          </cell>
          <cell r="O28">
            <v>1</v>
          </cell>
          <cell r="P28">
            <v>0.5</v>
          </cell>
          <cell r="Q28">
            <v>0.5</v>
          </cell>
          <cell r="R28">
            <v>1</v>
          </cell>
          <cell r="S28">
            <v>0.5</v>
          </cell>
          <cell r="T28">
            <v>1</v>
          </cell>
          <cell r="U28">
            <v>2</v>
          </cell>
          <cell r="V28">
            <v>1</v>
          </cell>
          <cell r="W28">
            <v>4.2370370370370374</v>
          </cell>
        </row>
        <row r="29">
          <cell r="B29">
            <v>27</v>
          </cell>
          <cell r="C29">
            <v>31</v>
          </cell>
          <cell r="D29">
            <v>4.5</v>
          </cell>
          <cell r="E29">
            <v>1.5</v>
          </cell>
          <cell r="F29">
            <v>1.5</v>
          </cell>
          <cell r="G29">
            <v>1.5</v>
          </cell>
          <cell r="H29">
            <v>1.5</v>
          </cell>
          <cell r="I29">
            <v>1.5</v>
          </cell>
          <cell r="J29">
            <v>0</v>
          </cell>
          <cell r="K29">
            <v>8.1999999999999993</v>
          </cell>
          <cell r="L29">
            <v>3.3</v>
          </cell>
          <cell r="M29">
            <v>1.5</v>
          </cell>
          <cell r="N29">
            <v>1</v>
          </cell>
          <cell r="O29">
            <v>1</v>
          </cell>
          <cell r="P29">
            <v>0.5</v>
          </cell>
          <cell r="Q29">
            <v>0.5</v>
          </cell>
          <cell r="R29">
            <v>1</v>
          </cell>
          <cell r="S29">
            <v>0.5</v>
          </cell>
          <cell r="T29">
            <v>1</v>
          </cell>
          <cell r="U29">
            <v>2</v>
          </cell>
          <cell r="V29">
            <v>1</v>
          </cell>
          <cell r="W29">
            <v>4.4000000000000004</v>
          </cell>
        </row>
        <row r="30">
          <cell r="B30">
            <v>28</v>
          </cell>
          <cell r="C30">
            <v>32</v>
          </cell>
          <cell r="D30">
            <v>4.5</v>
          </cell>
          <cell r="E30">
            <v>1.5</v>
          </cell>
          <cell r="F30">
            <v>1.5</v>
          </cell>
          <cell r="G30">
            <v>1.5</v>
          </cell>
          <cell r="H30">
            <v>1.5</v>
          </cell>
          <cell r="I30">
            <v>1.5</v>
          </cell>
          <cell r="J30">
            <v>0</v>
          </cell>
          <cell r="K30">
            <v>8.6</v>
          </cell>
          <cell r="L30">
            <v>3.4</v>
          </cell>
          <cell r="M30">
            <v>1.5</v>
          </cell>
          <cell r="N30">
            <v>1</v>
          </cell>
          <cell r="O30">
            <v>1</v>
          </cell>
          <cell r="P30">
            <v>0.5</v>
          </cell>
          <cell r="Q30">
            <v>0.5</v>
          </cell>
          <cell r="R30">
            <v>1</v>
          </cell>
          <cell r="S30">
            <v>0.5</v>
          </cell>
          <cell r="T30">
            <v>1</v>
          </cell>
          <cell r="U30">
            <v>2</v>
          </cell>
          <cell r="V30">
            <v>1</v>
          </cell>
          <cell r="W30">
            <v>4.5629629629629633</v>
          </cell>
        </row>
        <row r="31">
          <cell r="B31">
            <v>29</v>
          </cell>
          <cell r="C31">
            <v>33</v>
          </cell>
          <cell r="D31">
            <v>4.5</v>
          </cell>
          <cell r="E31">
            <v>1.5</v>
          </cell>
          <cell r="F31">
            <v>1.5</v>
          </cell>
          <cell r="G31">
            <v>1.5</v>
          </cell>
          <cell r="H31">
            <v>1.5</v>
          </cell>
          <cell r="I31">
            <v>1.5</v>
          </cell>
          <cell r="J31">
            <v>0</v>
          </cell>
          <cell r="K31">
            <v>9</v>
          </cell>
          <cell r="L31">
            <v>3.5</v>
          </cell>
          <cell r="M31">
            <v>1.5</v>
          </cell>
          <cell r="N31">
            <v>1</v>
          </cell>
          <cell r="O31">
            <v>1</v>
          </cell>
          <cell r="P31">
            <v>0.5</v>
          </cell>
          <cell r="Q31">
            <v>0.5</v>
          </cell>
          <cell r="R31">
            <v>1</v>
          </cell>
          <cell r="S31">
            <v>0.5</v>
          </cell>
          <cell r="T31">
            <v>1</v>
          </cell>
          <cell r="U31">
            <v>2</v>
          </cell>
          <cell r="V31">
            <v>1</v>
          </cell>
          <cell r="W31">
            <v>4.7259259259259263</v>
          </cell>
        </row>
        <row r="32">
          <cell r="B32">
            <v>30</v>
          </cell>
          <cell r="C32">
            <v>34</v>
          </cell>
          <cell r="D32">
            <v>4.5</v>
          </cell>
          <cell r="E32">
            <v>1.5</v>
          </cell>
          <cell r="F32">
            <v>1.5</v>
          </cell>
          <cell r="G32">
            <v>1.5</v>
          </cell>
          <cell r="H32">
            <v>3</v>
          </cell>
          <cell r="I32">
            <v>1.5</v>
          </cell>
          <cell r="J32">
            <v>0</v>
          </cell>
          <cell r="K32">
            <v>9</v>
          </cell>
          <cell r="L32">
            <v>3.5</v>
          </cell>
          <cell r="M32">
            <v>2</v>
          </cell>
          <cell r="N32">
            <v>1</v>
          </cell>
          <cell r="O32">
            <v>1</v>
          </cell>
          <cell r="P32">
            <v>0.5</v>
          </cell>
          <cell r="Q32">
            <v>0.5</v>
          </cell>
          <cell r="R32">
            <v>1</v>
          </cell>
          <cell r="S32">
            <v>0.5</v>
          </cell>
          <cell r="T32">
            <v>1</v>
          </cell>
          <cell r="U32">
            <v>2</v>
          </cell>
          <cell r="V32">
            <v>1</v>
          </cell>
          <cell r="W32">
            <v>4.8888888888888893</v>
          </cell>
        </row>
        <row r="33">
          <cell r="B33">
            <v>31</v>
          </cell>
          <cell r="C33">
            <v>35</v>
          </cell>
          <cell r="D33">
            <v>4.5</v>
          </cell>
          <cell r="E33">
            <v>1.5</v>
          </cell>
          <cell r="F33">
            <v>1.5</v>
          </cell>
          <cell r="G33">
            <v>1.5</v>
          </cell>
          <cell r="H33">
            <v>3</v>
          </cell>
          <cell r="I33">
            <v>1.5</v>
          </cell>
          <cell r="J33">
            <v>0</v>
          </cell>
          <cell r="K33">
            <v>9.3000000000000007</v>
          </cell>
          <cell r="L33">
            <v>3.6</v>
          </cell>
          <cell r="M33">
            <v>2</v>
          </cell>
          <cell r="N33">
            <v>1</v>
          </cell>
          <cell r="O33">
            <v>1</v>
          </cell>
          <cell r="P33">
            <v>0.5</v>
          </cell>
          <cell r="Q33">
            <v>0.5</v>
          </cell>
          <cell r="R33">
            <v>1</v>
          </cell>
          <cell r="S33">
            <v>0.5</v>
          </cell>
          <cell r="T33">
            <v>1</v>
          </cell>
          <cell r="U33">
            <v>2</v>
          </cell>
          <cell r="V33">
            <v>1</v>
          </cell>
          <cell r="W33">
            <v>5.0518518518518523</v>
          </cell>
        </row>
        <row r="34">
          <cell r="B34">
            <v>32</v>
          </cell>
          <cell r="C34">
            <v>36</v>
          </cell>
          <cell r="D34">
            <v>4.5</v>
          </cell>
          <cell r="E34">
            <v>1.5</v>
          </cell>
          <cell r="F34">
            <v>1.5</v>
          </cell>
          <cell r="G34">
            <v>1.5</v>
          </cell>
          <cell r="H34">
            <v>3</v>
          </cell>
          <cell r="I34">
            <v>1.5</v>
          </cell>
          <cell r="J34">
            <v>0</v>
          </cell>
          <cell r="K34">
            <v>9.6</v>
          </cell>
          <cell r="L34">
            <v>3.7</v>
          </cell>
          <cell r="M34">
            <v>2</v>
          </cell>
          <cell r="N34">
            <v>1</v>
          </cell>
          <cell r="O34">
            <v>1</v>
          </cell>
          <cell r="P34">
            <v>0.5</v>
          </cell>
          <cell r="Q34">
            <v>0.5</v>
          </cell>
          <cell r="R34">
            <v>1</v>
          </cell>
          <cell r="S34">
            <v>0.5</v>
          </cell>
          <cell r="T34">
            <v>1</v>
          </cell>
          <cell r="U34">
            <v>2</v>
          </cell>
          <cell r="V34">
            <v>1</v>
          </cell>
          <cell r="W34">
            <v>5.2148148148148152</v>
          </cell>
        </row>
        <row r="35">
          <cell r="B35">
            <v>33</v>
          </cell>
          <cell r="C35">
            <v>37</v>
          </cell>
          <cell r="D35">
            <v>4.5</v>
          </cell>
          <cell r="E35">
            <v>1.5</v>
          </cell>
          <cell r="F35">
            <v>1.5</v>
          </cell>
          <cell r="G35">
            <v>1.5</v>
          </cell>
          <cell r="H35">
            <v>3</v>
          </cell>
          <cell r="I35">
            <v>1.5</v>
          </cell>
          <cell r="J35">
            <v>0</v>
          </cell>
          <cell r="K35">
            <v>9.9</v>
          </cell>
          <cell r="L35">
            <v>3.8</v>
          </cell>
          <cell r="M35">
            <v>2</v>
          </cell>
          <cell r="N35">
            <v>1</v>
          </cell>
          <cell r="O35">
            <v>1</v>
          </cell>
          <cell r="P35">
            <v>0.5</v>
          </cell>
          <cell r="Q35">
            <v>0.5</v>
          </cell>
          <cell r="R35">
            <v>1</v>
          </cell>
          <cell r="S35">
            <v>0.5</v>
          </cell>
          <cell r="T35">
            <v>1</v>
          </cell>
          <cell r="U35">
            <v>2</v>
          </cell>
          <cell r="V35">
            <v>1</v>
          </cell>
          <cell r="W35">
            <v>5.3777777777777782</v>
          </cell>
        </row>
        <row r="36">
          <cell r="B36">
            <v>34</v>
          </cell>
          <cell r="C36">
            <v>38</v>
          </cell>
          <cell r="D36">
            <v>4.5</v>
          </cell>
          <cell r="E36">
            <v>1.5</v>
          </cell>
          <cell r="F36">
            <v>1.5</v>
          </cell>
          <cell r="G36">
            <v>1.5</v>
          </cell>
          <cell r="H36">
            <v>3</v>
          </cell>
          <cell r="I36">
            <v>1.5</v>
          </cell>
          <cell r="J36">
            <v>0</v>
          </cell>
          <cell r="K36">
            <v>10.199999999999999</v>
          </cell>
          <cell r="L36">
            <v>3.9</v>
          </cell>
          <cell r="M36">
            <v>2</v>
          </cell>
          <cell r="N36">
            <v>1</v>
          </cell>
          <cell r="O36">
            <v>1</v>
          </cell>
          <cell r="P36">
            <v>0.5</v>
          </cell>
          <cell r="Q36">
            <v>0.5</v>
          </cell>
          <cell r="R36">
            <v>1</v>
          </cell>
          <cell r="S36">
            <v>0.5</v>
          </cell>
          <cell r="T36">
            <v>1</v>
          </cell>
          <cell r="U36">
            <v>2</v>
          </cell>
          <cell r="V36">
            <v>1</v>
          </cell>
          <cell r="W36">
            <v>5.5407407407407412</v>
          </cell>
        </row>
        <row r="37">
          <cell r="B37">
            <v>35</v>
          </cell>
          <cell r="C37">
            <v>39</v>
          </cell>
          <cell r="D37">
            <v>4.5</v>
          </cell>
          <cell r="E37">
            <v>1.5</v>
          </cell>
          <cell r="F37">
            <v>1.5</v>
          </cell>
          <cell r="G37">
            <v>1.5</v>
          </cell>
          <cell r="H37">
            <v>3</v>
          </cell>
          <cell r="I37">
            <v>1.5</v>
          </cell>
          <cell r="J37">
            <v>0</v>
          </cell>
          <cell r="K37">
            <v>10.5</v>
          </cell>
          <cell r="L37">
            <v>4</v>
          </cell>
          <cell r="M37">
            <v>2</v>
          </cell>
          <cell r="N37">
            <v>1</v>
          </cell>
          <cell r="O37">
            <v>1</v>
          </cell>
          <cell r="P37">
            <v>0.5</v>
          </cell>
          <cell r="Q37">
            <v>0.5</v>
          </cell>
          <cell r="R37">
            <v>1</v>
          </cell>
          <cell r="S37">
            <v>0.5</v>
          </cell>
          <cell r="T37">
            <v>1</v>
          </cell>
          <cell r="U37">
            <v>2</v>
          </cell>
          <cell r="V37">
            <v>1</v>
          </cell>
          <cell r="W37">
            <v>5.7037037037037042</v>
          </cell>
        </row>
        <row r="38">
          <cell r="B38">
            <v>36</v>
          </cell>
          <cell r="C38">
            <v>41</v>
          </cell>
          <cell r="D38">
            <v>4.5</v>
          </cell>
          <cell r="E38">
            <v>1.5</v>
          </cell>
          <cell r="F38">
            <v>1.5</v>
          </cell>
          <cell r="G38">
            <v>1.5</v>
          </cell>
          <cell r="H38">
            <v>3</v>
          </cell>
          <cell r="I38">
            <v>1.5</v>
          </cell>
          <cell r="J38">
            <v>0</v>
          </cell>
          <cell r="K38">
            <v>10.5</v>
          </cell>
          <cell r="L38">
            <v>4</v>
          </cell>
          <cell r="M38">
            <v>2</v>
          </cell>
          <cell r="N38">
            <v>1</v>
          </cell>
          <cell r="O38">
            <v>1</v>
          </cell>
          <cell r="P38">
            <v>0.5</v>
          </cell>
          <cell r="Q38">
            <v>0.5</v>
          </cell>
          <cell r="R38">
            <v>1</v>
          </cell>
          <cell r="S38">
            <v>0.5</v>
          </cell>
          <cell r="T38">
            <v>1</v>
          </cell>
          <cell r="U38">
            <v>2</v>
          </cell>
          <cell r="V38">
            <v>1</v>
          </cell>
          <cell r="W38">
            <v>5.8666666666666663</v>
          </cell>
        </row>
        <row r="39">
          <cell r="B39">
            <v>37</v>
          </cell>
          <cell r="C39">
            <v>42</v>
          </cell>
          <cell r="D39">
            <v>4.5</v>
          </cell>
          <cell r="E39">
            <v>1.5</v>
          </cell>
          <cell r="F39">
            <v>1.5</v>
          </cell>
          <cell r="G39">
            <v>1.5</v>
          </cell>
          <cell r="H39">
            <v>3</v>
          </cell>
          <cell r="I39">
            <v>1.5</v>
          </cell>
          <cell r="J39">
            <v>0</v>
          </cell>
          <cell r="K39">
            <v>10.8</v>
          </cell>
          <cell r="L39">
            <v>4.0999999999999996</v>
          </cell>
          <cell r="M39">
            <v>2</v>
          </cell>
          <cell r="N39">
            <v>1</v>
          </cell>
          <cell r="O39">
            <v>1</v>
          </cell>
          <cell r="P39">
            <v>0.5</v>
          </cell>
          <cell r="Q39">
            <v>0.5</v>
          </cell>
          <cell r="R39">
            <v>1</v>
          </cell>
          <cell r="S39">
            <v>0.5</v>
          </cell>
          <cell r="T39">
            <v>1</v>
          </cell>
          <cell r="U39">
            <v>2</v>
          </cell>
          <cell r="V39">
            <v>1</v>
          </cell>
          <cell r="W39">
            <v>6.0296296296296292</v>
          </cell>
        </row>
        <row r="40">
          <cell r="B40">
            <v>38</v>
          </cell>
          <cell r="C40">
            <v>43</v>
          </cell>
          <cell r="D40">
            <v>4.5</v>
          </cell>
          <cell r="E40">
            <v>1.5</v>
          </cell>
          <cell r="F40">
            <v>1.5</v>
          </cell>
          <cell r="G40">
            <v>1.5</v>
          </cell>
          <cell r="H40">
            <v>3</v>
          </cell>
          <cell r="I40">
            <v>1.5</v>
          </cell>
          <cell r="J40">
            <v>0</v>
          </cell>
          <cell r="K40">
            <v>11.1</v>
          </cell>
          <cell r="L40">
            <v>4.2</v>
          </cell>
          <cell r="M40">
            <v>2</v>
          </cell>
          <cell r="N40">
            <v>1</v>
          </cell>
          <cell r="O40">
            <v>1</v>
          </cell>
          <cell r="P40">
            <v>0.5</v>
          </cell>
          <cell r="Q40">
            <v>0.5</v>
          </cell>
          <cell r="R40">
            <v>1</v>
          </cell>
          <cell r="S40">
            <v>0.5</v>
          </cell>
          <cell r="T40">
            <v>1</v>
          </cell>
          <cell r="U40">
            <v>2</v>
          </cell>
          <cell r="V40">
            <v>1</v>
          </cell>
          <cell r="W40">
            <v>6.1925925925925922</v>
          </cell>
        </row>
        <row r="41">
          <cell r="B41">
            <v>39</v>
          </cell>
          <cell r="C41">
            <v>44</v>
          </cell>
          <cell r="D41">
            <v>4.5</v>
          </cell>
          <cell r="E41">
            <v>1.5</v>
          </cell>
          <cell r="F41">
            <v>1.5</v>
          </cell>
          <cell r="G41">
            <v>1.5</v>
          </cell>
          <cell r="H41">
            <v>3</v>
          </cell>
          <cell r="I41">
            <v>1.5</v>
          </cell>
          <cell r="J41">
            <v>0</v>
          </cell>
          <cell r="K41">
            <v>11.4</v>
          </cell>
          <cell r="L41">
            <v>4.3</v>
          </cell>
          <cell r="M41">
            <v>2</v>
          </cell>
          <cell r="N41">
            <v>1</v>
          </cell>
          <cell r="O41">
            <v>1</v>
          </cell>
          <cell r="P41">
            <v>0.5</v>
          </cell>
          <cell r="Q41">
            <v>0.5</v>
          </cell>
          <cell r="R41">
            <v>1</v>
          </cell>
          <cell r="S41">
            <v>0.5</v>
          </cell>
          <cell r="T41">
            <v>1</v>
          </cell>
          <cell r="U41">
            <v>2</v>
          </cell>
          <cell r="V41">
            <v>1</v>
          </cell>
          <cell r="W41">
            <v>6.3555555555555552</v>
          </cell>
        </row>
        <row r="42">
          <cell r="B42">
            <v>40</v>
          </cell>
          <cell r="C42">
            <v>45</v>
          </cell>
          <cell r="D42">
            <v>4.5</v>
          </cell>
          <cell r="E42">
            <v>1.5</v>
          </cell>
          <cell r="F42">
            <v>1.5</v>
          </cell>
          <cell r="G42">
            <v>1.5</v>
          </cell>
          <cell r="H42">
            <v>3</v>
          </cell>
          <cell r="I42">
            <v>1.5</v>
          </cell>
          <cell r="J42">
            <v>0</v>
          </cell>
          <cell r="K42">
            <v>11.7</v>
          </cell>
          <cell r="L42">
            <v>4.4000000000000004</v>
          </cell>
          <cell r="M42">
            <v>2</v>
          </cell>
          <cell r="N42">
            <v>1</v>
          </cell>
          <cell r="O42">
            <v>1</v>
          </cell>
          <cell r="P42">
            <v>0.5</v>
          </cell>
          <cell r="Q42">
            <v>0.5</v>
          </cell>
          <cell r="R42">
            <v>1</v>
          </cell>
          <cell r="S42">
            <v>0.5</v>
          </cell>
          <cell r="T42">
            <v>1</v>
          </cell>
          <cell r="U42">
            <v>2</v>
          </cell>
          <cell r="V42">
            <v>1</v>
          </cell>
          <cell r="W42">
            <v>6.5185185185185182</v>
          </cell>
        </row>
        <row r="43">
          <cell r="B43">
            <v>41</v>
          </cell>
          <cell r="C43">
            <v>46</v>
          </cell>
          <cell r="D43">
            <v>4.5</v>
          </cell>
          <cell r="E43">
            <v>1.5</v>
          </cell>
          <cell r="F43">
            <v>1.5</v>
          </cell>
          <cell r="G43">
            <v>1.5</v>
          </cell>
          <cell r="H43">
            <v>3</v>
          </cell>
          <cell r="I43">
            <v>1.5</v>
          </cell>
          <cell r="J43">
            <v>0</v>
          </cell>
          <cell r="K43">
            <v>12</v>
          </cell>
          <cell r="L43">
            <v>4.5</v>
          </cell>
          <cell r="M43">
            <v>2</v>
          </cell>
          <cell r="N43">
            <v>1</v>
          </cell>
          <cell r="O43">
            <v>1</v>
          </cell>
          <cell r="P43">
            <v>0.5</v>
          </cell>
          <cell r="Q43">
            <v>0.5</v>
          </cell>
          <cell r="R43">
            <v>1</v>
          </cell>
          <cell r="S43">
            <v>0.5</v>
          </cell>
          <cell r="T43">
            <v>1</v>
          </cell>
          <cell r="U43">
            <v>2</v>
          </cell>
          <cell r="V43">
            <v>1</v>
          </cell>
          <cell r="W43">
            <v>6.6814814814814811</v>
          </cell>
        </row>
        <row r="44">
          <cell r="B44">
            <v>42</v>
          </cell>
          <cell r="C44">
            <v>47</v>
          </cell>
          <cell r="D44">
            <v>6</v>
          </cell>
          <cell r="E44">
            <v>1.5</v>
          </cell>
          <cell r="F44">
            <v>1.5</v>
          </cell>
          <cell r="G44">
            <v>3</v>
          </cell>
          <cell r="H44">
            <v>3</v>
          </cell>
          <cell r="I44">
            <v>1.5</v>
          </cell>
          <cell r="J44">
            <v>0</v>
          </cell>
          <cell r="K44">
            <v>12</v>
          </cell>
          <cell r="L44">
            <v>5</v>
          </cell>
          <cell r="M44">
            <v>3</v>
          </cell>
          <cell r="N44">
            <v>1</v>
          </cell>
          <cell r="O44">
            <v>1</v>
          </cell>
          <cell r="P44">
            <v>0.5</v>
          </cell>
          <cell r="Q44">
            <v>0.5</v>
          </cell>
          <cell r="R44">
            <v>1</v>
          </cell>
          <cell r="S44">
            <v>0.5</v>
          </cell>
          <cell r="T44">
            <v>1</v>
          </cell>
          <cell r="U44">
            <v>2</v>
          </cell>
          <cell r="V44">
            <v>1</v>
          </cell>
          <cell r="W44">
            <v>6.8444444444444441</v>
          </cell>
        </row>
        <row r="45">
          <cell r="B45">
            <v>42</v>
          </cell>
          <cell r="C45">
            <v>47</v>
          </cell>
          <cell r="D45">
            <v>6</v>
          </cell>
          <cell r="E45">
            <v>1.5</v>
          </cell>
          <cell r="F45">
            <v>1.5</v>
          </cell>
          <cell r="G45">
            <v>3</v>
          </cell>
          <cell r="H45">
            <v>3</v>
          </cell>
          <cell r="I45">
            <v>1.5</v>
          </cell>
          <cell r="J45">
            <v>0</v>
          </cell>
          <cell r="K45">
            <v>12</v>
          </cell>
          <cell r="L45">
            <v>5</v>
          </cell>
          <cell r="M45">
            <v>3</v>
          </cell>
          <cell r="N45">
            <v>1</v>
          </cell>
          <cell r="O45">
            <v>1</v>
          </cell>
          <cell r="P45">
            <v>0.5</v>
          </cell>
          <cell r="Q45">
            <v>0.5</v>
          </cell>
          <cell r="R45">
            <v>1</v>
          </cell>
          <cell r="S45">
            <v>0.5</v>
          </cell>
          <cell r="T45">
            <v>1</v>
          </cell>
          <cell r="U45">
            <v>2</v>
          </cell>
          <cell r="V45">
            <v>1</v>
          </cell>
          <cell r="W45">
            <v>6.8444444444444441</v>
          </cell>
        </row>
        <row r="46">
          <cell r="B46">
            <v>43</v>
          </cell>
          <cell r="C46">
            <v>48</v>
          </cell>
          <cell r="D46">
            <v>6</v>
          </cell>
          <cell r="E46">
            <v>1.5</v>
          </cell>
          <cell r="F46">
            <v>1.5</v>
          </cell>
          <cell r="G46">
            <v>3</v>
          </cell>
          <cell r="H46">
            <v>3</v>
          </cell>
          <cell r="I46">
            <v>1.5</v>
          </cell>
          <cell r="J46">
            <v>0</v>
          </cell>
          <cell r="K46">
            <v>12</v>
          </cell>
          <cell r="L46">
            <v>5</v>
          </cell>
          <cell r="M46">
            <v>3</v>
          </cell>
          <cell r="N46">
            <v>1</v>
          </cell>
          <cell r="O46">
            <v>1</v>
          </cell>
          <cell r="P46">
            <v>0.5</v>
          </cell>
          <cell r="Q46">
            <v>0.5</v>
          </cell>
          <cell r="R46">
            <v>1</v>
          </cell>
          <cell r="S46">
            <v>0.5</v>
          </cell>
          <cell r="T46">
            <v>1</v>
          </cell>
          <cell r="U46">
            <v>2</v>
          </cell>
          <cell r="V46">
            <v>1</v>
          </cell>
          <cell r="W46">
            <v>6.8444444444444441</v>
          </cell>
        </row>
        <row r="47">
          <cell r="B47">
            <v>44</v>
          </cell>
          <cell r="C47">
            <v>49</v>
          </cell>
          <cell r="D47">
            <v>6</v>
          </cell>
          <cell r="E47">
            <v>1.5</v>
          </cell>
          <cell r="F47">
            <v>1.5</v>
          </cell>
          <cell r="G47">
            <v>3</v>
          </cell>
          <cell r="H47">
            <v>3</v>
          </cell>
          <cell r="I47">
            <v>1.5</v>
          </cell>
          <cell r="J47">
            <v>0</v>
          </cell>
          <cell r="K47">
            <v>12</v>
          </cell>
          <cell r="L47">
            <v>5</v>
          </cell>
          <cell r="M47">
            <v>3</v>
          </cell>
          <cell r="N47">
            <v>1</v>
          </cell>
          <cell r="O47">
            <v>1</v>
          </cell>
          <cell r="P47">
            <v>0.5</v>
          </cell>
          <cell r="Q47">
            <v>0.5</v>
          </cell>
          <cell r="R47">
            <v>1</v>
          </cell>
          <cell r="S47">
            <v>0.5</v>
          </cell>
          <cell r="T47">
            <v>1</v>
          </cell>
          <cell r="U47">
            <v>2</v>
          </cell>
          <cell r="V47">
            <v>1</v>
          </cell>
          <cell r="W47">
            <v>6.8444444444444441</v>
          </cell>
        </row>
        <row r="48">
          <cell r="B48">
            <v>45</v>
          </cell>
          <cell r="C48">
            <v>50</v>
          </cell>
          <cell r="D48">
            <v>6</v>
          </cell>
          <cell r="E48">
            <v>1.5</v>
          </cell>
          <cell r="F48">
            <v>1.5</v>
          </cell>
          <cell r="G48">
            <v>3</v>
          </cell>
          <cell r="H48">
            <v>3</v>
          </cell>
          <cell r="I48">
            <v>1.5</v>
          </cell>
          <cell r="J48">
            <v>0</v>
          </cell>
          <cell r="K48">
            <v>12</v>
          </cell>
          <cell r="L48">
            <v>5</v>
          </cell>
          <cell r="M48">
            <v>3</v>
          </cell>
          <cell r="N48">
            <v>1</v>
          </cell>
          <cell r="O48">
            <v>1</v>
          </cell>
          <cell r="P48">
            <v>0.5</v>
          </cell>
          <cell r="Q48">
            <v>0.5</v>
          </cell>
          <cell r="R48">
            <v>1</v>
          </cell>
          <cell r="S48">
            <v>0.5</v>
          </cell>
          <cell r="T48">
            <v>1</v>
          </cell>
          <cell r="U48">
            <v>2</v>
          </cell>
          <cell r="V48">
            <v>1</v>
          </cell>
          <cell r="W48">
            <v>6.8444444444444441</v>
          </cell>
        </row>
        <row r="49">
          <cell r="B49">
            <v>46</v>
          </cell>
          <cell r="C49">
            <v>51</v>
          </cell>
          <cell r="D49">
            <v>6</v>
          </cell>
          <cell r="E49">
            <v>1.5</v>
          </cell>
          <cell r="F49">
            <v>1.5</v>
          </cell>
          <cell r="G49">
            <v>3</v>
          </cell>
          <cell r="H49">
            <v>3</v>
          </cell>
          <cell r="I49">
            <v>1.5</v>
          </cell>
          <cell r="J49">
            <v>0</v>
          </cell>
          <cell r="K49">
            <v>12</v>
          </cell>
          <cell r="L49">
            <v>5</v>
          </cell>
          <cell r="M49">
            <v>3</v>
          </cell>
          <cell r="N49">
            <v>1</v>
          </cell>
          <cell r="O49">
            <v>1</v>
          </cell>
          <cell r="P49">
            <v>0.5</v>
          </cell>
          <cell r="Q49">
            <v>0.5</v>
          </cell>
          <cell r="R49">
            <v>1</v>
          </cell>
          <cell r="S49">
            <v>0.5</v>
          </cell>
          <cell r="T49">
            <v>1</v>
          </cell>
          <cell r="U49">
            <v>2</v>
          </cell>
          <cell r="V49">
            <v>1</v>
          </cell>
          <cell r="W49">
            <v>6.8444444444444441</v>
          </cell>
        </row>
        <row r="50">
          <cell r="B50">
            <v>47</v>
          </cell>
          <cell r="C50">
            <v>52</v>
          </cell>
          <cell r="D50">
            <v>6</v>
          </cell>
          <cell r="E50">
            <v>1.5</v>
          </cell>
          <cell r="F50">
            <v>1.5</v>
          </cell>
          <cell r="G50">
            <v>3</v>
          </cell>
          <cell r="H50">
            <v>3</v>
          </cell>
          <cell r="I50">
            <v>1.5</v>
          </cell>
          <cell r="J50">
            <v>0</v>
          </cell>
          <cell r="K50">
            <v>12</v>
          </cell>
          <cell r="L50">
            <v>5</v>
          </cell>
          <cell r="M50">
            <v>3</v>
          </cell>
          <cell r="N50">
            <v>1</v>
          </cell>
          <cell r="O50">
            <v>1</v>
          </cell>
          <cell r="P50">
            <v>0.5</v>
          </cell>
          <cell r="Q50">
            <v>0.5</v>
          </cell>
          <cell r="R50">
            <v>1</v>
          </cell>
          <cell r="S50">
            <v>0.5</v>
          </cell>
          <cell r="T50">
            <v>1</v>
          </cell>
          <cell r="U50">
            <v>2</v>
          </cell>
          <cell r="V50">
            <v>1</v>
          </cell>
          <cell r="W50">
            <v>6.8444444444444441</v>
          </cell>
        </row>
        <row r="51">
          <cell r="B51">
            <v>48</v>
          </cell>
          <cell r="C51">
            <v>53</v>
          </cell>
          <cell r="D51">
            <v>6</v>
          </cell>
          <cell r="E51">
            <v>1.5</v>
          </cell>
          <cell r="F51">
            <v>1.5</v>
          </cell>
          <cell r="G51">
            <v>3</v>
          </cell>
          <cell r="H51">
            <v>3</v>
          </cell>
          <cell r="I51">
            <v>1.5</v>
          </cell>
          <cell r="J51">
            <v>0</v>
          </cell>
          <cell r="K51">
            <v>12</v>
          </cell>
          <cell r="L51">
            <v>5</v>
          </cell>
          <cell r="M51">
            <v>3</v>
          </cell>
          <cell r="N51">
            <v>1</v>
          </cell>
          <cell r="O51">
            <v>1</v>
          </cell>
          <cell r="P51">
            <v>0.5</v>
          </cell>
          <cell r="Q51">
            <v>0.5</v>
          </cell>
          <cell r="R51">
            <v>1</v>
          </cell>
          <cell r="S51">
            <v>0.5</v>
          </cell>
          <cell r="T51">
            <v>1</v>
          </cell>
          <cell r="U51">
            <v>2</v>
          </cell>
          <cell r="V51">
            <v>1</v>
          </cell>
          <cell r="W51">
            <v>6.8444444444444441</v>
          </cell>
        </row>
        <row r="52">
          <cell r="B52">
            <v>49</v>
          </cell>
          <cell r="C52">
            <v>54</v>
          </cell>
          <cell r="D52">
            <v>6</v>
          </cell>
          <cell r="E52">
            <v>1.5</v>
          </cell>
          <cell r="F52">
            <v>1.5</v>
          </cell>
          <cell r="G52">
            <v>3</v>
          </cell>
          <cell r="H52">
            <v>3</v>
          </cell>
          <cell r="I52">
            <v>1.5</v>
          </cell>
          <cell r="J52">
            <v>0</v>
          </cell>
          <cell r="K52">
            <v>12</v>
          </cell>
          <cell r="L52">
            <v>5</v>
          </cell>
          <cell r="M52">
            <v>3</v>
          </cell>
          <cell r="N52">
            <v>1</v>
          </cell>
          <cell r="O52">
            <v>1</v>
          </cell>
          <cell r="P52">
            <v>0.5</v>
          </cell>
          <cell r="Q52">
            <v>0.5</v>
          </cell>
          <cell r="R52">
            <v>1</v>
          </cell>
          <cell r="S52">
            <v>0.5</v>
          </cell>
          <cell r="T52">
            <v>1</v>
          </cell>
          <cell r="U52">
            <v>2</v>
          </cell>
          <cell r="V52">
            <v>1</v>
          </cell>
          <cell r="W52">
            <v>6.8444444444444441</v>
          </cell>
        </row>
        <row r="53">
          <cell r="B53">
            <v>50</v>
          </cell>
          <cell r="C53">
            <v>55</v>
          </cell>
          <cell r="D53">
            <v>6</v>
          </cell>
          <cell r="E53">
            <v>1.5</v>
          </cell>
          <cell r="F53">
            <v>1.5</v>
          </cell>
          <cell r="G53">
            <v>3</v>
          </cell>
          <cell r="H53">
            <v>3</v>
          </cell>
          <cell r="I53">
            <v>1.5</v>
          </cell>
          <cell r="J53">
            <v>0</v>
          </cell>
          <cell r="K53">
            <v>12</v>
          </cell>
          <cell r="L53">
            <v>5</v>
          </cell>
          <cell r="M53">
            <v>3</v>
          </cell>
          <cell r="N53">
            <v>1</v>
          </cell>
          <cell r="O53">
            <v>1</v>
          </cell>
          <cell r="P53">
            <v>0.5</v>
          </cell>
          <cell r="Q53">
            <v>0.5</v>
          </cell>
          <cell r="R53">
            <v>1</v>
          </cell>
          <cell r="S53">
            <v>0.5</v>
          </cell>
          <cell r="T53">
            <v>1</v>
          </cell>
          <cell r="U53">
            <v>2</v>
          </cell>
          <cell r="V53">
            <v>1</v>
          </cell>
          <cell r="W53">
            <v>6.8444444444444441</v>
          </cell>
        </row>
        <row r="54">
          <cell r="B54">
            <v>51</v>
          </cell>
          <cell r="C54">
            <v>56</v>
          </cell>
          <cell r="D54">
            <v>6</v>
          </cell>
          <cell r="E54">
            <v>1.5</v>
          </cell>
          <cell r="F54">
            <v>1.5</v>
          </cell>
          <cell r="G54">
            <v>3</v>
          </cell>
          <cell r="H54">
            <v>3</v>
          </cell>
          <cell r="I54">
            <v>1.5</v>
          </cell>
          <cell r="J54">
            <v>0</v>
          </cell>
          <cell r="K54">
            <v>12</v>
          </cell>
          <cell r="L54">
            <v>5</v>
          </cell>
          <cell r="M54">
            <v>3</v>
          </cell>
          <cell r="N54">
            <v>1</v>
          </cell>
          <cell r="O54">
            <v>1</v>
          </cell>
          <cell r="P54">
            <v>0.5</v>
          </cell>
          <cell r="Q54">
            <v>0.5</v>
          </cell>
          <cell r="R54">
            <v>1</v>
          </cell>
          <cell r="S54">
            <v>0.5</v>
          </cell>
          <cell r="T54">
            <v>1</v>
          </cell>
          <cell r="U54">
            <v>2</v>
          </cell>
          <cell r="V54">
            <v>1</v>
          </cell>
          <cell r="W54">
            <v>6.8444444444444441</v>
          </cell>
        </row>
        <row r="55">
          <cell r="B55">
            <v>52</v>
          </cell>
          <cell r="C55">
            <v>57</v>
          </cell>
          <cell r="D55">
            <v>6</v>
          </cell>
          <cell r="E55">
            <v>1.5</v>
          </cell>
          <cell r="F55">
            <v>1.5</v>
          </cell>
          <cell r="G55">
            <v>3</v>
          </cell>
          <cell r="H55">
            <v>3</v>
          </cell>
          <cell r="I55">
            <v>1.5</v>
          </cell>
          <cell r="J55">
            <v>0</v>
          </cell>
          <cell r="K55">
            <v>12</v>
          </cell>
          <cell r="L55">
            <v>5</v>
          </cell>
          <cell r="M55">
            <v>3</v>
          </cell>
          <cell r="N55">
            <v>1</v>
          </cell>
          <cell r="O55">
            <v>1</v>
          </cell>
          <cell r="P55">
            <v>0.5</v>
          </cell>
          <cell r="Q55">
            <v>0.5</v>
          </cell>
          <cell r="R55">
            <v>1</v>
          </cell>
          <cell r="S55">
            <v>0.5</v>
          </cell>
          <cell r="T55">
            <v>1</v>
          </cell>
          <cell r="U55">
            <v>2</v>
          </cell>
          <cell r="V55">
            <v>1</v>
          </cell>
          <cell r="W55">
            <v>6.8444444444444441</v>
          </cell>
        </row>
        <row r="56">
          <cell r="B56">
            <v>53</v>
          </cell>
          <cell r="C56">
            <v>58</v>
          </cell>
          <cell r="D56">
            <v>6</v>
          </cell>
          <cell r="E56">
            <v>1.5</v>
          </cell>
          <cell r="F56">
            <v>1.5</v>
          </cell>
          <cell r="G56">
            <v>3</v>
          </cell>
          <cell r="H56">
            <v>3</v>
          </cell>
          <cell r="I56">
            <v>1.5</v>
          </cell>
          <cell r="J56">
            <v>0</v>
          </cell>
          <cell r="K56">
            <v>12</v>
          </cell>
          <cell r="L56">
            <v>5</v>
          </cell>
          <cell r="M56">
            <v>3</v>
          </cell>
          <cell r="N56">
            <v>1</v>
          </cell>
          <cell r="O56">
            <v>1</v>
          </cell>
          <cell r="P56">
            <v>0.5</v>
          </cell>
          <cell r="Q56">
            <v>0.5</v>
          </cell>
          <cell r="R56">
            <v>1</v>
          </cell>
          <cell r="S56">
            <v>0.5</v>
          </cell>
          <cell r="T56">
            <v>1</v>
          </cell>
          <cell r="U56">
            <v>2</v>
          </cell>
          <cell r="V56">
            <v>1</v>
          </cell>
          <cell r="W56">
            <v>6.8444444444444441</v>
          </cell>
        </row>
        <row r="57">
          <cell r="B57">
            <v>54</v>
          </cell>
          <cell r="C57">
            <v>59</v>
          </cell>
          <cell r="D57">
            <v>6</v>
          </cell>
          <cell r="E57">
            <v>1.5</v>
          </cell>
          <cell r="F57">
            <v>1.5</v>
          </cell>
          <cell r="G57">
            <v>3</v>
          </cell>
          <cell r="H57">
            <v>3</v>
          </cell>
          <cell r="I57">
            <v>1.5</v>
          </cell>
          <cell r="J57">
            <v>0</v>
          </cell>
          <cell r="K57">
            <v>12</v>
          </cell>
          <cell r="L57">
            <v>5</v>
          </cell>
          <cell r="M57">
            <v>3</v>
          </cell>
          <cell r="N57">
            <v>1</v>
          </cell>
          <cell r="O57">
            <v>1</v>
          </cell>
          <cell r="P57">
            <v>0.5</v>
          </cell>
          <cell r="Q57">
            <v>0.5</v>
          </cell>
          <cell r="R57">
            <v>1</v>
          </cell>
          <cell r="S57">
            <v>0.5</v>
          </cell>
          <cell r="T57">
            <v>1</v>
          </cell>
          <cell r="U57">
            <v>2</v>
          </cell>
          <cell r="V57">
            <v>1</v>
          </cell>
          <cell r="W57">
            <v>6.8444444444444441</v>
          </cell>
        </row>
        <row r="58">
          <cell r="B58">
            <v>3</v>
          </cell>
          <cell r="C58">
            <v>3</v>
          </cell>
          <cell r="D58">
            <v>1.5</v>
          </cell>
          <cell r="E58">
            <v>1.5</v>
          </cell>
          <cell r="F58">
            <v>1.5</v>
          </cell>
          <cell r="G58">
            <v>0</v>
          </cell>
          <cell r="H58">
            <v>1.5</v>
          </cell>
          <cell r="I58">
            <v>1.5</v>
          </cell>
          <cell r="J58">
            <v>2</v>
          </cell>
          <cell r="K58">
            <v>3.5</v>
          </cell>
          <cell r="L58">
            <v>1</v>
          </cell>
          <cell r="M58">
            <v>0.5</v>
          </cell>
          <cell r="N58">
            <v>1</v>
          </cell>
          <cell r="O58">
            <v>1</v>
          </cell>
          <cell r="P58">
            <v>0.5</v>
          </cell>
          <cell r="Q58">
            <v>0.5</v>
          </cell>
          <cell r="R58">
            <v>1</v>
          </cell>
          <cell r="S58">
            <v>0.5</v>
          </cell>
          <cell r="T58">
            <v>1</v>
          </cell>
          <cell r="U58">
            <v>2</v>
          </cell>
          <cell r="V58">
            <v>1</v>
          </cell>
          <cell r="W58">
            <v>1.79</v>
          </cell>
        </row>
        <row r="59">
          <cell r="B59">
            <v>4</v>
          </cell>
          <cell r="C59">
            <v>4</v>
          </cell>
          <cell r="D59">
            <v>1.5</v>
          </cell>
          <cell r="E59">
            <v>1.5</v>
          </cell>
          <cell r="F59">
            <v>1.5</v>
          </cell>
          <cell r="G59">
            <v>0</v>
          </cell>
          <cell r="H59">
            <v>1.5</v>
          </cell>
          <cell r="I59">
            <v>1.5</v>
          </cell>
          <cell r="J59">
            <v>2</v>
          </cell>
          <cell r="K59">
            <v>3.5</v>
          </cell>
          <cell r="L59">
            <v>1</v>
          </cell>
          <cell r="M59">
            <v>0.5</v>
          </cell>
          <cell r="N59">
            <v>1</v>
          </cell>
          <cell r="O59">
            <v>1</v>
          </cell>
          <cell r="P59">
            <v>0.5</v>
          </cell>
          <cell r="Q59">
            <v>0.5</v>
          </cell>
          <cell r="R59">
            <v>1</v>
          </cell>
          <cell r="S59">
            <v>0.5</v>
          </cell>
          <cell r="T59">
            <v>1</v>
          </cell>
          <cell r="U59">
            <v>2</v>
          </cell>
          <cell r="V59">
            <v>1</v>
          </cell>
          <cell r="W59">
            <v>1.79</v>
          </cell>
        </row>
        <row r="60">
          <cell r="B60">
            <v>5</v>
          </cell>
          <cell r="C60">
            <v>5</v>
          </cell>
          <cell r="D60">
            <v>1.5</v>
          </cell>
          <cell r="E60">
            <v>1.5</v>
          </cell>
          <cell r="F60">
            <v>1.5</v>
          </cell>
          <cell r="G60">
            <v>0</v>
          </cell>
          <cell r="H60">
            <v>1.5</v>
          </cell>
          <cell r="I60">
            <v>1.5</v>
          </cell>
          <cell r="J60">
            <v>2</v>
          </cell>
          <cell r="K60">
            <v>3.5</v>
          </cell>
          <cell r="L60">
            <v>1</v>
          </cell>
          <cell r="M60">
            <v>0.5</v>
          </cell>
          <cell r="N60">
            <v>1</v>
          </cell>
          <cell r="O60">
            <v>1</v>
          </cell>
          <cell r="P60">
            <v>0.5</v>
          </cell>
          <cell r="Q60">
            <v>0.5</v>
          </cell>
          <cell r="R60">
            <v>1</v>
          </cell>
          <cell r="S60">
            <v>0.5</v>
          </cell>
          <cell r="T60">
            <v>1</v>
          </cell>
          <cell r="U60">
            <v>2</v>
          </cell>
          <cell r="V60">
            <v>1</v>
          </cell>
          <cell r="W60">
            <v>1.79</v>
          </cell>
        </row>
        <row r="61">
          <cell r="B61">
            <v>6</v>
          </cell>
          <cell r="C61">
            <v>6</v>
          </cell>
          <cell r="D61">
            <v>1.5</v>
          </cell>
          <cell r="E61">
            <v>1.5</v>
          </cell>
          <cell r="F61">
            <v>1.5</v>
          </cell>
          <cell r="G61">
            <v>0</v>
          </cell>
          <cell r="H61">
            <v>1.5</v>
          </cell>
          <cell r="I61">
            <v>1.5</v>
          </cell>
          <cell r="J61">
            <v>2</v>
          </cell>
          <cell r="K61">
            <v>3.5</v>
          </cell>
          <cell r="L61">
            <v>1</v>
          </cell>
          <cell r="M61">
            <v>0.5</v>
          </cell>
          <cell r="N61">
            <v>1</v>
          </cell>
          <cell r="O61">
            <v>1</v>
          </cell>
          <cell r="P61">
            <v>0.5</v>
          </cell>
          <cell r="Q61">
            <v>0.5</v>
          </cell>
          <cell r="R61">
            <v>1</v>
          </cell>
          <cell r="S61">
            <v>0.5</v>
          </cell>
          <cell r="T61">
            <v>1</v>
          </cell>
          <cell r="U61">
            <v>2</v>
          </cell>
          <cell r="V61">
            <v>1</v>
          </cell>
          <cell r="W61">
            <v>1.79</v>
          </cell>
        </row>
        <row r="62">
          <cell r="B62">
            <v>7</v>
          </cell>
          <cell r="C62">
            <v>7</v>
          </cell>
          <cell r="D62">
            <v>1.5</v>
          </cell>
          <cell r="E62">
            <v>1.5</v>
          </cell>
          <cell r="F62">
            <v>1.5</v>
          </cell>
          <cell r="G62">
            <v>0</v>
          </cell>
          <cell r="H62">
            <v>1.5</v>
          </cell>
          <cell r="I62">
            <v>1.5</v>
          </cell>
          <cell r="J62">
            <v>2</v>
          </cell>
          <cell r="K62">
            <v>3.5</v>
          </cell>
          <cell r="L62">
            <v>1</v>
          </cell>
          <cell r="M62">
            <v>0.5</v>
          </cell>
          <cell r="N62">
            <v>1</v>
          </cell>
          <cell r="O62">
            <v>1</v>
          </cell>
          <cell r="P62">
            <v>0.5</v>
          </cell>
          <cell r="Q62">
            <v>0.5</v>
          </cell>
          <cell r="R62">
            <v>1</v>
          </cell>
          <cell r="S62">
            <v>0.5</v>
          </cell>
          <cell r="T62">
            <v>1</v>
          </cell>
          <cell r="U62">
            <v>2</v>
          </cell>
          <cell r="V62">
            <v>1</v>
          </cell>
          <cell r="W62">
            <v>1.79</v>
          </cell>
        </row>
        <row r="63">
          <cell r="B63">
            <v>8</v>
          </cell>
          <cell r="C63">
            <v>8</v>
          </cell>
          <cell r="D63">
            <v>1.5</v>
          </cell>
          <cell r="E63">
            <v>1.5</v>
          </cell>
          <cell r="F63">
            <v>1.5</v>
          </cell>
          <cell r="G63">
            <v>0</v>
          </cell>
          <cell r="H63">
            <v>1.5</v>
          </cell>
          <cell r="I63">
            <v>1.5</v>
          </cell>
          <cell r="J63">
            <v>2</v>
          </cell>
          <cell r="K63">
            <v>3.5</v>
          </cell>
          <cell r="L63">
            <v>1</v>
          </cell>
          <cell r="M63">
            <v>0.5</v>
          </cell>
          <cell r="N63">
            <v>1</v>
          </cell>
          <cell r="O63">
            <v>1</v>
          </cell>
          <cell r="P63">
            <v>0.5</v>
          </cell>
          <cell r="Q63">
            <v>0.5</v>
          </cell>
          <cell r="R63">
            <v>1</v>
          </cell>
          <cell r="S63">
            <v>0.5</v>
          </cell>
          <cell r="T63">
            <v>1</v>
          </cell>
          <cell r="U63">
            <v>2</v>
          </cell>
          <cell r="V63">
            <v>1</v>
          </cell>
          <cell r="W63">
            <v>1.79</v>
          </cell>
        </row>
        <row r="64">
          <cell r="B64">
            <v>9</v>
          </cell>
          <cell r="C64">
            <v>9</v>
          </cell>
          <cell r="D64">
            <v>1.5</v>
          </cell>
          <cell r="E64">
            <v>1.5</v>
          </cell>
          <cell r="F64">
            <v>1.5</v>
          </cell>
          <cell r="G64">
            <v>0</v>
          </cell>
          <cell r="H64">
            <v>1.5</v>
          </cell>
          <cell r="I64">
            <v>1.5</v>
          </cell>
          <cell r="J64">
            <v>2</v>
          </cell>
          <cell r="K64">
            <v>3.5</v>
          </cell>
          <cell r="L64">
            <v>1</v>
          </cell>
          <cell r="M64">
            <v>0.5</v>
          </cell>
          <cell r="N64">
            <v>1</v>
          </cell>
          <cell r="O64">
            <v>1</v>
          </cell>
          <cell r="P64">
            <v>0.5</v>
          </cell>
          <cell r="Q64">
            <v>0.5</v>
          </cell>
          <cell r="R64">
            <v>1</v>
          </cell>
          <cell r="S64">
            <v>0.5</v>
          </cell>
          <cell r="T64">
            <v>1</v>
          </cell>
          <cell r="U64">
            <v>2</v>
          </cell>
          <cell r="V64">
            <v>1</v>
          </cell>
          <cell r="W64">
            <v>1.79</v>
          </cell>
        </row>
        <row r="65">
          <cell r="B65">
            <v>10</v>
          </cell>
          <cell r="C65">
            <v>10</v>
          </cell>
          <cell r="D65">
            <v>1.5</v>
          </cell>
          <cell r="E65">
            <v>1.5</v>
          </cell>
          <cell r="F65">
            <v>1.5</v>
          </cell>
          <cell r="G65">
            <v>0</v>
          </cell>
          <cell r="H65">
            <v>1.5</v>
          </cell>
          <cell r="I65">
            <v>1.5</v>
          </cell>
          <cell r="J65">
            <v>2</v>
          </cell>
          <cell r="K65">
            <v>3.5</v>
          </cell>
          <cell r="L65">
            <v>1</v>
          </cell>
          <cell r="M65">
            <v>0.5</v>
          </cell>
          <cell r="N65">
            <v>1</v>
          </cell>
          <cell r="O65">
            <v>1</v>
          </cell>
          <cell r="P65">
            <v>0.5</v>
          </cell>
          <cell r="Q65">
            <v>0.5</v>
          </cell>
          <cell r="R65">
            <v>1</v>
          </cell>
          <cell r="S65">
            <v>0.5</v>
          </cell>
          <cell r="T65">
            <v>1</v>
          </cell>
          <cell r="U65">
            <v>2</v>
          </cell>
          <cell r="V65">
            <v>1</v>
          </cell>
          <cell r="W65">
            <v>1.79</v>
          </cell>
        </row>
        <row r="66">
          <cell r="B66">
            <v>11</v>
          </cell>
          <cell r="C66">
            <v>11</v>
          </cell>
          <cell r="D66">
            <v>1.5</v>
          </cell>
          <cell r="E66">
            <v>1.5</v>
          </cell>
          <cell r="F66">
            <v>1.5</v>
          </cell>
          <cell r="G66">
            <v>0</v>
          </cell>
          <cell r="H66">
            <v>1.5</v>
          </cell>
          <cell r="I66">
            <v>1.5</v>
          </cell>
          <cell r="J66">
            <v>2</v>
          </cell>
          <cell r="K66">
            <v>3.5</v>
          </cell>
          <cell r="L66">
            <v>1</v>
          </cell>
          <cell r="M66">
            <v>0.5</v>
          </cell>
          <cell r="N66">
            <v>1</v>
          </cell>
          <cell r="O66">
            <v>1</v>
          </cell>
          <cell r="P66">
            <v>0.5</v>
          </cell>
          <cell r="Q66">
            <v>0.5</v>
          </cell>
          <cell r="R66">
            <v>1</v>
          </cell>
          <cell r="S66">
            <v>0.5</v>
          </cell>
          <cell r="T66">
            <v>1</v>
          </cell>
          <cell r="U66">
            <v>2</v>
          </cell>
          <cell r="V66">
            <v>1</v>
          </cell>
          <cell r="W66">
            <v>1.79</v>
          </cell>
        </row>
        <row r="67">
          <cell r="B67">
            <v>12</v>
          </cell>
          <cell r="C67">
            <v>12</v>
          </cell>
          <cell r="D67">
            <v>1.5</v>
          </cell>
          <cell r="E67">
            <v>1.5</v>
          </cell>
          <cell r="F67">
            <v>1.5</v>
          </cell>
          <cell r="G67">
            <v>1.5</v>
          </cell>
          <cell r="H67">
            <v>1.5</v>
          </cell>
          <cell r="I67">
            <v>1.5</v>
          </cell>
          <cell r="J67">
            <v>3</v>
          </cell>
          <cell r="K67">
            <v>3.5</v>
          </cell>
          <cell r="L67">
            <v>1</v>
          </cell>
          <cell r="M67">
            <v>0.5</v>
          </cell>
          <cell r="N67">
            <v>1</v>
          </cell>
          <cell r="O67">
            <v>1</v>
          </cell>
          <cell r="P67">
            <v>0.5</v>
          </cell>
          <cell r="Q67">
            <v>0.5</v>
          </cell>
          <cell r="R67">
            <v>1</v>
          </cell>
          <cell r="S67">
            <v>0.5</v>
          </cell>
          <cell r="T67">
            <v>1</v>
          </cell>
          <cell r="U67">
            <v>2</v>
          </cell>
          <cell r="V67">
            <v>1</v>
          </cell>
          <cell r="W67">
            <v>1.9555555555555555</v>
          </cell>
        </row>
        <row r="68">
          <cell r="B68">
            <v>13</v>
          </cell>
          <cell r="C68">
            <v>13</v>
          </cell>
          <cell r="D68">
            <v>1.5</v>
          </cell>
          <cell r="E68">
            <v>1.5</v>
          </cell>
          <cell r="F68">
            <v>1.5</v>
          </cell>
          <cell r="G68">
            <v>1.5</v>
          </cell>
          <cell r="H68">
            <v>1.5</v>
          </cell>
          <cell r="I68">
            <v>1.5</v>
          </cell>
          <cell r="J68">
            <v>3</v>
          </cell>
          <cell r="K68">
            <v>3.7</v>
          </cell>
          <cell r="L68">
            <v>1.1000000000000001</v>
          </cell>
          <cell r="M68">
            <v>0.5</v>
          </cell>
          <cell r="N68">
            <v>1</v>
          </cell>
          <cell r="O68">
            <v>1</v>
          </cell>
          <cell r="P68">
            <v>0.5</v>
          </cell>
          <cell r="Q68">
            <v>0.5</v>
          </cell>
          <cell r="R68">
            <v>1</v>
          </cell>
          <cell r="S68">
            <v>0.5</v>
          </cell>
          <cell r="T68">
            <v>1</v>
          </cell>
          <cell r="U68">
            <v>2</v>
          </cell>
          <cell r="V68">
            <v>1</v>
          </cell>
          <cell r="W68">
            <v>2.1185185185185182</v>
          </cell>
        </row>
        <row r="69">
          <cell r="B69">
            <v>14</v>
          </cell>
          <cell r="C69">
            <v>14</v>
          </cell>
          <cell r="D69">
            <v>1.5</v>
          </cell>
          <cell r="E69">
            <v>1.5</v>
          </cell>
          <cell r="F69">
            <v>1.5</v>
          </cell>
          <cell r="G69">
            <v>1.5</v>
          </cell>
          <cell r="H69">
            <v>1.5</v>
          </cell>
          <cell r="I69">
            <v>1.5</v>
          </cell>
          <cell r="J69">
            <v>3</v>
          </cell>
          <cell r="K69">
            <v>3.9</v>
          </cell>
          <cell r="L69">
            <v>1.2</v>
          </cell>
          <cell r="M69">
            <v>0.5</v>
          </cell>
          <cell r="N69">
            <v>1</v>
          </cell>
          <cell r="O69">
            <v>1</v>
          </cell>
          <cell r="P69">
            <v>0.5</v>
          </cell>
          <cell r="Q69">
            <v>0.5</v>
          </cell>
          <cell r="R69">
            <v>1</v>
          </cell>
          <cell r="S69">
            <v>0.5</v>
          </cell>
          <cell r="T69">
            <v>1</v>
          </cell>
          <cell r="U69">
            <v>2</v>
          </cell>
          <cell r="V69">
            <v>1</v>
          </cell>
          <cell r="W69">
            <v>2.2814814814814812</v>
          </cell>
        </row>
        <row r="70">
          <cell r="B70">
            <v>15</v>
          </cell>
          <cell r="C70">
            <v>15</v>
          </cell>
          <cell r="D70">
            <v>1.5</v>
          </cell>
          <cell r="E70">
            <v>1.5</v>
          </cell>
          <cell r="F70">
            <v>1.5</v>
          </cell>
          <cell r="G70">
            <v>1.5</v>
          </cell>
          <cell r="H70">
            <v>1.5</v>
          </cell>
          <cell r="I70">
            <v>1.5</v>
          </cell>
          <cell r="J70">
            <v>3</v>
          </cell>
          <cell r="K70">
            <v>4.0999999999999996</v>
          </cell>
          <cell r="L70">
            <v>1.3</v>
          </cell>
          <cell r="M70">
            <v>0.5</v>
          </cell>
          <cell r="N70">
            <v>1</v>
          </cell>
          <cell r="O70">
            <v>1</v>
          </cell>
          <cell r="P70">
            <v>0.5</v>
          </cell>
          <cell r="Q70">
            <v>0.5</v>
          </cell>
          <cell r="R70">
            <v>1</v>
          </cell>
          <cell r="S70">
            <v>0.5</v>
          </cell>
          <cell r="T70">
            <v>1</v>
          </cell>
          <cell r="U70">
            <v>2</v>
          </cell>
          <cell r="V70">
            <v>1</v>
          </cell>
          <cell r="W70">
            <v>2.4444444444444442</v>
          </cell>
        </row>
        <row r="71">
          <cell r="B71">
            <v>16</v>
          </cell>
          <cell r="C71">
            <v>16</v>
          </cell>
          <cell r="D71">
            <v>1.5</v>
          </cell>
          <cell r="E71">
            <v>1.5</v>
          </cell>
          <cell r="F71">
            <v>1.5</v>
          </cell>
          <cell r="G71">
            <v>1.5</v>
          </cell>
          <cell r="H71">
            <v>1.5</v>
          </cell>
          <cell r="I71">
            <v>1.5</v>
          </cell>
          <cell r="J71">
            <v>3</v>
          </cell>
          <cell r="K71">
            <v>4.3</v>
          </cell>
          <cell r="L71">
            <v>1.4</v>
          </cell>
          <cell r="M71">
            <v>0.5</v>
          </cell>
          <cell r="N71">
            <v>1</v>
          </cell>
          <cell r="O71">
            <v>1</v>
          </cell>
          <cell r="P71">
            <v>0.5</v>
          </cell>
          <cell r="Q71">
            <v>0.5</v>
          </cell>
          <cell r="R71">
            <v>1</v>
          </cell>
          <cell r="S71">
            <v>0.5</v>
          </cell>
          <cell r="T71">
            <v>1</v>
          </cell>
          <cell r="U71">
            <v>2</v>
          </cell>
          <cell r="V71">
            <v>1</v>
          </cell>
          <cell r="W71">
            <v>2.6074074074074072</v>
          </cell>
        </row>
        <row r="72">
          <cell r="B72">
            <v>17</v>
          </cell>
          <cell r="C72">
            <v>17</v>
          </cell>
          <cell r="D72">
            <v>1.5</v>
          </cell>
          <cell r="E72">
            <v>1.5</v>
          </cell>
          <cell r="F72">
            <v>1.5</v>
          </cell>
          <cell r="G72">
            <v>1.5</v>
          </cell>
          <cell r="H72">
            <v>1.5</v>
          </cell>
          <cell r="I72">
            <v>1.5</v>
          </cell>
          <cell r="J72">
            <v>3</v>
          </cell>
          <cell r="K72">
            <v>4.5</v>
          </cell>
          <cell r="L72">
            <v>1.5</v>
          </cell>
          <cell r="M72">
            <v>0.5</v>
          </cell>
          <cell r="N72">
            <v>1</v>
          </cell>
          <cell r="O72">
            <v>1</v>
          </cell>
          <cell r="P72">
            <v>0.5</v>
          </cell>
          <cell r="Q72">
            <v>0.5</v>
          </cell>
          <cell r="R72">
            <v>1</v>
          </cell>
          <cell r="S72">
            <v>0.5</v>
          </cell>
          <cell r="T72">
            <v>1</v>
          </cell>
          <cell r="U72">
            <v>2</v>
          </cell>
          <cell r="V72">
            <v>1</v>
          </cell>
          <cell r="W72">
            <v>2.7703703703703701</v>
          </cell>
        </row>
        <row r="73">
          <cell r="B73">
            <v>18</v>
          </cell>
          <cell r="C73">
            <v>18</v>
          </cell>
          <cell r="D73">
            <v>1.5</v>
          </cell>
          <cell r="E73">
            <v>1.5</v>
          </cell>
          <cell r="F73">
            <v>1.5</v>
          </cell>
          <cell r="G73">
            <v>1.5</v>
          </cell>
          <cell r="H73">
            <v>1.5</v>
          </cell>
          <cell r="I73">
            <v>1.5</v>
          </cell>
          <cell r="J73">
            <v>3</v>
          </cell>
          <cell r="K73">
            <v>4.5</v>
          </cell>
          <cell r="L73">
            <v>1.5</v>
          </cell>
          <cell r="M73">
            <v>1</v>
          </cell>
          <cell r="N73">
            <v>1</v>
          </cell>
          <cell r="O73">
            <v>1</v>
          </cell>
          <cell r="P73">
            <v>0.5</v>
          </cell>
          <cell r="Q73">
            <v>0.5</v>
          </cell>
          <cell r="R73">
            <v>1</v>
          </cell>
          <cell r="S73">
            <v>0.5</v>
          </cell>
          <cell r="T73">
            <v>1</v>
          </cell>
          <cell r="U73">
            <v>2</v>
          </cell>
          <cell r="V73">
            <v>1</v>
          </cell>
          <cell r="W73">
            <v>2.9333333333333331</v>
          </cell>
        </row>
        <row r="74">
          <cell r="B74">
            <v>19</v>
          </cell>
          <cell r="C74">
            <v>19</v>
          </cell>
          <cell r="D74">
            <v>1.5</v>
          </cell>
          <cell r="E74">
            <v>1.5</v>
          </cell>
          <cell r="F74">
            <v>1.5</v>
          </cell>
          <cell r="G74">
            <v>1.5</v>
          </cell>
          <cell r="H74">
            <v>1.5</v>
          </cell>
          <cell r="I74">
            <v>1.5</v>
          </cell>
          <cell r="J74">
            <v>3</v>
          </cell>
          <cell r="K74">
            <v>4.8</v>
          </cell>
          <cell r="L74">
            <v>1.6</v>
          </cell>
          <cell r="M74">
            <v>1</v>
          </cell>
          <cell r="N74">
            <v>1</v>
          </cell>
          <cell r="O74">
            <v>1</v>
          </cell>
          <cell r="P74">
            <v>0.5</v>
          </cell>
          <cell r="Q74">
            <v>0.5</v>
          </cell>
          <cell r="R74">
            <v>1</v>
          </cell>
          <cell r="S74">
            <v>0.5</v>
          </cell>
          <cell r="T74">
            <v>1</v>
          </cell>
          <cell r="U74">
            <v>2</v>
          </cell>
          <cell r="V74">
            <v>1</v>
          </cell>
          <cell r="W74">
            <v>3.0962962962962961</v>
          </cell>
        </row>
        <row r="75">
          <cell r="B75">
            <v>20</v>
          </cell>
          <cell r="C75">
            <v>20</v>
          </cell>
          <cell r="D75">
            <v>1.5</v>
          </cell>
          <cell r="E75">
            <v>1.5</v>
          </cell>
          <cell r="F75">
            <v>1.5</v>
          </cell>
          <cell r="G75">
            <v>1.5</v>
          </cell>
          <cell r="H75">
            <v>1.5</v>
          </cell>
          <cell r="I75">
            <v>1.5</v>
          </cell>
          <cell r="J75">
            <v>3</v>
          </cell>
          <cell r="K75">
            <v>5.0999999999999996</v>
          </cell>
          <cell r="L75">
            <v>1.7</v>
          </cell>
          <cell r="M75">
            <v>1</v>
          </cell>
          <cell r="N75">
            <v>1</v>
          </cell>
          <cell r="O75">
            <v>1</v>
          </cell>
          <cell r="P75">
            <v>0.5</v>
          </cell>
          <cell r="Q75">
            <v>0.5</v>
          </cell>
          <cell r="R75">
            <v>1</v>
          </cell>
          <cell r="S75">
            <v>0.5</v>
          </cell>
          <cell r="T75">
            <v>1</v>
          </cell>
          <cell r="U75">
            <v>2</v>
          </cell>
          <cell r="V75">
            <v>1</v>
          </cell>
          <cell r="W75">
            <v>3.2592592592592591</v>
          </cell>
        </row>
        <row r="76">
          <cell r="B76">
            <v>21</v>
          </cell>
          <cell r="C76">
            <v>21</v>
          </cell>
          <cell r="D76">
            <v>1.5</v>
          </cell>
          <cell r="E76">
            <v>1.5</v>
          </cell>
          <cell r="F76">
            <v>1.5</v>
          </cell>
          <cell r="G76">
            <v>1.5</v>
          </cell>
          <cell r="H76">
            <v>1.5</v>
          </cell>
          <cell r="I76">
            <v>1.5</v>
          </cell>
          <cell r="J76">
            <v>3</v>
          </cell>
          <cell r="K76">
            <v>5.4</v>
          </cell>
          <cell r="L76">
            <v>1.8</v>
          </cell>
          <cell r="M76">
            <v>1</v>
          </cell>
          <cell r="N76">
            <v>1</v>
          </cell>
          <cell r="O76">
            <v>1</v>
          </cell>
          <cell r="P76">
            <v>0.5</v>
          </cell>
          <cell r="Q76">
            <v>0.5</v>
          </cell>
          <cell r="R76">
            <v>1</v>
          </cell>
          <cell r="S76">
            <v>0.5</v>
          </cell>
          <cell r="T76">
            <v>1</v>
          </cell>
          <cell r="U76">
            <v>2</v>
          </cell>
          <cell r="V76">
            <v>1</v>
          </cell>
          <cell r="W76">
            <v>3.4222222222222221</v>
          </cell>
        </row>
        <row r="77">
          <cell r="B77">
            <v>22</v>
          </cell>
          <cell r="C77">
            <v>22</v>
          </cell>
          <cell r="D77">
            <v>1.5</v>
          </cell>
          <cell r="E77">
            <v>1.5</v>
          </cell>
          <cell r="F77">
            <v>1.5</v>
          </cell>
          <cell r="G77">
            <v>1.5</v>
          </cell>
          <cell r="H77">
            <v>1.5</v>
          </cell>
          <cell r="I77">
            <v>1.5</v>
          </cell>
          <cell r="J77">
            <v>3</v>
          </cell>
          <cell r="K77">
            <v>5.7</v>
          </cell>
          <cell r="L77">
            <v>1.9</v>
          </cell>
          <cell r="M77">
            <v>1</v>
          </cell>
          <cell r="N77">
            <v>1</v>
          </cell>
          <cell r="O77">
            <v>1</v>
          </cell>
          <cell r="P77">
            <v>0.5</v>
          </cell>
          <cell r="Q77">
            <v>0.5</v>
          </cell>
          <cell r="R77">
            <v>1</v>
          </cell>
          <cell r="S77">
            <v>0.5</v>
          </cell>
          <cell r="T77">
            <v>1</v>
          </cell>
          <cell r="U77">
            <v>2</v>
          </cell>
          <cell r="V77">
            <v>1</v>
          </cell>
          <cell r="W77">
            <v>3.585185185185185</v>
          </cell>
        </row>
        <row r="78">
          <cell r="B78">
            <v>23</v>
          </cell>
          <cell r="C78">
            <v>23</v>
          </cell>
          <cell r="D78">
            <v>1.5</v>
          </cell>
          <cell r="E78">
            <v>1.5</v>
          </cell>
          <cell r="F78">
            <v>1.5</v>
          </cell>
          <cell r="G78">
            <v>1.5</v>
          </cell>
          <cell r="H78">
            <v>1.5</v>
          </cell>
          <cell r="I78">
            <v>1.5</v>
          </cell>
          <cell r="J78">
            <v>3</v>
          </cell>
          <cell r="K78">
            <v>6</v>
          </cell>
          <cell r="L78">
            <v>2</v>
          </cell>
          <cell r="M78">
            <v>1</v>
          </cell>
          <cell r="N78">
            <v>1</v>
          </cell>
          <cell r="O78">
            <v>1</v>
          </cell>
          <cell r="P78">
            <v>0.5</v>
          </cell>
          <cell r="Q78">
            <v>0.5</v>
          </cell>
          <cell r="R78">
            <v>1</v>
          </cell>
          <cell r="S78">
            <v>0.5</v>
          </cell>
          <cell r="T78">
            <v>1</v>
          </cell>
          <cell r="U78">
            <v>2</v>
          </cell>
          <cell r="V78">
            <v>1</v>
          </cell>
          <cell r="W78">
            <v>3.748148148148148</v>
          </cell>
        </row>
        <row r="79">
          <cell r="B79">
            <v>24</v>
          </cell>
          <cell r="C79">
            <v>24</v>
          </cell>
          <cell r="D79">
            <v>3</v>
          </cell>
          <cell r="E79">
            <v>1.5</v>
          </cell>
          <cell r="F79">
            <v>1.5</v>
          </cell>
          <cell r="G79">
            <v>1.5</v>
          </cell>
          <cell r="H79">
            <v>1.5</v>
          </cell>
          <cell r="I79">
            <v>1.5</v>
          </cell>
          <cell r="J79">
            <v>4</v>
          </cell>
          <cell r="K79">
            <v>6</v>
          </cell>
          <cell r="L79">
            <v>2</v>
          </cell>
          <cell r="M79">
            <v>1</v>
          </cell>
          <cell r="N79">
            <v>1</v>
          </cell>
          <cell r="O79">
            <v>1</v>
          </cell>
          <cell r="P79">
            <v>0.5</v>
          </cell>
          <cell r="Q79">
            <v>0.5</v>
          </cell>
          <cell r="R79">
            <v>1</v>
          </cell>
          <cell r="S79">
            <v>0.5</v>
          </cell>
          <cell r="T79">
            <v>1</v>
          </cell>
          <cell r="U79">
            <v>2</v>
          </cell>
          <cell r="V79">
            <v>1</v>
          </cell>
          <cell r="W79">
            <v>3.911111111111111</v>
          </cell>
        </row>
        <row r="80">
          <cell r="B80">
            <v>25</v>
          </cell>
          <cell r="C80">
            <v>25</v>
          </cell>
          <cell r="D80">
            <v>3</v>
          </cell>
          <cell r="E80">
            <v>1.5</v>
          </cell>
          <cell r="F80">
            <v>1.5</v>
          </cell>
          <cell r="G80">
            <v>1.5</v>
          </cell>
          <cell r="H80">
            <v>1.5</v>
          </cell>
          <cell r="I80">
            <v>1.5</v>
          </cell>
          <cell r="J80">
            <v>4</v>
          </cell>
          <cell r="K80">
            <v>6.3</v>
          </cell>
          <cell r="L80">
            <v>2</v>
          </cell>
          <cell r="M80">
            <v>1</v>
          </cell>
          <cell r="N80">
            <v>1</v>
          </cell>
          <cell r="O80">
            <v>1</v>
          </cell>
          <cell r="P80">
            <v>0.5</v>
          </cell>
          <cell r="Q80">
            <v>0.5</v>
          </cell>
          <cell r="R80">
            <v>1</v>
          </cell>
          <cell r="S80">
            <v>0.5</v>
          </cell>
          <cell r="T80">
            <v>1</v>
          </cell>
          <cell r="U80">
            <v>2</v>
          </cell>
          <cell r="V80">
            <v>1</v>
          </cell>
          <cell r="W80">
            <v>4.0740740740740744</v>
          </cell>
        </row>
        <row r="81">
          <cell r="B81">
            <v>26</v>
          </cell>
          <cell r="C81">
            <v>26</v>
          </cell>
          <cell r="D81">
            <v>3</v>
          </cell>
          <cell r="E81">
            <v>1.5</v>
          </cell>
          <cell r="F81">
            <v>1.5</v>
          </cell>
          <cell r="G81">
            <v>1.5</v>
          </cell>
          <cell r="H81">
            <v>1.5</v>
          </cell>
          <cell r="I81">
            <v>1.5</v>
          </cell>
          <cell r="J81">
            <v>4</v>
          </cell>
          <cell r="K81">
            <v>6.6</v>
          </cell>
          <cell r="L81">
            <v>2</v>
          </cell>
          <cell r="M81">
            <v>1</v>
          </cell>
          <cell r="N81">
            <v>1</v>
          </cell>
          <cell r="O81">
            <v>1</v>
          </cell>
          <cell r="P81">
            <v>0.5</v>
          </cell>
          <cell r="Q81">
            <v>0.5</v>
          </cell>
          <cell r="R81">
            <v>1</v>
          </cell>
          <cell r="S81">
            <v>0.5</v>
          </cell>
          <cell r="T81">
            <v>1</v>
          </cell>
          <cell r="U81">
            <v>2</v>
          </cell>
          <cell r="V81">
            <v>1</v>
          </cell>
          <cell r="W81">
            <v>4.2370370370370374</v>
          </cell>
        </row>
        <row r="82">
          <cell r="B82">
            <v>27</v>
          </cell>
          <cell r="C82">
            <v>27</v>
          </cell>
          <cell r="D82">
            <v>3</v>
          </cell>
          <cell r="E82">
            <v>1.5</v>
          </cell>
          <cell r="F82">
            <v>1.5</v>
          </cell>
          <cell r="G82">
            <v>1.5</v>
          </cell>
          <cell r="H82">
            <v>1.5</v>
          </cell>
          <cell r="I82">
            <v>1.5</v>
          </cell>
          <cell r="J82">
            <v>4</v>
          </cell>
          <cell r="K82">
            <v>6.9</v>
          </cell>
          <cell r="L82">
            <v>2</v>
          </cell>
          <cell r="M82">
            <v>1</v>
          </cell>
          <cell r="N82">
            <v>1</v>
          </cell>
          <cell r="O82">
            <v>1</v>
          </cell>
          <cell r="P82">
            <v>0.5</v>
          </cell>
          <cell r="Q82">
            <v>0.5</v>
          </cell>
          <cell r="R82">
            <v>1</v>
          </cell>
          <cell r="S82">
            <v>0.5</v>
          </cell>
          <cell r="T82">
            <v>1</v>
          </cell>
          <cell r="U82">
            <v>2</v>
          </cell>
          <cell r="V82">
            <v>1</v>
          </cell>
          <cell r="W82">
            <v>4.4000000000000004</v>
          </cell>
        </row>
        <row r="83">
          <cell r="B83">
            <v>28</v>
          </cell>
          <cell r="C83">
            <v>28</v>
          </cell>
          <cell r="D83">
            <v>3</v>
          </cell>
          <cell r="E83">
            <v>1.5</v>
          </cell>
          <cell r="F83">
            <v>1.5</v>
          </cell>
          <cell r="G83">
            <v>1.5</v>
          </cell>
          <cell r="H83">
            <v>1.5</v>
          </cell>
          <cell r="I83">
            <v>1.5</v>
          </cell>
          <cell r="J83">
            <v>4</v>
          </cell>
          <cell r="K83">
            <v>7.2</v>
          </cell>
          <cell r="L83">
            <v>2</v>
          </cell>
          <cell r="M83">
            <v>1</v>
          </cell>
          <cell r="N83">
            <v>1</v>
          </cell>
          <cell r="O83">
            <v>1</v>
          </cell>
          <cell r="P83">
            <v>0.5</v>
          </cell>
          <cell r="Q83">
            <v>0.5</v>
          </cell>
          <cell r="R83">
            <v>1</v>
          </cell>
          <cell r="S83">
            <v>0.5</v>
          </cell>
          <cell r="T83">
            <v>1</v>
          </cell>
          <cell r="U83">
            <v>2</v>
          </cell>
          <cell r="V83">
            <v>1</v>
          </cell>
          <cell r="W83">
            <v>4.5629629629629633</v>
          </cell>
        </row>
        <row r="84">
          <cell r="B84">
            <v>29</v>
          </cell>
          <cell r="C84">
            <v>29</v>
          </cell>
          <cell r="D84">
            <v>3</v>
          </cell>
          <cell r="E84">
            <v>1.5</v>
          </cell>
          <cell r="F84">
            <v>1.5</v>
          </cell>
          <cell r="G84">
            <v>1.5</v>
          </cell>
          <cell r="H84">
            <v>1.5</v>
          </cell>
          <cell r="I84">
            <v>1.5</v>
          </cell>
          <cell r="J84">
            <v>4</v>
          </cell>
          <cell r="K84">
            <v>7.5</v>
          </cell>
          <cell r="L84">
            <v>2</v>
          </cell>
          <cell r="M84">
            <v>1</v>
          </cell>
          <cell r="N84">
            <v>1</v>
          </cell>
          <cell r="O84">
            <v>1</v>
          </cell>
          <cell r="P84">
            <v>0.5</v>
          </cell>
          <cell r="Q84">
            <v>0.5</v>
          </cell>
          <cell r="R84">
            <v>1</v>
          </cell>
          <cell r="S84">
            <v>0.5</v>
          </cell>
          <cell r="T84">
            <v>1</v>
          </cell>
          <cell r="U84">
            <v>2</v>
          </cell>
          <cell r="V84">
            <v>1</v>
          </cell>
          <cell r="W84">
            <v>4.7259259259259263</v>
          </cell>
        </row>
        <row r="85">
          <cell r="B85">
            <v>30</v>
          </cell>
          <cell r="C85">
            <v>30</v>
          </cell>
          <cell r="D85">
            <v>4.5</v>
          </cell>
          <cell r="E85">
            <v>1.5</v>
          </cell>
          <cell r="F85">
            <v>1.5</v>
          </cell>
          <cell r="G85">
            <v>1.5</v>
          </cell>
          <cell r="H85">
            <v>1.5</v>
          </cell>
          <cell r="I85">
            <v>1.5</v>
          </cell>
          <cell r="J85">
            <v>5</v>
          </cell>
          <cell r="K85">
            <v>7.5</v>
          </cell>
          <cell r="L85">
            <v>2</v>
          </cell>
          <cell r="M85">
            <v>1</v>
          </cell>
          <cell r="N85">
            <v>1</v>
          </cell>
          <cell r="O85">
            <v>1</v>
          </cell>
          <cell r="P85">
            <v>0.5</v>
          </cell>
          <cell r="Q85">
            <v>0.5</v>
          </cell>
          <cell r="R85">
            <v>1</v>
          </cell>
          <cell r="S85">
            <v>0.5</v>
          </cell>
          <cell r="T85">
            <v>1</v>
          </cell>
          <cell r="U85">
            <v>2</v>
          </cell>
          <cell r="V85">
            <v>1</v>
          </cell>
          <cell r="W85">
            <v>4.8888888888888893</v>
          </cell>
        </row>
        <row r="86">
          <cell r="B86">
            <v>31</v>
          </cell>
          <cell r="C86">
            <v>31</v>
          </cell>
          <cell r="D86">
            <v>4.5</v>
          </cell>
          <cell r="E86">
            <v>1.5</v>
          </cell>
          <cell r="F86">
            <v>1.5</v>
          </cell>
          <cell r="G86">
            <v>1.5</v>
          </cell>
          <cell r="H86">
            <v>1.5</v>
          </cell>
          <cell r="I86">
            <v>1.5</v>
          </cell>
          <cell r="J86">
            <v>5</v>
          </cell>
          <cell r="K86">
            <v>7.7</v>
          </cell>
          <cell r="L86">
            <v>2.1</v>
          </cell>
          <cell r="M86">
            <v>1</v>
          </cell>
          <cell r="N86">
            <v>1</v>
          </cell>
          <cell r="O86">
            <v>1</v>
          </cell>
          <cell r="P86">
            <v>0.5</v>
          </cell>
          <cell r="Q86">
            <v>0.5</v>
          </cell>
          <cell r="R86">
            <v>1</v>
          </cell>
          <cell r="S86">
            <v>0.5</v>
          </cell>
          <cell r="T86">
            <v>1</v>
          </cell>
          <cell r="U86">
            <v>2</v>
          </cell>
          <cell r="V86">
            <v>1</v>
          </cell>
          <cell r="W86">
            <v>5.0518518518518523</v>
          </cell>
        </row>
        <row r="87">
          <cell r="B87">
            <v>32</v>
          </cell>
          <cell r="C87">
            <v>32</v>
          </cell>
          <cell r="D87">
            <v>4.5</v>
          </cell>
          <cell r="E87">
            <v>1.5</v>
          </cell>
          <cell r="F87">
            <v>1.5</v>
          </cell>
          <cell r="G87">
            <v>1.5</v>
          </cell>
          <cell r="H87">
            <v>1.5</v>
          </cell>
          <cell r="I87">
            <v>1.5</v>
          </cell>
          <cell r="J87">
            <v>5</v>
          </cell>
          <cell r="K87">
            <v>7.9</v>
          </cell>
          <cell r="L87">
            <v>2.2000000000000002</v>
          </cell>
          <cell r="M87">
            <v>1</v>
          </cell>
          <cell r="N87">
            <v>1</v>
          </cell>
          <cell r="O87">
            <v>1</v>
          </cell>
          <cell r="P87">
            <v>0.5</v>
          </cell>
          <cell r="Q87">
            <v>0.5</v>
          </cell>
          <cell r="R87">
            <v>1</v>
          </cell>
          <cell r="S87">
            <v>0.5</v>
          </cell>
          <cell r="T87">
            <v>1</v>
          </cell>
          <cell r="U87">
            <v>2</v>
          </cell>
          <cell r="V87">
            <v>1</v>
          </cell>
          <cell r="W87">
            <v>5.2148148148148152</v>
          </cell>
        </row>
        <row r="88">
          <cell r="B88">
            <v>33</v>
          </cell>
          <cell r="C88">
            <v>33</v>
          </cell>
          <cell r="D88">
            <v>4.5</v>
          </cell>
          <cell r="E88">
            <v>1.5</v>
          </cell>
          <cell r="F88">
            <v>1.5</v>
          </cell>
          <cell r="G88">
            <v>1.5</v>
          </cell>
          <cell r="H88">
            <v>1.5</v>
          </cell>
          <cell r="I88">
            <v>1.5</v>
          </cell>
          <cell r="J88">
            <v>5</v>
          </cell>
          <cell r="K88">
            <v>8.1</v>
          </cell>
          <cell r="L88">
            <v>2.2999999999999998</v>
          </cell>
          <cell r="M88">
            <v>1</v>
          </cell>
          <cell r="N88">
            <v>1</v>
          </cell>
          <cell r="O88">
            <v>1</v>
          </cell>
          <cell r="P88">
            <v>0.5</v>
          </cell>
          <cell r="Q88">
            <v>0.5</v>
          </cell>
          <cell r="R88">
            <v>1</v>
          </cell>
          <cell r="S88">
            <v>0.5</v>
          </cell>
          <cell r="T88">
            <v>1</v>
          </cell>
          <cell r="U88">
            <v>2</v>
          </cell>
          <cell r="V88">
            <v>1</v>
          </cell>
          <cell r="W88">
            <v>5.3777777777777782</v>
          </cell>
        </row>
        <row r="89">
          <cell r="B89">
            <v>34</v>
          </cell>
          <cell r="C89">
            <v>34</v>
          </cell>
          <cell r="D89">
            <v>4.5</v>
          </cell>
          <cell r="E89">
            <v>1.5</v>
          </cell>
          <cell r="F89">
            <v>1.5</v>
          </cell>
          <cell r="G89">
            <v>1.5</v>
          </cell>
          <cell r="H89">
            <v>1.5</v>
          </cell>
          <cell r="I89">
            <v>1.5</v>
          </cell>
          <cell r="J89">
            <v>5</v>
          </cell>
          <cell r="K89">
            <v>8.3000000000000007</v>
          </cell>
          <cell r="L89">
            <v>2.4</v>
          </cell>
          <cell r="M89">
            <v>1</v>
          </cell>
          <cell r="N89">
            <v>1</v>
          </cell>
          <cell r="O89">
            <v>1</v>
          </cell>
          <cell r="P89">
            <v>0.5</v>
          </cell>
          <cell r="Q89">
            <v>0.5</v>
          </cell>
          <cell r="R89">
            <v>1</v>
          </cell>
          <cell r="S89">
            <v>0.5</v>
          </cell>
          <cell r="T89">
            <v>1</v>
          </cell>
          <cell r="U89">
            <v>2</v>
          </cell>
          <cell r="V89">
            <v>1</v>
          </cell>
          <cell r="W89">
            <v>5.5407407407407412</v>
          </cell>
        </row>
        <row r="90">
          <cell r="B90">
            <v>35</v>
          </cell>
          <cell r="C90">
            <v>35</v>
          </cell>
          <cell r="D90">
            <v>4.5</v>
          </cell>
          <cell r="E90">
            <v>1.5</v>
          </cell>
          <cell r="F90">
            <v>1.5</v>
          </cell>
          <cell r="G90">
            <v>1.5</v>
          </cell>
          <cell r="H90">
            <v>1.5</v>
          </cell>
          <cell r="I90">
            <v>1.5</v>
          </cell>
          <cell r="J90">
            <v>5</v>
          </cell>
          <cell r="K90">
            <v>8.5</v>
          </cell>
          <cell r="L90">
            <v>2.5</v>
          </cell>
          <cell r="M90">
            <v>1</v>
          </cell>
          <cell r="N90">
            <v>1</v>
          </cell>
          <cell r="O90">
            <v>1</v>
          </cell>
          <cell r="P90">
            <v>0.5</v>
          </cell>
          <cell r="Q90">
            <v>0.5</v>
          </cell>
          <cell r="R90">
            <v>1</v>
          </cell>
          <cell r="S90">
            <v>0.5</v>
          </cell>
          <cell r="T90">
            <v>1</v>
          </cell>
          <cell r="U90">
            <v>2</v>
          </cell>
          <cell r="V90">
            <v>1</v>
          </cell>
          <cell r="W90">
            <v>5.7037037037037042</v>
          </cell>
        </row>
        <row r="91">
          <cell r="B91">
            <v>36</v>
          </cell>
          <cell r="C91">
            <v>36</v>
          </cell>
          <cell r="D91">
            <v>4.5</v>
          </cell>
          <cell r="E91">
            <v>1.5</v>
          </cell>
          <cell r="F91">
            <v>1.5</v>
          </cell>
          <cell r="G91">
            <v>1.5</v>
          </cell>
          <cell r="H91">
            <v>1.5</v>
          </cell>
          <cell r="I91">
            <v>1.5</v>
          </cell>
          <cell r="J91">
            <v>6</v>
          </cell>
          <cell r="K91">
            <v>8.5</v>
          </cell>
          <cell r="L91">
            <v>2.5</v>
          </cell>
          <cell r="M91">
            <v>1.5</v>
          </cell>
          <cell r="N91">
            <v>1</v>
          </cell>
          <cell r="O91">
            <v>1</v>
          </cell>
          <cell r="P91">
            <v>0.5</v>
          </cell>
          <cell r="Q91">
            <v>0.5</v>
          </cell>
          <cell r="R91">
            <v>1</v>
          </cell>
          <cell r="S91">
            <v>0.5</v>
          </cell>
          <cell r="T91">
            <v>1</v>
          </cell>
          <cell r="U91">
            <v>2</v>
          </cell>
          <cell r="V91">
            <v>1</v>
          </cell>
          <cell r="W91">
            <v>5.8666666666666663</v>
          </cell>
        </row>
        <row r="92">
          <cell r="B92">
            <v>37</v>
          </cell>
          <cell r="C92">
            <v>37</v>
          </cell>
          <cell r="D92">
            <v>4.5</v>
          </cell>
          <cell r="E92">
            <v>1.5</v>
          </cell>
          <cell r="F92">
            <v>1.5</v>
          </cell>
          <cell r="G92">
            <v>1.5</v>
          </cell>
          <cell r="H92">
            <v>1.5</v>
          </cell>
          <cell r="I92">
            <v>1.5</v>
          </cell>
          <cell r="J92">
            <v>6</v>
          </cell>
          <cell r="K92">
            <v>8.8000000000000007</v>
          </cell>
          <cell r="L92">
            <v>2.6</v>
          </cell>
          <cell r="M92">
            <v>1.5</v>
          </cell>
          <cell r="N92">
            <v>1</v>
          </cell>
          <cell r="O92">
            <v>1</v>
          </cell>
          <cell r="P92">
            <v>0.5</v>
          </cell>
          <cell r="Q92">
            <v>0.5</v>
          </cell>
          <cell r="R92">
            <v>1</v>
          </cell>
          <cell r="S92">
            <v>0.5</v>
          </cell>
          <cell r="T92">
            <v>1</v>
          </cell>
          <cell r="U92">
            <v>2</v>
          </cell>
          <cell r="V92">
            <v>1</v>
          </cell>
          <cell r="W92">
            <v>6.0296296296296292</v>
          </cell>
        </row>
        <row r="93">
          <cell r="B93">
            <v>38</v>
          </cell>
          <cell r="C93">
            <v>38</v>
          </cell>
          <cell r="D93">
            <v>4.5</v>
          </cell>
          <cell r="E93">
            <v>1.5</v>
          </cell>
          <cell r="F93">
            <v>1.5</v>
          </cell>
          <cell r="G93">
            <v>1.5</v>
          </cell>
          <cell r="H93">
            <v>1.5</v>
          </cell>
          <cell r="I93">
            <v>1.5</v>
          </cell>
          <cell r="J93">
            <v>6</v>
          </cell>
          <cell r="K93">
            <v>9.1</v>
          </cell>
          <cell r="L93">
            <v>2.7</v>
          </cell>
          <cell r="M93">
            <v>1.5</v>
          </cell>
          <cell r="N93">
            <v>1</v>
          </cell>
          <cell r="O93">
            <v>1</v>
          </cell>
          <cell r="P93">
            <v>0.5</v>
          </cell>
          <cell r="Q93">
            <v>0.5</v>
          </cell>
          <cell r="R93">
            <v>1</v>
          </cell>
          <cell r="S93">
            <v>0.5</v>
          </cell>
          <cell r="T93">
            <v>1</v>
          </cell>
          <cell r="U93">
            <v>2</v>
          </cell>
          <cell r="V93">
            <v>1</v>
          </cell>
          <cell r="W93">
            <v>6.1925925925925922</v>
          </cell>
        </row>
        <row r="94">
          <cell r="B94">
            <v>39</v>
          </cell>
          <cell r="C94">
            <v>39</v>
          </cell>
          <cell r="D94">
            <v>4.5</v>
          </cell>
          <cell r="E94">
            <v>1.5</v>
          </cell>
          <cell r="F94">
            <v>1.5</v>
          </cell>
          <cell r="G94">
            <v>1.5</v>
          </cell>
          <cell r="H94">
            <v>1.5</v>
          </cell>
          <cell r="I94">
            <v>1.5</v>
          </cell>
          <cell r="J94">
            <v>6</v>
          </cell>
          <cell r="K94">
            <v>9.4</v>
          </cell>
          <cell r="L94">
            <v>2.8</v>
          </cell>
          <cell r="M94">
            <v>1.5</v>
          </cell>
          <cell r="N94">
            <v>1</v>
          </cell>
          <cell r="O94">
            <v>1</v>
          </cell>
          <cell r="P94">
            <v>0.5</v>
          </cell>
          <cell r="Q94">
            <v>0.5</v>
          </cell>
          <cell r="R94">
            <v>1</v>
          </cell>
          <cell r="S94">
            <v>0.5</v>
          </cell>
          <cell r="T94">
            <v>1</v>
          </cell>
          <cell r="U94">
            <v>2</v>
          </cell>
          <cell r="V94">
            <v>1</v>
          </cell>
          <cell r="W94">
            <v>6.3555555555555552</v>
          </cell>
        </row>
        <row r="95">
          <cell r="B95">
            <v>40</v>
          </cell>
          <cell r="C95">
            <v>40</v>
          </cell>
          <cell r="D95">
            <v>4.5</v>
          </cell>
          <cell r="E95">
            <v>1.5</v>
          </cell>
          <cell r="F95">
            <v>1.5</v>
          </cell>
          <cell r="G95">
            <v>1.5</v>
          </cell>
          <cell r="H95">
            <v>1.5</v>
          </cell>
          <cell r="I95">
            <v>1.5</v>
          </cell>
          <cell r="J95">
            <v>6</v>
          </cell>
          <cell r="K95">
            <v>9.6999999999999993</v>
          </cell>
          <cell r="L95">
            <v>2.9</v>
          </cell>
          <cell r="M95">
            <v>1.5</v>
          </cell>
          <cell r="N95">
            <v>1</v>
          </cell>
          <cell r="O95">
            <v>1</v>
          </cell>
          <cell r="P95">
            <v>0.5</v>
          </cell>
          <cell r="Q95">
            <v>0.5</v>
          </cell>
          <cell r="R95">
            <v>1</v>
          </cell>
          <cell r="S95">
            <v>0.5</v>
          </cell>
          <cell r="T95">
            <v>1</v>
          </cell>
          <cell r="U95">
            <v>2</v>
          </cell>
          <cell r="V95">
            <v>1</v>
          </cell>
          <cell r="W95">
            <v>6.5185185185185182</v>
          </cell>
        </row>
        <row r="96">
          <cell r="B96">
            <v>41</v>
          </cell>
          <cell r="C96">
            <v>41</v>
          </cell>
          <cell r="D96">
            <v>4.5</v>
          </cell>
          <cell r="E96">
            <v>1.5</v>
          </cell>
          <cell r="F96">
            <v>1.5</v>
          </cell>
          <cell r="G96">
            <v>1.5</v>
          </cell>
          <cell r="H96">
            <v>1.5</v>
          </cell>
          <cell r="I96">
            <v>1.5</v>
          </cell>
          <cell r="J96">
            <v>6</v>
          </cell>
          <cell r="K96">
            <v>10</v>
          </cell>
          <cell r="L96">
            <v>3</v>
          </cell>
          <cell r="M96">
            <v>1.5</v>
          </cell>
          <cell r="N96">
            <v>1</v>
          </cell>
          <cell r="O96">
            <v>1</v>
          </cell>
          <cell r="P96">
            <v>0.5</v>
          </cell>
          <cell r="Q96">
            <v>0.5</v>
          </cell>
          <cell r="R96">
            <v>1</v>
          </cell>
          <cell r="S96">
            <v>0.5</v>
          </cell>
          <cell r="T96">
            <v>1</v>
          </cell>
          <cell r="U96">
            <v>2</v>
          </cell>
          <cell r="V96">
            <v>1</v>
          </cell>
          <cell r="W96">
            <v>6.6814814814814811</v>
          </cell>
        </row>
        <row r="97">
          <cell r="B97">
            <v>42</v>
          </cell>
          <cell r="C97">
            <v>42</v>
          </cell>
          <cell r="D97">
            <v>6</v>
          </cell>
          <cell r="E97">
            <v>1.5</v>
          </cell>
          <cell r="F97">
            <v>1.5</v>
          </cell>
          <cell r="G97">
            <v>3</v>
          </cell>
          <cell r="H97">
            <v>3</v>
          </cell>
          <cell r="I97">
            <v>1.5</v>
          </cell>
          <cell r="J97">
            <v>6</v>
          </cell>
          <cell r="K97">
            <v>10</v>
          </cell>
          <cell r="L97">
            <v>3</v>
          </cell>
          <cell r="M97">
            <v>1.5</v>
          </cell>
          <cell r="N97">
            <v>1</v>
          </cell>
          <cell r="O97">
            <v>1</v>
          </cell>
          <cell r="P97">
            <v>0.5</v>
          </cell>
          <cell r="Q97">
            <v>0.5</v>
          </cell>
          <cell r="R97">
            <v>1</v>
          </cell>
          <cell r="S97">
            <v>0.5</v>
          </cell>
          <cell r="T97">
            <v>1</v>
          </cell>
          <cell r="U97">
            <v>2</v>
          </cell>
          <cell r="V97">
            <v>1</v>
          </cell>
          <cell r="W97">
            <v>6.8444444444444441</v>
          </cell>
        </row>
        <row r="98">
          <cell r="B98">
            <v>43</v>
          </cell>
          <cell r="C98">
            <v>43</v>
          </cell>
          <cell r="D98">
            <v>6</v>
          </cell>
          <cell r="E98">
            <v>1.5</v>
          </cell>
          <cell r="F98">
            <v>1.5</v>
          </cell>
          <cell r="G98">
            <v>3</v>
          </cell>
          <cell r="H98">
            <v>3</v>
          </cell>
          <cell r="I98">
            <v>1.5</v>
          </cell>
          <cell r="J98">
            <v>6</v>
          </cell>
          <cell r="K98">
            <v>10</v>
          </cell>
          <cell r="L98">
            <v>3</v>
          </cell>
          <cell r="M98">
            <v>1.5</v>
          </cell>
          <cell r="N98">
            <v>1</v>
          </cell>
          <cell r="O98">
            <v>1</v>
          </cell>
          <cell r="P98">
            <v>0.5</v>
          </cell>
          <cell r="Q98">
            <v>0.5</v>
          </cell>
          <cell r="R98">
            <v>1</v>
          </cell>
          <cell r="S98">
            <v>0.5</v>
          </cell>
          <cell r="T98">
            <v>1</v>
          </cell>
          <cell r="U98">
            <v>2</v>
          </cell>
          <cell r="V98">
            <v>1</v>
          </cell>
          <cell r="W98">
            <v>6.8444444444444441</v>
          </cell>
        </row>
        <row r="99">
          <cell r="B99">
            <v>44</v>
          </cell>
          <cell r="C99">
            <v>44</v>
          </cell>
          <cell r="D99">
            <v>6</v>
          </cell>
          <cell r="E99">
            <v>1.5</v>
          </cell>
          <cell r="F99">
            <v>1.5</v>
          </cell>
          <cell r="G99">
            <v>3</v>
          </cell>
          <cell r="H99">
            <v>3</v>
          </cell>
          <cell r="I99">
            <v>1.5</v>
          </cell>
          <cell r="J99">
            <v>6</v>
          </cell>
          <cell r="K99">
            <v>10</v>
          </cell>
          <cell r="L99">
            <v>3</v>
          </cell>
          <cell r="M99">
            <v>1.5</v>
          </cell>
          <cell r="N99">
            <v>1</v>
          </cell>
          <cell r="O99">
            <v>1</v>
          </cell>
          <cell r="P99">
            <v>0.5</v>
          </cell>
          <cell r="Q99">
            <v>0.5</v>
          </cell>
          <cell r="R99">
            <v>1</v>
          </cell>
          <cell r="S99">
            <v>0.5</v>
          </cell>
          <cell r="T99">
            <v>1</v>
          </cell>
          <cell r="U99">
            <v>2</v>
          </cell>
          <cell r="V99">
            <v>1</v>
          </cell>
          <cell r="W99">
            <v>6.8444444444444441</v>
          </cell>
        </row>
        <row r="100">
          <cell r="B100">
            <v>45</v>
          </cell>
          <cell r="C100">
            <v>45</v>
          </cell>
          <cell r="D100">
            <v>6</v>
          </cell>
          <cell r="E100">
            <v>1.5</v>
          </cell>
          <cell r="F100">
            <v>1.5</v>
          </cell>
          <cell r="G100">
            <v>3</v>
          </cell>
          <cell r="H100">
            <v>3</v>
          </cell>
          <cell r="I100">
            <v>1.5</v>
          </cell>
          <cell r="J100">
            <v>6</v>
          </cell>
          <cell r="K100">
            <v>10</v>
          </cell>
          <cell r="L100">
            <v>3</v>
          </cell>
          <cell r="M100">
            <v>1.5</v>
          </cell>
          <cell r="N100">
            <v>1</v>
          </cell>
          <cell r="O100">
            <v>1</v>
          </cell>
          <cell r="P100">
            <v>0.5</v>
          </cell>
          <cell r="Q100">
            <v>0.5</v>
          </cell>
          <cell r="R100">
            <v>1</v>
          </cell>
          <cell r="S100">
            <v>0.5</v>
          </cell>
          <cell r="T100">
            <v>1</v>
          </cell>
          <cell r="U100">
            <v>2</v>
          </cell>
          <cell r="V100">
            <v>1</v>
          </cell>
          <cell r="W100">
            <v>6.8444444444444441</v>
          </cell>
        </row>
        <row r="101">
          <cell r="B101">
            <v>46</v>
          </cell>
          <cell r="C101">
            <v>46</v>
          </cell>
          <cell r="D101">
            <v>6</v>
          </cell>
          <cell r="E101">
            <v>1.5</v>
          </cell>
          <cell r="F101">
            <v>1.5</v>
          </cell>
          <cell r="G101">
            <v>3</v>
          </cell>
          <cell r="H101">
            <v>3</v>
          </cell>
          <cell r="I101">
            <v>1.5</v>
          </cell>
          <cell r="J101">
            <v>6</v>
          </cell>
          <cell r="K101">
            <v>10</v>
          </cell>
          <cell r="L101">
            <v>3</v>
          </cell>
          <cell r="M101">
            <v>1.5</v>
          </cell>
          <cell r="N101">
            <v>1</v>
          </cell>
          <cell r="O101">
            <v>1</v>
          </cell>
          <cell r="P101">
            <v>0.5</v>
          </cell>
          <cell r="Q101">
            <v>0.5</v>
          </cell>
          <cell r="R101">
            <v>1</v>
          </cell>
          <cell r="S101">
            <v>0.5</v>
          </cell>
          <cell r="T101">
            <v>1</v>
          </cell>
          <cell r="U101">
            <v>2</v>
          </cell>
          <cell r="V101">
            <v>1</v>
          </cell>
          <cell r="W101">
            <v>6.8444444444444441</v>
          </cell>
        </row>
        <row r="102">
          <cell r="B102">
            <v>47</v>
          </cell>
          <cell r="C102">
            <v>47</v>
          </cell>
          <cell r="D102">
            <v>6</v>
          </cell>
          <cell r="E102">
            <v>1.5</v>
          </cell>
          <cell r="F102">
            <v>1.5</v>
          </cell>
          <cell r="G102">
            <v>3</v>
          </cell>
          <cell r="H102">
            <v>3</v>
          </cell>
          <cell r="I102">
            <v>1.5</v>
          </cell>
          <cell r="J102">
            <v>6</v>
          </cell>
          <cell r="K102">
            <v>10</v>
          </cell>
          <cell r="L102">
            <v>3</v>
          </cell>
          <cell r="M102">
            <v>1.5</v>
          </cell>
          <cell r="N102">
            <v>1</v>
          </cell>
          <cell r="O102">
            <v>1</v>
          </cell>
          <cell r="P102">
            <v>0.5</v>
          </cell>
          <cell r="Q102">
            <v>0.5</v>
          </cell>
          <cell r="R102">
            <v>1</v>
          </cell>
          <cell r="S102">
            <v>0.5</v>
          </cell>
          <cell r="T102">
            <v>1</v>
          </cell>
          <cell r="U102">
            <v>2</v>
          </cell>
          <cell r="V102">
            <v>1</v>
          </cell>
          <cell r="W102">
            <v>6.8444444444444441</v>
          </cell>
        </row>
        <row r="103">
          <cell r="B103">
            <v>48</v>
          </cell>
          <cell r="C103">
            <v>48</v>
          </cell>
          <cell r="D103">
            <v>6</v>
          </cell>
          <cell r="E103">
            <v>1.5</v>
          </cell>
          <cell r="F103">
            <v>1.5</v>
          </cell>
          <cell r="G103">
            <v>3</v>
          </cell>
          <cell r="H103">
            <v>3</v>
          </cell>
          <cell r="I103">
            <v>1.5</v>
          </cell>
          <cell r="J103">
            <v>6</v>
          </cell>
          <cell r="K103">
            <v>10</v>
          </cell>
          <cell r="L103">
            <v>3</v>
          </cell>
          <cell r="M103">
            <v>1.5</v>
          </cell>
          <cell r="N103">
            <v>1</v>
          </cell>
          <cell r="O103">
            <v>1</v>
          </cell>
          <cell r="P103">
            <v>0.5</v>
          </cell>
          <cell r="Q103">
            <v>0.5</v>
          </cell>
          <cell r="R103">
            <v>1</v>
          </cell>
          <cell r="S103">
            <v>0.5</v>
          </cell>
          <cell r="T103">
            <v>1</v>
          </cell>
          <cell r="U103">
            <v>2</v>
          </cell>
          <cell r="V103">
            <v>1</v>
          </cell>
          <cell r="W103">
            <v>6.8444444444444441</v>
          </cell>
        </row>
        <row r="104">
          <cell r="B104">
            <v>49</v>
          </cell>
          <cell r="C104">
            <v>49</v>
          </cell>
          <cell r="D104">
            <v>6</v>
          </cell>
          <cell r="E104">
            <v>1.5</v>
          </cell>
          <cell r="F104">
            <v>1.5</v>
          </cell>
          <cell r="G104">
            <v>3</v>
          </cell>
          <cell r="H104">
            <v>3</v>
          </cell>
          <cell r="I104">
            <v>1.5</v>
          </cell>
          <cell r="J104">
            <v>6</v>
          </cell>
          <cell r="K104">
            <v>10</v>
          </cell>
          <cell r="L104">
            <v>3</v>
          </cell>
          <cell r="M104">
            <v>1.5</v>
          </cell>
          <cell r="N104">
            <v>1</v>
          </cell>
          <cell r="O104">
            <v>1</v>
          </cell>
          <cell r="P104">
            <v>0.5</v>
          </cell>
          <cell r="Q104">
            <v>0.5</v>
          </cell>
          <cell r="R104">
            <v>1</v>
          </cell>
          <cell r="S104">
            <v>0.5</v>
          </cell>
          <cell r="T104">
            <v>1</v>
          </cell>
          <cell r="U104">
            <v>2</v>
          </cell>
          <cell r="V104">
            <v>1</v>
          </cell>
          <cell r="W104">
            <v>6.8444444444444441</v>
          </cell>
        </row>
        <row r="105">
          <cell r="B105">
            <v>50</v>
          </cell>
          <cell r="C105">
            <v>50</v>
          </cell>
          <cell r="D105">
            <v>6</v>
          </cell>
          <cell r="E105">
            <v>1.5</v>
          </cell>
          <cell r="F105">
            <v>1.5</v>
          </cell>
          <cell r="G105">
            <v>3</v>
          </cell>
          <cell r="H105">
            <v>3</v>
          </cell>
          <cell r="I105">
            <v>1.5</v>
          </cell>
          <cell r="J105">
            <v>6</v>
          </cell>
          <cell r="K105">
            <v>10</v>
          </cell>
          <cell r="L105">
            <v>3</v>
          </cell>
          <cell r="M105">
            <v>1.5</v>
          </cell>
          <cell r="N105">
            <v>1</v>
          </cell>
          <cell r="O105">
            <v>1</v>
          </cell>
          <cell r="P105">
            <v>0.5</v>
          </cell>
          <cell r="Q105">
            <v>0.5</v>
          </cell>
          <cell r="R105">
            <v>1</v>
          </cell>
          <cell r="S105">
            <v>0.5</v>
          </cell>
          <cell r="T105">
            <v>1</v>
          </cell>
          <cell r="U105">
            <v>2</v>
          </cell>
          <cell r="V105">
            <v>1</v>
          </cell>
          <cell r="W105">
            <v>6.8444444444444441</v>
          </cell>
        </row>
        <row r="106">
          <cell r="B106">
            <v>51</v>
          </cell>
          <cell r="C106">
            <v>51</v>
          </cell>
          <cell r="D106">
            <v>6</v>
          </cell>
          <cell r="E106">
            <v>1.5</v>
          </cell>
          <cell r="F106">
            <v>1.5</v>
          </cell>
          <cell r="G106">
            <v>3</v>
          </cell>
          <cell r="H106">
            <v>3</v>
          </cell>
          <cell r="I106">
            <v>1.5</v>
          </cell>
          <cell r="J106">
            <v>6</v>
          </cell>
          <cell r="K106">
            <v>10</v>
          </cell>
          <cell r="L106">
            <v>3</v>
          </cell>
          <cell r="M106">
            <v>1.5</v>
          </cell>
          <cell r="N106">
            <v>1</v>
          </cell>
          <cell r="O106">
            <v>1</v>
          </cell>
          <cell r="P106">
            <v>0.5</v>
          </cell>
          <cell r="Q106">
            <v>0.5</v>
          </cell>
          <cell r="R106">
            <v>1</v>
          </cell>
          <cell r="S106">
            <v>0.5</v>
          </cell>
          <cell r="T106">
            <v>1</v>
          </cell>
          <cell r="U106">
            <v>2</v>
          </cell>
          <cell r="V106">
            <v>1</v>
          </cell>
          <cell r="W106">
            <v>6.8444444444444441</v>
          </cell>
        </row>
        <row r="107">
          <cell r="B107">
            <v>52</v>
          </cell>
          <cell r="C107">
            <v>52</v>
          </cell>
          <cell r="D107">
            <v>6</v>
          </cell>
          <cell r="E107">
            <v>1.5</v>
          </cell>
          <cell r="F107">
            <v>1.5</v>
          </cell>
          <cell r="G107">
            <v>3</v>
          </cell>
          <cell r="H107">
            <v>3</v>
          </cell>
          <cell r="I107">
            <v>1.5</v>
          </cell>
          <cell r="J107">
            <v>6</v>
          </cell>
          <cell r="K107">
            <v>10</v>
          </cell>
          <cell r="L107">
            <v>3</v>
          </cell>
          <cell r="M107">
            <v>1.5</v>
          </cell>
          <cell r="N107">
            <v>1</v>
          </cell>
          <cell r="O107">
            <v>1</v>
          </cell>
          <cell r="P107">
            <v>0.5</v>
          </cell>
          <cell r="Q107">
            <v>0.5</v>
          </cell>
          <cell r="R107">
            <v>1</v>
          </cell>
          <cell r="S107">
            <v>0.5</v>
          </cell>
          <cell r="T107">
            <v>1</v>
          </cell>
          <cell r="U107">
            <v>2</v>
          </cell>
          <cell r="V107">
            <v>1</v>
          </cell>
          <cell r="W107">
            <v>6.8444444444444441</v>
          </cell>
        </row>
        <row r="108">
          <cell r="B108">
            <v>53</v>
          </cell>
          <cell r="C108">
            <v>53</v>
          </cell>
          <cell r="D108">
            <v>6</v>
          </cell>
          <cell r="E108">
            <v>1.5</v>
          </cell>
          <cell r="F108">
            <v>1.5</v>
          </cell>
          <cell r="G108">
            <v>3</v>
          </cell>
          <cell r="H108">
            <v>3</v>
          </cell>
          <cell r="I108">
            <v>1.5</v>
          </cell>
          <cell r="J108">
            <v>6</v>
          </cell>
          <cell r="K108">
            <v>10</v>
          </cell>
          <cell r="L108">
            <v>3</v>
          </cell>
          <cell r="M108">
            <v>1.5</v>
          </cell>
          <cell r="N108">
            <v>1</v>
          </cell>
          <cell r="O108">
            <v>1</v>
          </cell>
          <cell r="P108">
            <v>0.5</v>
          </cell>
          <cell r="Q108">
            <v>0.5</v>
          </cell>
          <cell r="R108">
            <v>1</v>
          </cell>
          <cell r="S108">
            <v>0.5</v>
          </cell>
          <cell r="T108">
            <v>1</v>
          </cell>
          <cell r="U108">
            <v>2</v>
          </cell>
          <cell r="V108">
            <v>1</v>
          </cell>
          <cell r="W108">
            <v>6.8444444444444441</v>
          </cell>
        </row>
        <row r="109">
          <cell r="B109">
            <v>54</v>
          </cell>
          <cell r="C109">
            <v>54</v>
          </cell>
          <cell r="D109">
            <v>6</v>
          </cell>
          <cell r="E109">
            <v>1.5</v>
          </cell>
          <cell r="F109">
            <v>1.5</v>
          </cell>
          <cell r="G109">
            <v>3</v>
          </cell>
          <cell r="H109">
            <v>3</v>
          </cell>
          <cell r="I109">
            <v>1.5</v>
          </cell>
          <cell r="J109">
            <v>6</v>
          </cell>
          <cell r="K109">
            <v>10</v>
          </cell>
          <cell r="L109">
            <v>3</v>
          </cell>
          <cell r="M109">
            <v>1.5</v>
          </cell>
          <cell r="N109">
            <v>1</v>
          </cell>
          <cell r="O109">
            <v>1</v>
          </cell>
          <cell r="P109">
            <v>0.5</v>
          </cell>
          <cell r="Q109">
            <v>0.5</v>
          </cell>
          <cell r="R109">
            <v>1</v>
          </cell>
          <cell r="S109">
            <v>0.5</v>
          </cell>
          <cell r="T109">
            <v>1</v>
          </cell>
          <cell r="U109">
            <v>2</v>
          </cell>
          <cell r="V109">
            <v>1</v>
          </cell>
          <cell r="W109">
            <v>6.8444444444444441</v>
          </cell>
        </row>
        <row r="110">
          <cell r="B110">
            <v>3</v>
          </cell>
          <cell r="C110">
            <v>3</v>
          </cell>
          <cell r="D110">
            <v>1.5</v>
          </cell>
          <cell r="E110">
            <v>1.5</v>
          </cell>
          <cell r="F110">
            <v>0</v>
          </cell>
          <cell r="G110">
            <v>0</v>
          </cell>
          <cell r="H110">
            <v>1.5</v>
          </cell>
          <cell r="I110">
            <v>1.5</v>
          </cell>
          <cell r="J110">
            <v>1.5</v>
          </cell>
          <cell r="K110">
            <v>2</v>
          </cell>
          <cell r="L110">
            <v>1</v>
          </cell>
          <cell r="M110">
            <v>0.5</v>
          </cell>
          <cell r="N110">
            <v>1</v>
          </cell>
          <cell r="O110">
            <v>1</v>
          </cell>
          <cell r="P110">
            <v>0</v>
          </cell>
          <cell r="Q110">
            <v>0.5</v>
          </cell>
          <cell r="R110">
            <v>1</v>
          </cell>
          <cell r="S110">
            <v>0.5</v>
          </cell>
          <cell r="T110">
            <v>1</v>
          </cell>
          <cell r="U110">
            <v>2</v>
          </cell>
          <cell r="V110">
            <v>1</v>
          </cell>
          <cell r="W110">
            <v>1.79</v>
          </cell>
        </row>
        <row r="111">
          <cell r="B111">
            <v>4</v>
          </cell>
          <cell r="C111">
            <v>4</v>
          </cell>
          <cell r="D111">
            <v>1.5</v>
          </cell>
          <cell r="E111">
            <v>1.5</v>
          </cell>
          <cell r="F111">
            <v>0</v>
          </cell>
          <cell r="G111">
            <v>0</v>
          </cell>
          <cell r="H111">
            <v>1.5</v>
          </cell>
          <cell r="I111">
            <v>1.5</v>
          </cell>
          <cell r="J111">
            <v>1.5</v>
          </cell>
          <cell r="K111">
            <v>2</v>
          </cell>
          <cell r="L111">
            <v>1</v>
          </cell>
          <cell r="M111">
            <v>0.5</v>
          </cell>
          <cell r="N111">
            <v>1</v>
          </cell>
          <cell r="O111">
            <v>1</v>
          </cell>
          <cell r="P111">
            <v>0</v>
          </cell>
          <cell r="Q111">
            <v>0.5</v>
          </cell>
          <cell r="R111">
            <v>1</v>
          </cell>
          <cell r="S111">
            <v>0.5</v>
          </cell>
          <cell r="T111">
            <v>1</v>
          </cell>
          <cell r="U111">
            <v>2</v>
          </cell>
          <cell r="V111">
            <v>1</v>
          </cell>
          <cell r="W111">
            <v>1.79</v>
          </cell>
        </row>
        <row r="112">
          <cell r="B112">
            <v>5</v>
          </cell>
          <cell r="C112">
            <v>5</v>
          </cell>
          <cell r="D112">
            <v>1.5</v>
          </cell>
          <cell r="E112">
            <v>1.5</v>
          </cell>
          <cell r="F112">
            <v>0</v>
          </cell>
          <cell r="G112">
            <v>0</v>
          </cell>
          <cell r="H112">
            <v>1.5</v>
          </cell>
          <cell r="I112">
            <v>1.5</v>
          </cell>
          <cell r="J112">
            <v>1.5</v>
          </cell>
          <cell r="K112">
            <v>2</v>
          </cell>
          <cell r="L112">
            <v>1</v>
          </cell>
          <cell r="M112">
            <v>0.5</v>
          </cell>
          <cell r="N112">
            <v>1</v>
          </cell>
          <cell r="O112">
            <v>1</v>
          </cell>
          <cell r="P112">
            <v>0</v>
          </cell>
          <cell r="Q112">
            <v>0.5</v>
          </cell>
          <cell r="R112">
            <v>1</v>
          </cell>
          <cell r="S112">
            <v>0.5</v>
          </cell>
          <cell r="T112">
            <v>1</v>
          </cell>
          <cell r="U112">
            <v>2</v>
          </cell>
          <cell r="V112">
            <v>1</v>
          </cell>
          <cell r="W112">
            <v>1.79</v>
          </cell>
        </row>
        <row r="113">
          <cell r="B113">
            <v>6</v>
          </cell>
          <cell r="C113">
            <v>6</v>
          </cell>
          <cell r="D113">
            <v>1.5</v>
          </cell>
          <cell r="E113">
            <v>1.5</v>
          </cell>
          <cell r="F113">
            <v>0</v>
          </cell>
          <cell r="G113">
            <v>0</v>
          </cell>
          <cell r="H113">
            <v>1.5</v>
          </cell>
          <cell r="I113">
            <v>1.5</v>
          </cell>
          <cell r="J113">
            <v>1.5</v>
          </cell>
          <cell r="K113">
            <v>2</v>
          </cell>
          <cell r="L113">
            <v>1</v>
          </cell>
          <cell r="M113">
            <v>0.5</v>
          </cell>
          <cell r="N113">
            <v>1</v>
          </cell>
          <cell r="O113">
            <v>1</v>
          </cell>
          <cell r="P113">
            <v>0</v>
          </cell>
          <cell r="Q113">
            <v>0.5</v>
          </cell>
          <cell r="R113">
            <v>1</v>
          </cell>
          <cell r="S113">
            <v>0.5</v>
          </cell>
          <cell r="T113">
            <v>1</v>
          </cell>
          <cell r="U113">
            <v>2</v>
          </cell>
          <cell r="V113">
            <v>1</v>
          </cell>
          <cell r="W113">
            <v>1.79</v>
          </cell>
        </row>
        <row r="114">
          <cell r="B114">
            <v>7</v>
          </cell>
          <cell r="C114">
            <v>7</v>
          </cell>
          <cell r="D114">
            <v>1.5</v>
          </cell>
          <cell r="E114">
            <v>1.5</v>
          </cell>
          <cell r="F114">
            <v>0</v>
          </cell>
          <cell r="G114">
            <v>0</v>
          </cell>
          <cell r="H114">
            <v>1.5</v>
          </cell>
          <cell r="I114">
            <v>1.5</v>
          </cell>
          <cell r="J114">
            <v>1.5</v>
          </cell>
          <cell r="K114">
            <v>2</v>
          </cell>
          <cell r="L114">
            <v>1</v>
          </cell>
          <cell r="M114">
            <v>0.5</v>
          </cell>
          <cell r="N114">
            <v>1</v>
          </cell>
          <cell r="O114">
            <v>1</v>
          </cell>
          <cell r="P114">
            <v>0</v>
          </cell>
          <cell r="Q114">
            <v>0.5</v>
          </cell>
          <cell r="R114">
            <v>1</v>
          </cell>
          <cell r="S114">
            <v>0.5</v>
          </cell>
          <cell r="T114">
            <v>1</v>
          </cell>
          <cell r="U114">
            <v>2</v>
          </cell>
          <cell r="V114">
            <v>1</v>
          </cell>
          <cell r="W114">
            <v>1.79</v>
          </cell>
        </row>
        <row r="115">
          <cell r="B115">
            <v>8</v>
          </cell>
          <cell r="C115">
            <v>8</v>
          </cell>
          <cell r="D115">
            <v>1.5</v>
          </cell>
          <cell r="E115">
            <v>1.5</v>
          </cell>
          <cell r="F115">
            <v>0</v>
          </cell>
          <cell r="G115">
            <v>0</v>
          </cell>
          <cell r="H115">
            <v>1.5</v>
          </cell>
          <cell r="I115">
            <v>1.5</v>
          </cell>
          <cell r="J115">
            <v>1.5</v>
          </cell>
          <cell r="K115">
            <v>2</v>
          </cell>
          <cell r="L115">
            <v>1</v>
          </cell>
          <cell r="M115">
            <v>0.5</v>
          </cell>
          <cell r="N115">
            <v>1</v>
          </cell>
          <cell r="O115">
            <v>1</v>
          </cell>
          <cell r="P115">
            <v>0</v>
          </cell>
          <cell r="Q115">
            <v>0.5</v>
          </cell>
          <cell r="R115">
            <v>1</v>
          </cell>
          <cell r="S115">
            <v>0.5</v>
          </cell>
          <cell r="T115">
            <v>1</v>
          </cell>
          <cell r="U115">
            <v>2</v>
          </cell>
          <cell r="V115">
            <v>1</v>
          </cell>
          <cell r="W115">
            <v>1.79</v>
          </cell>
        </row>
        <row r="116">
          <cell r="B116">
            <v>9</v>
          </cell>
          <cell r="C116">
            <v>9</v>
          </cell>
          <cell r="D116">
            <v>1.5</v>
          </cell>
          <cell r="E116">
            <v>1.5</v>
          </cell>
          <cell r="F116">
            <v>0</v>
          </cell>
          <cell r="G116">
            <v>0</v>
          </cell>
          <cell r="H116">
            <v>1.5</v>
          </cell>
          <cell r="I116">
            <v>1.5</v>
          </cell>
          <cell r="J116">
            <v>1.5</v>
          </cell>
          <cell r="K116">
            <v>2</v>
          </cell>
          <cell r="L116">
            <v>1</v>
          </cell>
          <cell r="M116">
            <v>0.5</v>
          </cell>
          <cell r="N116">
            <v>1</v>
          </cell>
          <cell r="O116">
            <v>1</v>
          </cell>
          <cell r="P116">
            <v>0</v>
          </cell>
          <cell r="Q116">
            <v>0.5</v>
          </cell>
          <cell r="R116">
            <v>1</v>
          </cell>
          <cell r="S116">
            <v>0.5</v>
          </cell>
          <cell r="T116">
            <v>1</v>
          </cell>
          <cell r="U116">
            <v>2</v>
          </cell>
          <cell r="V116">
            <v>1</v>
          </cell>
          <cell r="W116">
            <v>1.79</v>
          </cell>
        </row>
        <row r="117">
          <cell r="B117">
            <v>10</v>
          </cell>
          <cell r="C117">
            <v>10</v>
          </cell>
          <cell r="D117">
            <v>1.5</v>
          </cell>
          <cell r="E117">
            <v>1.5</v>
          </cell>
          <cell r="F117">
            <v>0</v>
          </cell>
          <cell r="G117">
            <v>0</v>
          </cell>
          <cell r="H117">
            <v>1.5</v>
          </cell>
          <cell r="I117">
            <v>1.5</v>
          </cell>
          <cell r="J117">
            <v>1.5</v>
          </cell>
          <cell r="K117">
            <v>2</v>
          </cell>
          <cell r="L117">
            <v>1</v>
          </cell>
          <cell r="M117">
            <v>0.5</v>
          </cell>
          <cell r="N117">
            <v>1</v>
          </cell>
          <cell r="O117">
            <v>1</v>
          </cell>
          <cell r="P117">
            <v>0</v>
          </cell>
          <cell r="Q117">
            <v>0.5</v>
          </cell>
          <cell r="R117">
            <v>1</v>
          </cell>
          <cell r="S117">
            <v>0.5</v>
          </cell>
          <cell r="T117">
            <v>1</v>
          </cell>
          <cell r="U117">
            <v>2</v>
          </cell>
          <cell r="V117">
            <v>1</v>
          </cell>
          <cell r="W117">
            <v>1.79</v>
          </cell>
        </row>
        <row r="118">
          <cell r="B118">
            <v>11</v>
          </cell>
          <cell r="C118">
            <v>11</v>
          </cell>
          <cell r="D118">
            <v>1.5</v>
          </cell>
          <cell r="E118">
            <v>1.5</v>
          </cell>
          <cell r="F118">
            <v>0</v>
          </cell>
          <cell r="G118">
            <v>0</v>
          </cell>
          <cell r="H118">
            <v>1.5</v>
          </cell>
          <cell r="I118">
            <v>1.5</v>
          </cell>
          <cell r="J118">
            <v>1.5</v>
          </cell>
          <cell r="K118">
            <v>2</v>
          </cell>
          <cell r="L118">
            <v>1</v>
          </cell>
          <cell r="M118">
            <v>0.5</v>
          </cell>
          <cell r="N118">
            <v>1</v>
          </cell>
          <cell r="O118">
            <v>1</v>
          </cell>
          <cell r="P118">
            <v>0</v>
          </cell>
          <cell r="Q118">
            <v>0.5</v>
          </cell>
          <cell r="R118">
            <v>1</v>
          </cell>
          <cell r="S118">
            <v>0.5</v>
          </cell>
          <cell r="T118">
            <v>1</v>
          </cell>
          <cell r="U118">
            <v>2</v>
          </cell>
          <cell r="V118">
            <v>1</v>
          </cell>
          <cell r="W118">
            <v>1.79</v>
          </cell>
        </row>
        <row r="119">
          <cell r="B119">
            <v>12</v>
          </cell>
          <cell r="C119">
            <v>12</v>
          </cell>
          <cell r="D119">
            <v>1.5</v>
          </cell>
          <cell r="E119">
            <v>1.5</v>
          </cell>
          <cell r="F119">
            <v>0</v>
          </cell>
          <cell r="G119">
            <v>0</v>
          </cell>
          <cell r="H119">
            <v>1.5</v>
          </cell>
          <cell r="I119">
            <v>1.5</v>
          </cell>
          <cell r="J119">
            <v>1.5</v>
          </cell>
          <cell r="K119">
            <v>2</v>
          </cell>
          <cell r="L119">
            <v>1</v>
          </cell>
          <cell r="M119">
            <v>0.5</v>
          </cell>
          <cell r="N119">
            <v>1</v>
          </cell>
          <cell r="O119">
            <v>1</v>
          </cell>
          <cell r="P119">
            <v>0</v>
          </cell>
          <cell r="Q119">
            <v>0.5</v>
          </cell>
          <cell r="R119">
            <v>1</v>
          </cell>
          <cell r="S119">
            <v>0.5</v>
          </cell>
          <cell r="T119">
            <v>1</v>
          </cell>
          <cell r="U119">
            <v>2</v>
          </cell>
          <cell r="V119">
            <v>1</v>
          </cell>
          <cell r="W119">
            <v>1.9555555555555555</v>
          </cell>
        </row>
        <row r="120">
          <cell r="B120">
            <v>13</v>
          </cell>
          <cell r="C120">
            <v>13</v>
          </cell>
          <cell r="D120">
            <v>1.5</v>
          </cell>
          <cell r="E120">
            <v>1.5</v>
          </cell>
          <cell r="F120">
            <v>0</v>
          </cell>
          <cell r="G120">
            <v>0</v>
          </cell>
          <cell r="H120">
            <v>1.5</v>
          </cell>
          <cell r="I120">
            <v>1.5</v>
          </cell>
          <cell r="J120">
            <v>1.5</v>
          </cell>
          <cell r="K120">
            <v>2.2000000000000002</v>
          </cell>
          <cell r="L120">
            <v>1</v>
          </cell>
          <cell r="M120">
            <v>0.5</v>
          </cell>
          <cell r="N120">
            <v>1</v>
          </cell>
          <cell r="O120">
            <v>1</v>
          </cell>
          <cell r="P120">
            <v>0</v>
          </cell>
          <cell r="Q120">
            <v>0.5</v>
          </cell>
          <cell r="R120">
            <v>1</v>
          </cell>
          <cell r="S120">
            <v>0.5</v>
          </cell>
          <cell r="T120">
            <v>1</v>
          </cell>
          <cell r="U120">
            <v>2</v>
          </cell>
          <cell r="V120">
            <v>1</v>
          </cell>
          <cell r="W120">
            <v>2.1185185185185182</v>
          </cell>
        </row>
        <row r="121">
          <cell r="B121">
            <v>14</v>
          </cell>
          <cell r="C121">
            <v>14</v>
          </cell>
          <cell r="D121">
            <v>1.5</v>
          </cell>
          <cell r="E121">
            <v>1.5</v>
          </cell>
          <cell r="F121">
            <v>0</v>
          </cell>
          <cell r="G121">
            <v>0</v>
          </cell>
          <cell r="H121">
            <v>1.5</v>
          </cell>
          <cell r="I121">
            <v>1.5</v>
          </cell>
          <cell r="J121">
            <v>1.5</v>
          </cell>
          <cell r="K121">
            <v>2.4</v>
          </cell>
          <cell r="L121">
            <v>1</v>
          </cell>
          <cell r="M121">
            <v>0.5</v>
          </cell>
          <cell r="N121">
            <v>1</v>
          </cell>
          <cell r="O121">
            <v>1</v>
          </cell>
          <cell r="P121">
            <v>0</v>
          </cell>
          <cell r="Q121">
            <v>0.5</v>
          </cell>
          <cell r="R121">
            <v>1</v>
          </cell>
          <cell r="S121">
            <v>0.5</v>
          </cell>
          <cell r="T121">
            <v>1</v>
          </cell>
          <cell r="U121">
            <v>2</v>
          </cell>
          <cell r="V121">
            <v>1</v>
          </cell>
          <cell r="W121">
            <v>2.2814814814814812</v>
          </cell>
        </row>
        <row r="122">
          <cell r="B122">
            <v>15</v>
          </cell>
          <cell r="C122">
            <v>15</v>
          </cell>
          <cell r="D122">
            <v>1.5</v>
          </cell>
          <cell r="E122">
            <v>1.5</v>
          </cell>
          <cell r="F122">
            <v>0</v>
          </cell>
          <cell r="G122">
            <v>0</v>
          </cell>
          <cell r="H122">
            <v>1.5</v>
          </cell>
          <cell r="I122">
            <v>1.5</v>
          </cell>
          <cell r="J122">
            <v>1.5</v>
          </cell>
          <cell r="K122">
            <v>2.6</v>
          </cell>
          <cell r="L122">
            <v>1</v>
          </cell>
          <cell r="M122">
            <v>0.5</v>
          </cell>
          <cell r="N122">
            <v>1</v>
          </cell>
          <cell r="O122">
            <v>1</v>
          </cell>
          <cell r="P122">
            <v>0</v>
          </cell>
          <cell r="Q122">
            <v>0.5</v>
          </cell>
          <cell r="R122">
            <v>1</v>
          </cell>
          <cell r="S122">
            <v>0.5</v>
          </cell>
          <cell r="T122">
            <v>1</v>
          </cell>
          <cell r="U122">
            <v>2</v>
          </cell>
          <cell r="V122">
            <v>1</v>
          </cell>
          <cell r="W122">
            <v>2.4444444444444442</v>
          </cell>
        </row>
        <row r="123">
          <cell r="B123">
            <v>16</v>
          </cell>
          <cell r="C123">
            <v>16</v>
          </cell>
          <cell r="D123">
            <v>1.5</v>
          </cell>
          <cell r="E123">
            <v>1.5</v>
          </cell>
          <cell r="F123">
            <v>0</v>
          </cell>
          <cell r="G123">
            <v>0</v>
          </cell>
          <cell r="H123">
            <v>1.5</v>
          </cell>
          <cell r="I123">
            <v>1.5</v>
          </cell>
          <cell r="J123">
            <v>1.5</v>
          </cell>
          <cell r="K123">
            <v>2.8</v>
          </cell>
          <cell r="L123">
            <v>1</v>
          </cell>
          <cell r="M123">
            <v>0.5</v>
          </cell>
          <cell r="N123">
            <v>1</v>
          </cell>
          <cell r="O123">
            <v>1</v>
          </cell>
          <cell r="P123">
            <v>0</v>
          </cell>
          <cell r="Q123">
            <v>0.5</v>
          </cell>
          <cell r="R123">
            <v>1</v>
          </cell>
          <cell r="S123">
            <v>0.5</v>
          </cell>
          <cell r="T123">
            <v>1</v>
          </cell>
          <cell r="U123">
            <v>2</v>
          </cell>
          <cell r="V123">
            <v>1</v>
          </cell>
          <cell r="W123">
            <v>2.6074074074074072</v>
          </cell>
        </row>
        <row r="124">
          <cell r="B124">
            <v>17</v>
          </cell>
          <cell r="C124">
            <v>17</v>
          </cell>
          <cell r="D124">
            <v>1.5</v>
          </cell>
          <cell r="E124">
            <v>1.5</v>
          </cell>
          <cell r="F124">
            <v>0</v>
          </cell>
          <cell r="G124">
            <v>0</v>
          </cell>
          <cell r="H124">
            <v>1.5</v>
          </cell>
          <cell r="I124">
            <v>1.5</v>
          </cell>
          <cell r="J124">
            <v>1.5</v>
          </cell>
          <cell r="K124">
            <v>3</v>
          </cell>
          <cell r="L124">
            <v>1</v>
          </cell>
          <cell r="M124">
            <v>0.5</v>
          </cell>
          <cell r="N124">
            <v>1</v>
          </cell>
          <cell r="O124">
            <v>1</v>
          </cell>
          <cell r="P124">
            <v>0</v>
          </cell>
          <cell r="Q124">
            <v>0.5</v>
          </cell>
          <cell r="R124">
            <v>1</v>
          </cell>
          <cell r="S124">
            <v>0.5</v>
          </cell>
          <cell r="T124">
            <v>1</v>
          </cell>
          <cell r="U124">
            <v>2</v>
          </cell>
          <cell r="V124">
            <v>1</v>
          </cell>
          <cell r="W124">
            <v>2.7703703703703701</v>
          </cell>
        </row>
        <row r="125">
          <cell r="B125">
            <v>18</v>
          </cell>
          <cell r="C125">
            <v>18</v>
          </cell>
          <cell r="D125">
            <v>1.5</v>
          </cell>
          <cell r="E125">
            <v>1.5</v>
          </cell>
          <cell r="F125">
            <v>1.5</v>
          </cell>
          <cell r="G125">
            <v>1.5</v>
          </cell>
          <cell r="H125">
            <v>1.5</v>
          </cell>
          <cell r="I125">
            <v>1.5</v>
          </cell>
          <cell r="J125">
            <v>2</v>
          </cell>
          <cell r="K125">
            <v>3</v>
          </cell>
          <cell r="L125">
            <v>1</v>
          </cell>
          <cell r="M125">
            <v>1</v>
          </cell>
          <cell r="N125">
            <v>1</v>
          </cell>
          <cell r="O125">
            <v>1</v>
          </cell>
          <cell r="P125">
            <v>0</v>
          </cell>
          <cell r="Q125">
            <v>0.5</v>
          </cell>
          <cell r="R125">
            <v>1</v>
          </cell>
          <cell r="S125">
            <v>0.5</v>
          </cell>
          <cell r="T125">
            <v>1</v>
          </cell>
          <cell r="U125">
            <v>2</v>
          </cell>
          <cell r="V125">
            <v>1</v>
          </cell>
          <cell r="W125">
            <v>2.9333333333333331</v>
          </cell>
        </row>
        <row r="126">
          <cell r="B126">
            <v>19</v>
          </cell>
          <cell r="C126">
            <v>19</v>
          </cell>
          <cell r="D126">
            <v>1.5</v>
          </cell>
          <cell r="E126">
            <v>1.5</v>
          </cell>
          <cell r="F126">
            <v>1.5</v>
          </cell>
          <cell r="G126">
            <v>1.5</v>
          </cell>
          <cell r="H126">
            <v>1.5</v>
          </cell>
          <cell r="I126">
            <v>1.5</v>
          </cell>
          <cell r="J126">
            <v>2</v>
          </cell>
          <cell r="K126">
            <v>3.1</v>
          </cell>
          <cell r="L126">
            <v>1</v>
          </cell>
          <cell r="M126">
            <v>1</v>
          </cell>
          <cell r="N126">
            <v>1</v>
          </cell>
          <cell r="O126">
            <v>1</v>
          </cell>
          <cell r="P126">
            <v>0</v>
          </cell>
          <cell r="Q126">
            <v>0.5</v>
          </cell>
          <cell r="R126">
            <v>1</v>
          </cell>
          <cell r="S126">
            <v>0.5</v>
          </cell>
          <cell r="T126">
            <v>1</v>
          </cell>
          <cell r="U126">
            <v>2</v>
          </cell>
          <cell r="V126">
            <v>1</v>
          </cell>
          <cell r="W126">
            <v>3.0962962962962961</v>
          </cell>
        </row>
        <row r="127">
          <cell r="B127">
            <v>20</v>
          </cell>
          <cell r="C127">
            <v>20</v>
          </cell>
          <cell r="D127">
            <v>1.5</v>
          </cell>
          <cell r="E127">
            <v>1.5</v>
          </cell>
          <cell r="F127">
            <v>1.5</v>
          </cell>
          <cell r="G127">
            <v>1.5</v>
          </cell>
          <cell r="H127">
            <v>1.5</v>
          </cell>
          <cell r="I127">
            <v>1.5</v>
          </cell>
          <cell r="J127">
            <v>2</v>
          </cell>
          <cell r="K127">
            <v>3.2</v>
          </cell>
          <cell r="L127">
            <v>1</v>
          </cell>
          <cell r="M127">
            <v>1</v>
          </cell>
          <cell r="N127">
            <v>1</v>
          </cell>
          <cell r="O127">
            <v>1</v>
          </cell>
          <cell r="P127">
            <v>0</v>
          </cell>
          <cell r="Q127">
            <v>0.5</v>
          </cell>
          <cell r="R127">
            <v>1</v>
          </cell>
          <cell r="S127">
            <v>0.5</v>
          </cell>
          <cell r="T127">
            <v>1</v>
          </cell>
          <cell r="U127">
            <v>2</v>
          </cell>
          <cell r="V127">
            <v>1</v>
          </cell>
          <cell r="W127">
            <v>3.2592592592592591</v>
          </cell>
        </row>
        <row r="128">
          <cell r="B128">
            <v>21</v>
          </cell>
          <cell r="C128">
            <v>21</v>
          </cell>
          <cell r="D128">
            <v>1.5</v>
          </cell>
          <cell r="E128">
            <v>1.5</v>
          </cell>
          <cell r="F128">
            <v>1.5</v>
          </cell>
          <cell r="G128">
            <v>1.5</v>
          </cell>
          <cell r="H128">
            <v>1.5</v>
          </cell>
          <cell r="I128">
            <v>1.5</v>
          </cell>
          <cell r="J128">
            <v>2</v>
          </cell>
          <cell r="K128">
            <v>3.3</v>
          </cell>
          <cell r="L128">
            <v>1</v>
          </cell>
          <cell r="M128">
            <v>1</v>
          </cell>
          <cell r="N128">
            <v>1</v>
          </cell>
          <cell r="O128">
            <v>1</v>
          </cell>
          <cell r="P128">
            <v>0</v>
          </cell>
          <cell r="Q128">
            <v>0.5</v>
          </cell>
          <cell r="R128">
            <v>1</v>
          </cell>
          <cell r="S128">
            <v>0.5</v>
          </cell>
          <cell r="T128">
            <v>1</v>
          </cell>
          <cell r="U128">
            <v>2</v>
          </cell>
          <cell r="V128">
            <v>1</v>
          </cell>
          <cell r="W128">
            <v>3.4222222222222221</v>
          </cell>
        </row>
        <row r="129">
          <cell r="B129">
            <v>22</v>
          </cell>
          <cell r="C129">
            <v>22</v>
          </cell>
          <cell r="D129">
            <v>1.5</v>
          </cell>
          <cell r="E129">
            <v>1.5</v>
          </cell>
          <cell r="F129">
            <v>1.5</v>
          </cell>
          <cell r="G129">
            <v>1.5</v>
          </cell>
          <cell r="H129">
            <v>1.5</v>
          </cell>
          <cell r="I129">
            <v>1.5</v>
          </cell>
          <cell r="J129">
            <v>2</v>
          </cell>
          <cell r="K129">
            <v>3.4</v>
          </cell>
          <cell r="L129">
            <v>1</v>
          </cell>
          <cell r="M129">
            <v>1</v>
          </cell>
          <cell r="N129">
            <v>1</v>
          </cell>
          <cell r="O129">
            <v>1</v>
          </cell>
          <cell r="P129">
            <v>0</v>
          </cell>
          <cell r="Q129">
            <v>0.5</v>
          </cell>
          <cell r="R129">
            <v>1</v>
          </cell>
          <cell r="S129">
            <v>0.5</v>
          </cell>
          <cell r="T129">
            <v>1</v>
          </cell>
          <cell r="U129">
            <v>2</v>
          </cell>
          <cell r="V129">
            <v>1</v>
          </cell>
          <cell r="W129">
            <v>3.585185185185185</v>
          </cell>
        </row>
        <row r="130">
          <cell r="B130">
            <v>23</v>
          </cell>
          <cell r="C130">
            <v>23</v>
          </cell>
          <cell r="D130">
            <v>1.5</v>
          </cell>
          <cell r="E130">
            <v>1.5</v>
          </cell>
          <cell r="F130">
            <v>1.5</v>
          </cell>
          <cell r="G130">
            <v>1.5</v>
          </cell>
          <cell r="H130">
            <v>1.5</v>
          </cell>
          <cell r="I130">
            <v>1.5</v>
          </cell>
          <cell r="J130">
            <v>2</v>
          </cell>
          <cell r="K130">
            <v>3.5</v>
          </cell>
          <cell r="L130">
            <v>1</v>
          </cell>
          <cell r="M130">
            <v>1</v>
          </cell>
          <cell r="N130">
            <v>1</v>
          </cell>
          <cell r="O130">
            <v>1</v>
          </cell>
          <cell r="P130">
            <v>0</v>
          </cell>
          <cell r="Q130">
            <v>0.5</v>
          </cell>
          <cell r="R130">
            <v>1</v>
          </cell>
          <cell r="S130">
            <v>0.5</v>
          </cell>
          <cell r="T130">
            <v>1</v>
          </cell>
          <cell r="U130">
            <v>2</v>
          </cell>
          <cell r="V130">
            <v>1</v>
          </cell>
          <cell r="W130">
            <v>3.748148148148148</v>
          </cell>
        </row>
        <row r="131">
          <cell r="B131">
            <v>24</v>
          </cell>
          <cell r="C131">
            <v>24</v>
          </cell>
          <cell r="D131">
            <v>1.5</v>
          </cell>
          <cell r="E131">
            <v>1.5</v>
          </cell>
          <cell r="F131">
            <v>1.5</v>
          </cell>
          <cell r="G131">
            <v>1.5</v>
          </cell>
          <cell r="H131">
            <v>1.5</v>
          </cell>
          <cell r="I131">
            <v>1.5</v>
          </cell>
          <cell r="J131">
            <v>3</v>
          </cell>
          <cell r="K131">
            <v>3.5</v>
          </cell>
          <cell r="L131">
            <v>1</v>
          </cell>
          <cell r="M131">
            <v>1</v>
          </cell>
          <cell r="N131">
            <v>1</v>
          </cell>
          <cell r="O131">
            <v>1</v>
          </cell>
          <cell r="P131">
            <v>0</v>
          </cell>
          <cell r="Q131">
            <v>0.5</v>
          </cell>
          <cell r="R131">
            <v>1</v>
          </cell>
          <cell r="S131">
            <v>0.5</v>
          </cell>
          <cell r="T131">
            <v>1</v>
          </cell>
          <cell r="U131">
            <v>2</v>
          </cell>
          <cell r="V131">
            <v>1</v>
          </cell>
          <cell r="W131">
            <v>3.911111111111111</v>
          </cell>
        </row>
        <row r="132">
          <cell r="B132">
            <v>25</v>
          </cell>
          <cell r="C132">
            <v>25</v>
          </cell>
          <cell r="D132">
            <v>1.5</v>
          </cell>
          <cell r="E132">
            <v>1.5</v>
          </cell>
          <cell r="F132">
            <v>1.5</v>
          </cell>
          <cell r="G132">
            <v>1.5</v>
          </cell>
          <cell r="H132">
            <v>1.5</v>
          </cell>
          <cell r="I132">
            <v>1.5</v>
          </cell>
          <cell r="J132">
            <v>3</v>
          </cell>
          <cell r="K132">
            <v>3.7</v>
          </cell>
          <cell r="L132">
            <v>1.1000000000000001</v>
          </cell>
          <cell r="M132">
            <v>1</v>
          </cell>
          <cell r="N132">
            <v>1</v>
          </cell>
          <cell r="O132">
            <v>1</v>
          </cell>
          <cell r="P132">
            <v>0</v>
          </cell>
          <cell r="Q132">
            <v>0.5</v>
          </cell>
          <cell r="R132">
            <v>1</v>
          </cell>
          <cell r="S132">
            <v>0.5</v>
          </cell>
          <cell r="T132">
            <v>1</v>
          </cell>
          <cell r="U132">
            <v>2</v>
          </cell>
          <cell r="V132">
            <v>1</v>
          </cell>
          <cell r="W132">
            <v>4.0740740740740744</v>
          </cell>
        </row>
        <row r="133">
          <cell r="B133">
            <v>26</v>
          </cell>
          <cell r="C133">
            <v>26</v>
          </cell>
          <cell r="D133">
            <v>1.5</v>
          </cell>
          <cell r="E133">
            <v>1.5</v>
          </cell>
          <cell r="F133">
            <v>1.5</v>
          </cell>
          <cell r="G133">
            <v>1.5</v>
          </cell>
          <cell r="H133">
            <v>1.5</v>
          </cell>
          <cell r="I133">
            <v>1.5</v>
          </cell>
          <cell r="J133">
            <v>3</v>
          </cell>
          <cell r="K133">
            <v>3.9</v>
          </cell>
          <cell r="L133">
            <v>1.2</v>
          </cell>
          <cell r="M133">
            <v>1</v>
          </cell>
          <cell r="N133">
            <v>1</v>
          </cell>
          <cell r="O133">
            <v>1</v>
          </cell>
          <cell r="P133">
            <v>0</v>
          </cell>
          <cell r="Q133">
            <v>0.5</v>
          </cell>
          <cell r="R133">
            <v>1</v>
          </cell>
          <cell r="S133">
            <v>0.5</v>
          </cell>
          <cell r="T133">
            <v>1</v>
          </cell>
          <cell r="U133">
            <v>2</v>
          </cell>
          <cell r="V133">
            <v>1</v>
          </cell>
          <cell r="W133">
            <v>4.2370370370370374</v>
          </cell>
        </row>
        <row r="134">
          <cell r="B134">
            <v>27</v>
          </cell>
          <cell r="C134">
            <v>27</v>
          </cell>
          <cell r="D134">
            <v>1.5</v>
          </cell>
          <cell r="E134">
            <v>1.5</v>
          </cell>
          <cell r="F134">
            <v>1.5</v>
          </cell>
          <cell r="G134">
            <v>1.5</v>
          </cell>
          <cell r="H134">
            <v>1.5</v>
          </cell>
          <cell r="I134">
            <v>1.5</v>
          </cell>
          <cell r="J134">
            <v>3</v>
          </cell>
          <cell r="K134">
            <v>4.0999999999999996</v>
          </cell>
          <cell r="L134">
            <v>1.3</v>
          </cell>
          <cell r="M134">
            <v>1</v>
          </cell>
          <cell r="N134">
            <v>1</v>
          </cell>
          <cell r="O134">
            <v>1</v>
          </cell>
          <cell r="P134">
            <v>0</v>
          </cell>
          <cell r="Q134">
            <v>0.5</v>
          </cell>
          <cell r="R134">
            <v>1</v>
          </cell>
          <cell r="S134">
            <v>0.5</v>
          </cell>
          <cell r="T134">
            <v>1</v>
          </cell>
          <cell r="U134">
            <v>2</v>
          </cell>
          <cell r="V134">
            <v>1</v>
          </cell>
          <cell r="W134">
            <v>4.4000000000000004</v>
          </cell>
        </row>
        <row r="135">
          <cell r="B135">
            <v>28</v>
          </cell>
          <cell r="C135">
            <v>28</v>
          </cell>
          <cell r="D135">
            <v>1.5</v>
          </cell>
          <cell r="E135">
            <v>1.5</v>
          </cell>
          <cell r="F135">
            <v>1.5</v>
          </cell>
          <cell r="G135">
            <v>1.5</v>
          </cell>
          <cell r="H135">
            <v>1.5</v>
          </cell>
          <cell r="I135">
            <v>1.5</v>
          </cell>
          <cell r="J135">
            <v>3</v>
          </cell>
          <cell r="K135">
            <v>4.3</v>
          </cell>
          <cell r="L135">
            <v>1.4</v>
          </cell>
          <cell r="M135">
            <v>1</v>
          </cell>
          <cell r="N135">
            <v>1</v>
          </cell>
          <cell r="O135">
            <v>1</v>
          </cell>
          <cell r="P135">
            <v>0</v>
          </cell>
          <cell r="Q135">
            <v>0.5</v>
          </cell>
          <cell r="R135">
            <v>1</v>
          </cell>
          <cell r="S135">
            <v>0.5</v>
          </cell>
          <cell r="T135">
            <v>1</v>
          </cell>
          <cell r="U135">
            <v>2</v>
          </cell>
          <cell r="V135">
            <v>1</v>
          </cell>
          <cell r="W135">
            <v>4.5629629629629633</v>
          </cell>
        </row>
        <row r="136">
          <cell r="B136">
            <v>29</v>
          </cell>
          <cell r="C136">
            <v>29</v>
          </cell>
          <cell r="D136">
            <v>1.5</v>
          </cell>
          <cell r="E136">
            <v>1.5</v>
          </cell>
          <cell r="F136">
            <v>1.5</v>
          </cell>
          <cell r="G136">
            <v>1.5</v>
          </cell>
          <cell r="H136">
            <v>1.5</v>
          </cell>
          <cell r="I136">
            <v>1.5</v>
          </cell>
          <cell r="J136">
            <v>3</v>
          </cell>
          <cell r="K136">
            <v>4.5</v>
          </cell>
          <cell r="L136">
            <v>1.5</v>
          </cell>
          <cell r="M136">
            <v>1</v>
          </cell>
          <cell r="N136">
            <v>1</v>
          </cell>
          <cell r="O136">
            <v>1</v>
          </cell>
          <cell r="P136">
            <v>0</v>
          </cell>
          <cell r="Q136">
            <v>0.5</v>
          </cell>
          <cell r="R136">
            <v>1</v>
          </cell>
          <cell r="S136">
            <v>0.5</v>
          </cell>
          <cell r="T136">
            <v>1</v>
          </cell>
          <cell r="U136">
            <v>2</v>
          </cell>
          <cell r="V136">
            <v>1</v>
          </cell>
          <cell r="W136">
            <v>4.7259259259259263</v>
          </cell>
        </row>
        <row r="137">
          <cell r="B137">
            <v>30</v>
          </cell>
          <cell r="C137">
            <v>30</v>
          </cell>
          <cell r="D137">
            <v>3</v>
          </cell>
          <cell r="E137">
            <v>1.5</v>
          </cell>
          <cell r="F137">
            <v>1.5</v>
          </cell>
          <cell r="G137">
            <v>1.5</v>
          </cell>
          <cell r="H137">
            <v>1.5</v>
          </cell>
          <cell r="I137">
            <v>1.5</v>
          </cell>
          <cell r="J137">
            <v>3</v>
          </cell>
          <cell r="K137">
            <v>4.5</v>
          </cell>
          <cell r="L137">
            <v>1.5</v>
          </cell>
          <cell r="M137">
            <v>1</v>
          </cell>
          <cell r="N137">
            <v>1</v>
          </cell>
          <cell r="O137">
            <v>1</v>
          </cell>
          <cell r="P137">
            <v>0</v>
          </cell>
          <cell r="Q137">
            <v>0.5</v>
          </cell>
          <cell r="R137">
            <v>1</v>
          </cell>
          <cell r="S137">
            <v>0.5</v>
          </cell>
          <cell r="T137">
            <v>1</v>
          </cell>
          <cell r="U137">
            <v>2</v>
          </cell>
          <cell r="V137">
            <v>1</v>
          </cell>
          <cell r="W137">
            <v>4.8888888888888893</v>
          </cell>
        </row>
        <row r="138">
          <cell r="B138">
            <v>31</v>
          </cell>
          <cell r="C138">
            <v>31</v>
          </cell>
          <cell r="D138">
            <v>3</v>
          </cell>
          <cell r="E138">
            <v>1.5</v>
          </cell>
          <cell r="F138">
            <v>1.5</v>
          </cell>
          <cell r="G138">
            <v>1.5</v>
          </cell>
          <cell r="H138">
            <v>1.5</v>
          </cell>
          <cell r="I138">
            <v>1.5</v>
          </cell>
          <cell r="J138">
            <v>3</v>
          </cell>
          <cell r="K138">
            <v>4.7</v>
          </cell>
          <cell r="L138">
            <v>1.6</v>
          </cell>
          <cell r="M138">
            <v>1</v>
          </cell>
          <cell r="N138">
            <v>1</v>
          </cell>
          <cell r="O138">
            <v>1</v>
          </cell>
          <cell r="P138">
            <v>0</v>
          </cell>
          <cell r="Q138">
            <v>0.5</v>
          </cell>
          <cell r="R138">
            <v>1</v>
          </cell>
          <cell r="S138">
            <v>0.5</v>
          </cell>
          <cell r="T138">
            <v>1</v>
          </cell>
          <cell r="U138">
            <v>2</v>
          </cell>
          <cell r="V138">
            <v>1</v>
          </cell>
          <cell r="W138">
            <v>5.0518518518518523</v>
          </cell>
        </row>
        <row r="139">
          <cell r="B139">
            <v>32</v>
          </cell>
          <cell r="C139">
            <v>32</v>
          </cell>
          <cell r="D139">
            <v>3</v>
          </cell>
          <cell r="E139">
            <v>1.5</v>
          </cell>
          <cell r="F139">
            <v>1.5</v>
          </cell>
          <cell r="G139">
            <v>1.5</v>
          </cell>
          <cell r="H139">
            <v>1.5</v>
          </cell>
          <cell r="I139">
            <v>1.5</v>
          </cell>
          <cell r="J139">
            <v>3</v>
          </cell>
          <cell r="K139">
            <v>4.9000000000000004</v>
          </cell>
          <cell r="L139">
            <v>1.7</v>
          </cell>
          <cell r="M139">
            <v>1</v>
          </cell>
          <cell r="N139">
            <v>1</v>
          </cell>
          <cell r="O139">
            <v>1</v>
          </cell>
          <cell r="P139">
            <v>0</v>
          </cell>
          <cell r="Q139">
            <v>0.5</v>
          </cell>
          <cell r="R139">
            <v>1</v>
          </cell>
          <cell r="S139">
            <v>0.5</v>
          </cell>
          <cell r="T139">
            <v>1</v>
          </cell>
          <cell r="U139">
            <v>2</v>
          </cell>
          <cell r="V139">
            <v>1</v>
          </cell>
          <cell r="W139">
            <v>5.2148148148148152</v>
          </cell>
        </row>
        <row r="140">
          <cell r="B140">
            <v>33</v>
          </cell>
          <cell r="C140">
            <v>33</v>
          </cell>
          <cell r="D140">
            <v>3</v>
          </cell>
          <cell r="E140">
            <v>1.5</v>
          </cell>
          <cell r="F140">
            <v>1.5</v>
          </cell>
          <cell r="G140">
            <v>1.5</v>
          </cell>
          <cell r="H140">
            <v>1.5</v>
          </cell>
          <cell r="I140">
            <v>1.5</v>
          </cell>
          <cell r="J140">
            <v>3</v>
          </cell>
          <cell r="K140">
            <v>5.0999999999999996</v>
          </cell>
          <cell r="L140">
            <v>1.8</v>
          </cell>
          <cell r="M140">
            <v>1</v>
          </cell>
          <cell r="N140">
            <v>1</v>
          </cell>
          <cell r="O140">
            <v>1</v>
          </cell>
          <cell r="P140">
            <v>0</v>
          </cell>
          <cell r="Q140">
            <v>0.5</v>
          </cell>
          <cell r="R140">
            <v>1</v>
          </cell>
          <cell r="S140">
            <v>0.5</v>
          </cell>
          <cell r="T140">
            <v>1</v>
          </cell>
          <cell r="U140">
            <v>2</v>
          </cell>
          <cell r="V140">
            <v>1</v>
          </cell>
          <cell r="W140">
            <v>5.3777777777777782</v>
          </cell>
        </row>
        <row r="141">
          <cell r="B141">
            <v>34</v>
          </cell>
          <cell r="C141">
            <v>34</v>
          </cell>
          <cell r="D141">
            <v>3</v>
          </cell>
          <cell r="E141">
            <v>1.5</v>
          </cell>
          <cell r="F141">
            <v>1.5</v>
          </cell>
          <cell r="G141">
            <v>1.5</v>
          </cell>
          <cell r="H141">
            <v>1.5</v>
          </cell>
          <cell r="I141">
            <v>1.5</v>
          </cell>
          <cell r="J141">
            <v>3</v>
          </cell>
          <cell r="K141">
            <v>5.3</v>
          </cell>
          <cell r="L141">
            <v>1.9</v>
          </cell>
          <cell r="M141">
            <v>1</v>
          </cell>
          <cell r="N141">
            <v>1</v>
          </cell>
          <cell r="O141">
            <v>1</v>
          </cell>
          <cell r="P141">
            <v>0</v>
          </cell>
          <cell r="Q141">
            <v>0.5</v>
          </cell>
          <cell r="R141">
            <v>1</v>
          </cell>
          <cell r="S141">
            <v>0.5</v>
          </cell>
          <cell r="T141">
            <v>1</v>
          </cell>
          <cell r="U141">
            <v>2</v>
          </cell>
          <cell r="V141">
            <v>1</v>
          </cell>
          <cell r="W141">
            <v>5.5407407407407412</v>
          </cell>
        </row>
        <row r="142">
          <cell r="B142">
            <v>35</v>
          </cell>
          <cell r="C142">
            <v>35</v>
          </cell>
          <cell r="D142">
            <v>3</v>
          </cell>
          <cell r="E142">
            <v>1.5</v>
          </cell>
          <cell r="F142">
            <v>1.5</v>
          </cell>
          <cell r="G142">
            <v>1.5</v>
          </cell>
          <cell r="H142">
            <v>1.5</v>
          </cell>
          <cell r="I142">
            <v>1.5</v>
          </cell>
          <cell r="J142">
            <v>3</v>
          </cell>
          <cell r="K142">
            <v>5.5</v>
          </cell>
          <cell r="L142">
            <v>2</v>
          </cell>
          <cell r="M142">
            <v>1</v>
          </cell>
          <cell r="N142">
            <v>1</v>
          </cell>
          <cell r="O142">
            <v>1</v>
          </cell>
          <cell r="P142">
            <v>0</v>
          </cell>
          <cell r="Q142">
            <v>0.5</v>
          </cell>
          <cell r="R142">
            <v>1</v>
          </cell>
          <cell r="S142">
            <v>0.5</v>
          </cell>
          <cell r="T142">
            <v>1</v>
          </cell>
          <cell r="U142">
            <v>2</v>
          </cell>
          <cell r="V142">
            <v>1</v>
          </cell>
          <cell r="W142">
            <v>5.7037037037037042</v>
          </cell>
        </row>
        <row r="143">
          <cell r="B143">
            <v>36</v>
          </cell>
          <cell r="C143">
            <v>36</v>
          </cell>
          <cell r="D143">
            <v>3</v>
          </cell>
          <cell r="E143">
            <v>1.5</v>
          </cell>
          <cell r="F143">
            <v>1.5</v>
          </cell>
          <cell r="G143">
            <v>1.5</v>
          </cell>
          <cell r="H143">
            <v>3</v>
          </cell>
          <cell r="I143">
            <v>1.5</v>
          </cell>
          <cell r="J143">
            <v>4.5</v>
          </cell>
          <cell r="K143">
            <v>5.5</v>
          </cell>
          <cell r="L143">
            <v>2</v>
          </cell>
          <cell r="M143">
            <v>1.5</v>
          </cell>
          <cell r="N143">
            <v>1</v>
          </cell>
          <cell r="O143">
            <v>1</v>
          </cell>
          <cell r="P143">
            <v>0</v>
          </cell>
          <cell r="Q143">
            <v>0.5</v>
          </cell>
          <cell r="R143">
            <v>1</v>
          </cell>
          <cell r="S143">
            <v>0.5</v>
          </cell>
          <cell r="T143">
            <v>1</v>
          </cell>
          <cell r="U143">
            <v>2</v>
          </cell>
          <cell r="V143">
            <v>1</v>
          </cell>
          <cell r="W143">
            <v>5.8666666666666663</v>
          </cell>
        </row>
        <row r="144">
          <cell r="B144">
            <v>37</v>
          </cell>
          <cell r="C144">
            <v>37</v>
          </cell>
          <cell r="D144">
            <v>3</v>
          </cell>
          <cell r="E144">
            <v>1.5</v>
          </cell>
          <cell r="F144">
            <v>1.5</v>
          </cell>
          <cell r="G144">
            <v>1.5</v>
          </cell>
          <cell r="H144">
            <v>3</v>
          </cell>
          <cell r="I144">
            <v>1.5</v>
          </cell>
          <cell r="J144">
            <v>4.5</v>
          </cell>
          <cell r="K144">
            <v>5.6</v>
          </cell>
          <cell r="L144">
            <v>2</v>
          </cell>
          <cell r="M144">
            <v>1.5</v>
          </cell>
          <cell r="N144">
            <v>1</v>
          </cell>
          <cell r="O144">
            <v>1</v>
          </cell>
          <cell r="P144">
            <v>0</v>
          </cell>
          <cell r="Q144">
            <v>0.5</v>
          </cell>
          <cell r="R144">
            <v>1</v>
          </cell>
          <cell r="S144">
            <v>0.5</v>
          </cell>
          <cell r="T144">
            <v>1</v>
          </cell>
          <cell r="U144">
            <v>2</v>
          </cell>
          <cell r="V144">
            <v>1</v>
          </cell>
          <cell r="W144">
            <v>6.0296296296296292</v>
          </cell>
        </row>
        <row r="145">
          <cell r="B145">
            <v>38</v>
          </cell>
          <cell r="C145">
            <v>38</v>
          </cell>
          <cell r="D145">
            <v>3</v>
          </cell>
          <cell r="E145">
            <v>1.5</v>
          </cell>
          <cell r="F145">
            <v>1.5</v>
          </cell>
          <cell r="G145">
            <v>1.5</v>
          </cell>
          <cell r="H145">
            <v>3</v>
          </cell>
          <cell r="I145">
            <v>1.5</v>
          </cell>
          <cell r="J145">
            <v>4.5</v>
          </cell>
          <cell r="K145">
            <v>5.7</v>
          </cell>
          <cell r="L145">
            <v>2</v>
          </cell>
          <cell r="M145">
            <v>1.5</v>
          </cell>
          <cell r="N145">
            <v>1</v>
          </cell>
          <cell r="O145">
            <v>1</v>
          </cell>
          <cell r="P145">
            <v>0</v>
          </cell>
          <cell r="Q145">
            <v>0.5</v>
          </cell>
          <cell r="R145">
            <v>1</v>
          </cell>
          <cell r="S145">
            <v>0.5</v>
          </cell>
          <cell r="T145">
            <v>1</v>
          </cell>
          <cell r="U145">
            <v>2</v>
          </cell>
          <cell r="V145">
            <v>1</v>
          </cell>
          <cell r="W145">
            <v>6.1925925925925922</v>
          </cell>
        </row>
        <row r="146">
          <cell r="B146">
            <v>39</v>
          </cell>
          <cell r="C146">
            <v>39</v>
          </cell>
          <cell r="D146">
            <v>3</v>
          </cell>
          <cell r="E146">
            <v>1.5</v>
          </cell>
          <cell r="F146">
            <v>1.5</v>
          </cell>
          <cell r="G146">
            <v>1.5</v>
          </cell>
          <cell r="H146">
            <v>3</v>
          </cell>
          <cell r="I146">
            <v>1.5</v>
          </cell>
          <cell r="J146">
            <v>4.5</v>
          </cell>
          <cell r="K146">
            <v>5.8</v>
          </cell>
          <cell r="L146">
            <v>2</v>
          </cell>
          <cell r="M146">
            <v>1.5</v>
          </cell>
          <cell r="N146">
            <v>1</v>
          </cell>
          <cell r="O146">
            <v>1</v>
          </cell>
          <cell r="P146">
            <v>0</v>
          </cell>
          <cell r="Q146">
            <v>0.5</v>
          </cell>
          <cell r="R146">
            <v>1</v>
          </cell>
          <cell r="S146">
            <v>0.5</v>
          </cell>
          <cell r="T146">
            <v>1</v>
          </cell>
          <cell r="U146">
            <v>2</v>
          </cell>
          <cell r="V146">
            <v>1</v>
          </cell>
          <cell r="W146">
            <v>6.3555555555555552</v>
          </cell>
        </row>
        <row r="147">
          <cell r="B147">
            <v>40</v>
          </cell>
          <cell r="C147">
            <v>40</v>
          </cell>
          <cell r="D147">
            <v>3</v>
          </cell>
          <cell r="E147">
            <v>1.5</v>
          </cell>
          <cell r="F147">
            <v>1.5</v>
          </cell>
          <cell r="G147">
            <v>1.5</v>
          </cell>
          <cell r="H147">
            <v>3</v>
          </cell>
          <cell r="I147">
            <v>1.5</v>
          </cell>
          <cell r="J147">
            <v>4.5</v>
          </cell>
          <cell r="K147">
            <v>5.9</v>
          </cell>
          <cell r="L147">
            <v>2</v>
          </cell>
          <cell r="M147">
            <v>1.5</v>
          </cell>
          <cell r="N147">
            <v>1</v>
          </cell>
          <cell r="O147">
            <v>1</v>
          </cell>
          <cell r="P147">
            <v>0</v>
          </cell>
          <cell r="Q147">
            <v>0.5</v>
          </cell>
          <cell r="R147">
            <v>1</v>
          </cell>
          <cell r="S147">
            <v>0.5</v>
          </cell>
          <cell r="T147">
            <v>1</v>
          </cell>
          <cell r="U147">
            <v>2</v>
          </cell>
          <cell r="V147">
            <v>1</v>
          </cell>
          <cell r="W147">
            <v>6.5185185185185182</v>
          </cell>
        </row>
        <row r="148">
          <cell r="B148">
            <v>41</v>
          </cell>
          <cell r="C148">
            <v>41</v>
          </cell>
          <cell r="D148">
            <v>3</v>
          </cell>
          <cell r="E148">
            <v>1.5</v>
          </cell>
          <cell r="F148">
            <v>1.5</v>
          </cell>
          <cell r="G148">
            <v>1.5</v>
          </cell>
          <cell r="H148">
            <v>3</v>
          </cell>
          <cell r="I148">
            <v>1.5</v>
          </cell>
          <cell r="J148">
            <v>4.5</v>
          </cell>
          <cell r="K148">
            <v>6</v>
          </cell>
          <cell r="L148">
            <v>2</v>
          </cell>
          <cell r="M148">
            <v>1.5</v>
          </cell>
          <cell r="N148">
            <v>1</v>
          </cell>
          <cell r="O148">
            <v>1</v>
          </cell>
          <cell r="P148">
            <v>0</v>
          </cell>
          <cell r="Q148">
            <v>0.5</v>
          </cell>
          <cell r="R148">
            <v>1</v>
          </cell>
          <cell r="S148">
            <v>0.5</v>
          </cell>
          <cell r="T148">
            <v>1</v>
          </cell>
          <cell r="U148">
            <v>2</v>
          </cell>
          <cell r="V148">
            <v>1</v>
          </cell>
          <cell r="W148">
            <v>6.6814814814814811</v>
          </cell>
        </row>
        <row r="149">
          <cell r="B149">
            <v>42</v>
          </cell>
          <cell r="C149">
            <v>42</v>
          </cell>
          <cell r="D149">
            <v>3</v>
          </cell>
          <cell r="E149">
            <v>1.5</v>
          </cell>
          <cell r="F149">
            <v>1.5</v>
          </cell>
          <cell r="G149">
            <v>1.5</v>
          </cell>
          <cell r="H149">
            <v>3</v>
          </cell>
          <cell r="I149">
            <v>3</v>
          </cell>
          <cell r="J149">
            <v>4.5</v>
          </cell>
          <cell r="K149">
            <v>6</v>
          </cell>
          <cell r="L149">
            <v>2</v>
          </cell>
          <cell r="M149">
            <v>1.5</v>
          </cell>
          <cell r="N149">
            <v>1</v>
          </cell>
          <cell r="O149">
            <v>1</v>
          </cell>
          <cell r="P149">
            <v>0</v>
          </cell>
          <cell r="Q149">
            <v>0.5</v>
          </cell>
          <cell r="R149">
            <v>1</v>
          </cell>
          <cell r="S149">
            <v>0.5</v>
          </cell>
          <cell r="T149">
            <v>1</v>
          </cell>
          <cell r="U149">
            <v>2</v>
          </cell>
          <cell r="V149">
            <v>1</v>
          </cell>
          <cell r="W149">
            <v>6.8444444444444441</v>
          </cell>
        </row>
        <row r="150">
          <cell r="B150">
            <v>43</v>
          </cell>
          <cell r="C150">
            <v>43</v>
          </cell>
          <cell r="D150">
            <v>3</v>
          </cell>
          <cell r="E150">
            <v>1.5</v>
          </cell>
          <cell r="F150">
            <v>1.5</v>
          </cell>
          <cell r="G150">
            <v>1.5</v>
          </cell>
          <cell r="H150">
            <v>3</v>
          </cell>
          <cell r="I150">
            <v>3</v>
          </cell>
          <cell r="J150">
            <v>4.5</v>
          </cell>
          <cell r="K150">
            <v>6</v>
          </cell>
          <cell r="L150">
            <v>2</v>
          </cell>
          <cell r="M150">
            <v>1.5</v>
          </cell>
          <cell r="N150">
            <v>1</v>
          </cell>
          <cell r="O150">
            <v>1</v>
          </cell>
          <cell r="P150">
            <v>0</v>
          </cell>
          <cell r="Q150">
            <v>0.5</v>
          </cell>
          <cell r="R150">
            <v>1</v>
          </cell>
          <cell r="S150">
            <v>0.5</v>
          </cell>
          <cell r="T150">
            <v>1</v>
          </cell>
          <cell r="U150">
            <v>2</v>
          </cell>
          <cell r="V150">
            <v>1</v>
          </cell>
          <cell r="W150">
            <v>6.8444444444444441</v>
          </cell>
        </row>
        <row r="151">
          <cell r="B151">
            <v>44</v>
          </cell>
          <cell r="C151">
            <v>44</v>
          </cell>
          <cell r="D151">
            <v>3</v>
          </cell>
          <cell r="E151">
            <v>1.5</v>
          </cell>
          <cell r="F151">
            <v>1.5</v>
          </cell>
          <cell r="G151">
            <v>1.5</v>
          </cell>
          <cell r="H151">
            <v>3</v>
          </cell>
          <cell r="I151">
            <v>3</v>
          </cell>
          <cell r="J151">
            <v>4.5</v>
          </cell>
          <cell r="K151">
            <v>6</v>
          </cell>
          <cell r="L151">
            <v>2</v>
          </cell>
          <cell r="M151">
            <v>1.5</v>
          </cell>
          <cell r="N151">
            <v>1</v>
          </cell>
          <cell r="O151">
            <v>1</v>
          </cell>
          <cell r="P151">
            <v>0</v>
          </cell>
          <cell r="Q151">
            <v>0.5</v>
          </cell>
          <cell r="R151">
            <v>1</v>
          </cell>
          <cell r="S151">
            <v>0.5</v>
          </cell>
          <cell r="T151">
            <v>1</v>
          </cell>
          <cell r="U151">
            <v>2</v>
          </cell>
          <cell r="V151">
            <v>1</v>
          </cell>
          <cell r="W151">
            <v>6.8444444444444441</v>
          </cell>
        </row>
        <row r="152">
          <cell r="B152">
            <v>45</v>
          </cell>
          <cell r="C152">
            <v>45</v>
          </cell>
          <cell r="D152">
            <v>3</v>
          </cell>
          <cell r="E152">
            <v>1.5</v>
          </cell>
          <cell r="F152">
            <v>1.5</v>
          </cell>
          <cell r="G152">
            <v>1.5</v>
          </cell>
          <cell r="H152">
            <v>3</v>
          </cell>
          <cell r="I152">
            <v>3</v>
          </cell>
          <cell r="J152">
            <v>4.5</v>
          </cell>
          <cell r="K152">
            <v>6</v>
          </cell>
          <cell r="L152">
            <v>2</v>
          </cell>
          <cell r="M152">
            <v>1.5</v>
          </cell>
          <cell r="N152">
            <v>1</v>
          </cell>
          <cell r="O152">
            <v>1</v>
          </cell>
          <cell r="P152">
            <v>0</v>
          </cell>
          <cell r="Q152">
            <v>0.5</v>
          </cell>
          <cell r="R152">
            <v>1</v>
          </cell>
          <cell r="S152">
            <v>0.5</v>
          </cell>
          <cell r="T152">
            <v>1</v>
          </cell>
          <cell r="U152">
            <v>2</v>
          </cell>
          <cell r="V152">
            <v>1</v>
          </cell>
          <cell r="W152">
            <v>6.8444444444444441</v>
          </cell>
        </row>
        <row r="153">
          <cell r="B153">
            <v>46</v>
          </cell>
          <cell r="C153">
            <v>46</v>
          </cell>
          <cell r="D153">
            <v>3</v>
          </cell>
          <cell r="E153">
            <v>1.5</v>
          </cell>
          <cell r="F153">
            <v>1.5</v>
          </cell>
          <cell r="G153">
            <v>1.5</v>
          </cell>
          <cell r="H153">
            <v>3</v>
          </cell>
          <cell r="I153">
            <v>3</v>
          </cell>
          <cell r="J153">
            <v>4.5</v>
          </cell>
          <cell r="K153">
            <v>6</v>
          </cell>
          <cell r="L153">
            <v>2</v>
          </cell>
          <cell r="M153">
            <v>1.5</v>
          </cell>
          <cell r="N153">
            <v>1</v>
          </cell>
          <cell r="O153">
            <v>1</v>
          </cell>
          <cell r="P153">
            <v>0</v>
          </cell>
          <cell r="Q153">
            <v>0.5</v>
          </cell>
          <cell r="R153">
            <v>1</v>
          </cell>
          <cell r="S153">
            <v>0.5</v>
          </cell>
          <cell r="T153">
            <v>1</v>
          </cell>
          <cell r="U153">
            <v>2</v>
          </cell>
          <cell r="V153">
            <v>1</v>
          </cell>
          <cell r="W153">
            <v>6.8444444444444441</v>
          </cell>
        </row>
        <row r="154">
          <cell r="B154">
            <v>47</v>
          </cell>
          <cell r="C154">
            <v>47</v>
          </cell>
          <cell r="D154">
            <v>3</v>
          </cell>
          <cell r="E154">
            <v>1.5</v>
          </cell>
          <cell r="F154">
            <v>1.5</v>
          </cell>
          <cell r="G154">
            <v>1.5</v>
          </cell>
          <cell r="H154">
            <v>3</v>
          </cell>
          <cell r="I154">
            <v>3</v>
          </cell>
          <cell r="J154">
            <v>4.5</v>
          </cell>
          <cell r="K154">
            <v>6</v>
          </cell>
          <cell r="L154">
            <v>2</v>
          </cell>
          <cell r="M154">
            <v>1.5</v>
          </cell>
          <cell r="N154">
            <v>1</v>
          </cell>
          <cell r="O154">
            <v>1</v>
          </cell>
          <cell r="P154">
            <v>0</v>
          </cell>
          <cell r="Q154">
            <v>0.5</v>
          </cell>
          <cell r="R154">
            <v>1</v>
          </cell>
          <cell r="S154">
            <v>0.5</v>
          </cell>
          <cell r="T154">
            <v>1</v>
          </cell>
          <cell r="U154">
            <v>2</v>
          </cell>
          <cell r="V154">
            <v>1</v>
          </cell>
          <cell r="W154">
            <v>6.8444444444444441</v>
          </cell>
        </row>
        <row r="155">
          <cell r="B155">
            <v>48</v>
          </cell>
          <cell r="C155">
            <v>48</v>
          </cell>
          <cell r="D155">
            <v>3</v>
          </cell>
          <cell r="E155">
            <v>1.5</v>
          </cell>
          <cell r="F155">
            <v>1.5</v>
          </cell>
          <cell r="G155">
            <v>1.5</v>
          </cell>
          <cell r="H155">
            <v>3</v>
          </cell>
          <cell r="I155">
            <v>3</v>
          </cell>
          <cell r="J155">
            <v>4.5</v>
          </cell>
          <cell r="K155">
            <v>6</v>
          </cell>
          <cell r="L155">
            <v>2</v>
          </cell>
          <cell r="M155">
            <v>1.5</v>
          </cell>
          <cell r="N155">
            <v>1</v>
          </cell>
          <cell r="O155">
            <v>1</v>
          </cell>
          <cell r="P155">
            <v>0</v>
          </cell>
          <cell r="Q155">
            <v>0.5</v>
          </cell>
          <cell r="R155">
            <v>1</v>
          </cell>
          <cell r="S155">
            <v>0.5</v>
          </cell>
          <cell r="T155">
            <v>1</v>
          </cell>
          <cell r="U155">
            <v>2</v>
          </cell>
          <cell r="V155">
            <v>1</v>
          </cell>
          <cell r="W155">
            <v>6.8444444444444441</v>
          </cell>
        </row>
        <row r="156">
          <cell r="B156">
            <v>49</v>
          </cell>
          <cell r="C156">
            <v>49</v>
          </cell>
          <cell r="D156">
            <v>3</v>
          </cell>
          <cell r="E156">
            <v>1.5</v>
          </cell>
          <cell r="F156">
            <v>1.5</v>
          </cell>
          <cell r="G156">
            <v>1.5</v>
          </cell>
          <cell r="H156">
            <v>3</v>
          </cell>
          <cell r="I156">
            <v>3</v>
          </cell>
          <cell r="J156">
            <v>4.5</v>
          </cell>
          <cell r="K156">
            <v>6</v>
          </cell>
          <cell r="L156">
            <v>2</v>
          </cell>
          <cell r="M156">
            <v>1.5</v>
          </cell>
          <cell r="N156">
            <v>1</v>
          </cell>
          <cell r="O156">
            <v>1</v>
          </cell>
          <cell r="P156">
            <v>0</v>
          </cell>
          <cell r="Q156">
            <v>0.5</v>
          </cell>
          <cell r="R156">
            <v>1</v>
          </cell>
          <cell r="S156">
            <v>0.5</v>
          </cell>
          <cell r="T156">
            <v>1</v>
          </cell>
          <cell r="U156">
            <v>2</v>
          </cell>
          <cell r="V156">
            <v>1</v>
          </cell>
          <cell r="W156">
            <v>6.8444444444444441</v>
          </cell>
        </row>
        <row r="157">
          <cell r="B157">
            <v>50</v>
          </cell>
          <cell r="C157">
            <v>50</v>
          </cell>
          <cell r="D157">
            <v>3</v>
          </cell>
          <cell r="E157">
            <v>1.5</v>
          </cell>
          <cell r="F157">
            <v>1.5</v>
          </cell>
          <cell r="G157">
            <v>1.5</v>
          </cell>
          <cell r="H157">
            <v>3</v>
          </cell>
          <cell r="I157">
            <v>3</v>
          </cell>
          <cell r="J157">
            <v>4.5</v>
          </cell>
          <cell r="K157">
            <v>6</v>
          </cell>
          <cell r="L157">
            <v>2</v>
          </cell>
          <cell r="M157">
            <v>1.5</v>
          </cell>
          <cell r="N157">
            <v>1</v>
          </cell>
          <cell r="O157">
            <v>1</v>
          </cell>
          <cell r="P157">
            <v>0</v>
          </cell>
          <cell r="Q157">
            <v>0.5</v>
          </cell>
          <cell r="R157">
            <v>1</v>
          </cell>
          <cell r="S157">
            <v>0.5</v>
          </cell>
          <cell r="T157">
            <v>1</v>
          </cell>
          <cell r="U157">
            <v>2</v>
          </cell>
          <cell r="V157">
            <v>1</v>
          </cell>
          <cell r="W157">
            <v>6.8444444444444441</v>
          </cell>
        </row>
        <row r="158">
          <cell r="B158">
            <v>51</v>
          </cell>
          <cell r="C158">
            <v>51</v>
          </cell>
          <cell r="D158">
            <v>3</v>
          </cell>
          <cell r="E158">
            <v>1.5</v>
          </cell>
          <cell r="F158">
            <v>1.5</v>
          </cell>
          <cell r="G158">
            <v>1.5</v>
          </cell>
          <cell r="H158">
            <v>3</v>
          </cell>
          <cell r="I158">
            <v>3</v>
          </cell>
          <cell r="J158">
            <v>4.5</v>
          </cell>
          <cell r="K158">
            <v>6</v>
          </cell>
          <cell r="L158">
            <v>2</v>
          </cell>
          <cell r="M158">
            <v>1.5</v>
          </cell>
          <cell r="N158">
            <v>1</v>
          </cell>
          <cell r="O158">
            <v>1</v>
          </cell>
          <cell r="P158">
            <v>0</v>
          </cell>
          <cell r="Q158">
            <v>0.5</v>
          </cell>
          <cell r="R158">
            <v>1</v>
          </cell>
          <cell r="S158">
            <v>0.5</v>
          </cell>
          <cell r="T158">
            <v>1</v>
          </cell>
          <cell r="U158">
            <v>2</v>
          </cell>
          <cell r="V158">
            <v>1</v>
          </cell>
          <cell r="W158">
            <v>6.8444444444444441</v>
          </cell>
        </row>
        <row r="159">
          <cell r="B159">
            <v>52</v>
          </cell>
          <cell r="C159">
            <v>52</v>
          </cell>
          <cell r="D159">
            <v>3</v>
          </cell>
          <cell r="E159">
            <v>1.5</v>
          </cell>
          <cell r="F159">
            <v>1.5</v>
          </cell>
          <cell r="G159">
            <v>1.5</v>
          </cell>
          <cell r="H159">
            <v>3</v>
          </cell>
          <cell r="I159">
            <v>3</v>
          </cell>
          <cell r="J159">
            <v>4.5</v>
          </cell>
          <cell r="K159">
            <v>6</v>
          </cell>
          <cell r="L159">
            <v>2</v>
          </cell>
          <cell r="M159">
            <v>1.5</v>
          </cell>
          <cell r="N159">
            <v>1</v>
          </cell>
          <cell r="O159">
            <v>1</v>
          </cell>
          <cell r="P159">
            <v>0</v>
          </cell>
          <cell r="Q159">
            <v>0.5</v>
          </cell>
          <cell r="R159">
            <v>1</v>
          </cell>
          <cell r="S159">
            <v>0.5</v>
          </cell>
          <cell r="T159">
            <v>1</v>
          </cell>
          <cell r="U159">
            <v>2</v>
          </cell>
          <cell r="V159">
            <v>1</v>
          </cell>
          <cell r="W159">
            <v>6.8444444444444441</v>
          </cell>
        </row>
        <row r="160">
          <cell r="B160">
            <v>53</v>
          </cell>
          <cell r="C160">
            <v>53</v>
          </cell>
          <cell r="D160">
            <v>3</v>
          </cell>
          <cell r="E160">
            <v>1.5</v>
          </cell>
          <cell r="F160">
            <v>1.5</v>
          </cell>
          <cell r="G160">
            <v>1.5</v>
          </cell>
          <cell r="H160">
            <v>3</v>
          </cell>
          <cell r="I160">
            <v>3</v>
          </cell>
          <cell r="J160">
            <v>4.5</v>
          </cell>
          <cell r="K160">
            <v>6</v>
          </cell>
          <cell r="L160">
            <v>2</v>
          </cell>
          <cell r="M160">
            <v>1.5</v>
          </cell>
          <cell r="N160">
            <v>1</v>
          </cell>
          <cell r="O160">
            <v>1</v>
          </cell>
          <cell r="P160">
            <v>0</v>
          </cell>
          <cell r="Q160">
            <v>0.5</v>
          </cell>
          <cell r="R160">
            <v>1</v>
          </cell>
          <cell r="S160">
            <v>0.5</v>
          </cell>
          <cell r="T160">
            <v>1</v>
          </cell>
          <cell r="U160">
            <v>2</v>
          </cell>
          <cell r="V160">
            <v>1</v>
          </cell>
          <cell r="W160">
            <v>6.8444444444444441</v>
          </cell>
        </row>
        <row r="161">
          <cell r="B161">
            <v>54</v>
          </cell>
          <cell r="C161">
            <v>54</v>
          </cell>
          <cell r="D161">
            <v>3</v>
          </cell>
          <cell r="E161">
            <v>1.5</v>
          </cell>
          <cell r="F161">
            <v>1.5</v>
          </cell>
          <cell r="G161">
            <v>1.5</v>
          </cell>
          <cell r="H161">
            <v>3</v>
          </cell>
          <cell r="I161">
            <v>3</v>
          </cell>
          <cell r="J161">
            <v>4.5</v>
          </cell>
          <cell r="K161">
            <v>6</v>
          </cell>
          <cell r="L161">
            <v>2</v>
          </cell>
          <cell r="M161">
            <v>1.5</v>
          </cell>
          <cell r="N161">
            <v>1</v>
          </cell>
          <cell r="O161">
            <v>1</v>
          </cell>
          <cell r="P161">
            <v>0</v>
          </cell>
          <cell r="Q161">
            <v>0.5</v>
          </cell>
          <cell r="R161">
            <v>1</v>
          </cell>
          <cell r="S161">
            <v>0.5</v>
          </cell>
          <cell r="T161">
            <v>1</v>
          </cell>
          <cell r="U161">
            <v>2</v>
          </cell>
          <cell r="V161">
            <v>1</v>
          </cell>
          <cell r="W161">
            <v>6.8444444444444441</v>
          </cell>
        </row>
        <row r="162">
          <cell r="B162">
            <v>55</v>
          </cell>
          <cell r="C162">
            <v>55</v>
          </cell>
          <cell r="D162">
            <v>3</v>
          </cell>
          <cell r="E162">
            <v>1.5</v>
          </cell>
          <cell r="F162">
            <v>1.5</v>
          </cell>
          <cell r="G162">
            <v>1.5</v>
          </cell>
          <cell r="H162">
            <v>3</v>
          </cell>
          <cell r="I162">
            <v>3</v>
          </cell>
          <cell r="J162">
            <v>4.5</v>
          </cell>
          <cell r="K162">
            <v>6</v>
          </cell>
          <cell r="L162">
            <v>2</v>
          </cell>
          <cell r="M162">
            <v>1.5</v>
          </cell>
          <cell r="N162">
            <v>1</v>
          </cell>
          <cell r="O162">
            <v>1</v>
          </cell>
          <cell r="P162">
            <v>0</v>
          </cell>
          <cell r="Q162">
            <v>0.5</v>
          </cell>
          <cell r="R162">
            <v>1</v>
          </cell>
          <cell r="S162">
            <v>0.5</v>
          </cell>
          <cell r="T162">
            <v>1</v>
          </cell>
          <cell r="U162">
            <v>2</v>
          </cell>
          <cell r="V162">
            <v>1</v>
          </cell>
          <cell r="W162">
            <v>6.8444444444444441</v>
          </cell>
        </row>
        <row r="163">
          <cell r="B163">
            <v>56</v>
          </cell>
          <cell r="C163">
            <v>56</v>
          </cell>
          <cell r="D163">
            <v>3</v>
          </cell>
          <cell r="E163">
            <v>1.5</v>
          </cell>
          <cell r="F163">
            <v>1.5</v>
          </cell>
          <cell r="G163">
            <v>1.5</v>
          </cell>
          <cell r="H163">
            <v>3</v>
          </cell>
          <cell r="I163">
            <v>3</v>
          </cell>
          <cell r="J163">
            <v>4.5</v>
          </cell>
          <cell r="K163">
            <v>6</v>
          </cell>
          <cell r="L163">
            <v>2</v>
          </cell>
          <cell r="M163">
            <v>1.5</v>
          </cell>
          <cell r="N163">
            <v>1</v>
          </cell>
          <cell r="O163">
            <v>1</v>
          </cell>
          <cell r="P163">
            <v>0</v>
          </cell>
          <cell r="Q163">
            <v>0.5</v>
          </cell>
          <cell r="R163">
            <v>1</v>
          </cell>
          <cell r="S163">
            <v>0.5</v>
          </cell>
          <cell r="T163">
            <v>1</v>
          </cell>
          <cell r="U163">
            <v>2</v>
          </cell>
          <cell r="V163">
            <v>1</v>
          </cell>
          <cell r="W163">
            <v>6.8444444444444441</v>
          </cell>
        </row>
        <row r="164">
          <cell r="B164">
            <v>57</v>
          </cell>
          <cell r="C164">
            <v>57</v>
          </cell>
          <cell r="D164">
            <v>3</v>
          </cell>
          <cell r="E164">
            <v>1.5</v>
          </cell>
          <cell r="F164">
            <v>1.5</v>
          </cell>
          <cell r="G164">
            <v>1.5</v>
          </cell>
          <cell r="H164">
            <v>3</v>
          </cell>
          <cell r="I164">
            <v>3</v>
          </cell>
          <cell r="J164">
            <v>4.5</v>
          </cell>
          <cell r="K164">
            <v>6</v>
          </cell>
          <cell r="L164">
            <v>2</v>
          </cell>
          <cell r="M164">
            <v>1.5</v>
          </cell>
          <cell r="N164">
            <v>1</v>
          </cell>
          <cell r="O164">
            <v>1</v>
          </cell>
          <cell r="P164">
            <v>0</v>
          </cell>
          <cell r="Q164">
            <v>0.5</v>
          </cell>
          <cell r="R164">
            <v>1</v>
          </cell>
          <cell r="S164">
            <v>0.5</v>
          </cell>
          <cell r="T164">
            <v>1</v>
          </cell>
          <cell r="U164">
            <v>2</v>
          </cell>
          <cell r="V164">
            <v>1</v>
          </cell>
          <cell r="W164">
            <v>6.8444444444444441</v>
          </cell>
        </row>
        <row r="165">
          <cell r="B165">
            <v>58</v>
          </cell>
          <cell r="C165">
            <v>58</v>
          </cell>
          <cell r="D165">
            <v>3</v>
          </cell>
          <cell r="E165">
            <v>1.5</v>
          </cell>
          <cell r="F165">
            <v>1.5</v>
          </cell>
          <cell r="G165">
            <v>1.5</v>
          </cell>
          <cell r="H165">
            <v>3</v>
          </cell>
          <cell r="I165">
            <v>3</v>
          </cell>
          <cell r="J165">
            <v>4.5</v>
          </cell>
          <cell r="K165">
            <v>6</v>
          </cell>
          <cell r="L165">
            <v>2</v>
          </cell>
          <cell r="M165">
            <v>1.5</v>
          </cell>
          <cell r="N165">
            <v>1</v>
          </cell>
          <cell r="O165">
            <v>1</v>
          </cell>
          <cell r="P165">
            <v>0</v>
          </cell>
          <cell r="Q165">
            <v>0.5</v>
          </cell>
          <cell r="R165">
            <v>1</v>
          </cell>
          <cell r="S165">
            <v>0.5</v>
          </cell>
          <cell r="T165">
            <v>1</v>
          </cell>
          <cell r="U165">
            <v>2</v>
          </cell>
          <cell r="V165">
            <v>1</v>
          </cell>
          <cell r="W165">
            <v>6.8444444444444441</v>
          </cell>
        </row>
        <row r="166">
          <cell r="B166">
            <v>59</v>
          </cell>
          <cell r="C166">
            <v>59</v>
          </cell>
          <cell r="D166">
            <v>3</v>
          </cell>
          <cell r="E166">
            <v>1.5</v>
          </cell>
          <cell r="F166">
            <v>1.5</v>
          </cell>
          <cell r="G166">
            <v>1.5</v>
          </cell>
          <cell r="H166">
            <v>3</v>
          </cell>
          <cell r="I166">
            <v>3</v>
          </cell>
          <cell r="J166">
            <v>4.5</v>
          </cell>
          <cell r="K166">
            <v>6</v>
          </cell>
          <cell r="L166">
            <v>2</v>
          </cell>
          <cell r="M166">
            <v>1.5</v>
          </cell>
          <cell r="N166">
            <v>1</v>
          </cell>
          <cell r="O166">
            <v>1</v>
          </cell>
          <cell r="P166">
            <v>0</v>
          </cell>
          <cell r="Q166">
            <v>0.5</v>
          </cell>
          <cell r="R166">
            <v>1</v>
          </cell>
          <cell r="S166">
            <v>0.5</v>
          </cell>
          <cell r="T166">
            <v>1</v>
          </cell>
          <cell r="U166">
            <v>2</v>
          </cell>
          <cell r="V166">
            <v>1</v>
          </cell>
          <cell r="W166">
            <v>6.8444444444444441</v>
          </cell>
        </row>
        <row r="167">
          <cell r="B167">
            <v>60</v>
          </cell>
          <cell r="C167">
            <v>60</v>
          </cell>
          <cell r="D167">
            <v>3</v>
          </cell>
          <cell r="E167">
            <v>1.5</v>
          </cell>
          <cell r="F167">
            <v>1.5</v>
          </cell>
          <cell r="G167">
            <v>1.5</v>
          </cell>
          <cell r="H167">
            <v>3</v>
          </cell>
          <cell r="I167">
            <v>3</v>
          </cell>
          <cell r="J167">
            <v>4.5</v>
          </cell>
          <cell r="K167">
            <v>6</v>
          </cell>
          <cell r="L167">
            <v>2</v>
          </cell>
          <cell r="M167">
            <v>1.5</v>
          </cell>
          <cell r="N167">
            <v>1</v>
          </cell>
          <cell r="O167">
            <v>1</v>
          </cell>
          <cell r="P167">
            <v>0</v>
          </cell>
          <cell r="Q167">
            <v>0.5</v>
          </cell>
          <cell r="R167">
            <v>1</v>
          </cell>
          <cell r="S167">
            <v>0.5</v>
          </cell>
          <cell r="T167">
            <v>1</v>
          </cell>
          <cell r="U167">
            <v>2</v>
          </cell>
          <cell r="V167">
            <v>1</v>
          </cell>
          <cell r="W167">
            <v>6.8444444444444441</v>
          </cell>
        </row>
        <row r="168">
          <cell r="B168">
            <v>61</v>
          </cell>
          <cell r="C168">
            <v>61</v>
          </cell>
          <cell r="D168">
            <v>3</v>
          </cell>
          <cell r="E168">
            <v>1.5</v>
          </cell>
          <cell r="F168">
            <v>1.5</v>
          </cell>
          <cell r="G168">
            <v>1.5</v>
          </cell>
          <cell r="H168">
            <v>3</v>
          </cell>
          <cell r="I168">
            <v>3</v>
          </cell>
          <cell r="J168">
            <v>4.5</v>
          </cell>
          <cell r="K168">
            <v>6</v>
          </cell>
          <cell r="L168">
            <v>2</v>
          </cell>
          <cell r="M168">
            <v>1.5</v>
          </cell>
          <cell r="N168">
            <v>1</v>
          </cell>
          <cell r="O168">
            <v>1</v>
          </cell>
          <cell r="P168">
            <v>0</v>
          </cell>
          <cell r="Q168">
            <v>0.5</v>
          </cell>
          <cell r="R168">
            <v>1</v>
          </cell>
          <cell r="S168">
            <v>0.5</v>
          </cell>
          <cell r="T168">
            <v>1</v>
          </cell>
          <cell r="U168">
            <v>2</v>
          </cell>
          <cell r="V168">
            <v>1</v>
          </cell>
          <cell r="W168">
            <v>6.8444444444444441</v>
          </cell>
        </row>
        <row r="169">
          <cell r="B169">
            <v>62</v>
          </cell>
          <cell r="C169">
            <v>62</v>
          </cell>
          <cell r="D169">
            <v>3</v>
          </cell>
          <cell r="E169">
            <v>1.5</v>
          </cell>
          <cell r="F169">
            <v>1.5</v>
          </cell>
          <cell r="G169">
            <v>1.5</v>
          </cell>
          <cell r="H169">
            <v>3</v>
          </cell>
          <cell r="I169">
            <v>3</v>
          </cell>
          <cell r="J169">
            <v>4.5</v>
          </cell>
          <cell r="K169">
            <v>6</v>
          </cell>
          <cell r="L169">
            <v>2</v>
          </cell>
          <cell r="M169">
            <v>1.5</v>
          </cell>
          <cell r="N169">
            <v>1</v>
          </cell>
          <cell r="O169">
            <v>1</v>
          </cell>
          <cell r="P169">
            <v>0</v>
          </cell>
          <cell r="Q169">
            <v>0.5</v>
          </cell>
          <cell r="R169">
            <v>1</v>
          </cell>
          <cell r="S169">
            <v>0.5</v>
          </cell>
          <cell r="T169">
            <v>1</v>
          </cell>
          <cell r="U169">
            <v>2</v>
          </cell>
          <cell r="V169">
            <v>1</v>
          </cell>
          <cell r="W169">
            <v>6.8444444444444441</v>
          </cell>
        </row>
        <row r="170">
          <cell r="B170">
            <v>63</v>
          </cell>
          <cell r="C170">
            <v>63</v>
          </cell>
          <cell r="D170">
            <v>3</v>
          </cell>
          <cell r="E170">
            <v>1.5</v>
          </cell>
          <cell r="F170">
            <v>1.5</v>
          </cell>
          <cell r="G170">
            <v>1.5</v>
          </cell>
          <cell r="H170">
            <v>3</v>
          </cell>
          <cell r="I170">
            <v>3</v>
          </cell>
          <cell r="J170">
            <v>4.5</v>
          </cell>
          <cell r="K170">
            <v>6</v>
          </cell>
          <cell r="L170">
            <v>2</v>
          </cell>
          <cell r="M170">
            <v>1.5</v>
          </cell>
          <cell r="N170">
            <v>1</v>
          </cell>
          <cell r="O170">
            <v>1</v>
          </cell>
          <cell r="P170">
            <v>0</v>
          </cell>
          <cell r="Q170">
            <v>0.5</v>
          </cell>
          <cell r="R170">
            <v>1</v>
          </cell>
          <cell r="S170">
            <v>0.5</v>
          </cell>
          <cell r="T170">
            <v>1</v>
          </cell>
          <cell r="U170">
            <v>2</v>
          </cell>
          <cell r="V170">
            <v>1</v>
          </cell>
          <cell r="W170">
            <v>6.8444444444444441</v>
          </cell>
        </row>
        <row r="171">
          <cell r="B171">
            <v>64</v>
          </cell>
          <cell r="C171">
            <v>64</v>
          </cell>
          <cell r="D171">
            <v>3</v>
          </cell>
          <cell r="E171">
            <v>1.5</v>
          </cell>
          <cell r="F171">
            <v>1.5</v>
          </cell>
          <cell r="G171">
            <v>1.5</v>
          </cell>
          <cell r="H171">
            <v>3</v>
          </cell>
          <cell r="I171">
            <v>3</v>
          </cell>
          <cell r="J171">
            <v>4.5</v>
          </cell>
          <cell r="K171">
            <v>6</v>
          </cell>
          <cell r="L171">
            <v>2</v>
          </cell>
          <cell r="M171">
            <v>1.5</v>
          </cell>
          <cell r="N171">
            <v>1</v>
          </cell>
          <cell r="O171">
            <v>1</v>
          </cell>
          <cell r="P171">
            <v>0</v>
          </cell>
          <cell r="Q171">
            <v>0.5</v>
          </cell>
          <cell r="R171">
            <v>1</v>
          </cell>
          <cell r="S171">
            <v>0.5</v>
          </cell>
          <cell r="T171">
            <v>1</v>
          </cell>
          <cell r="U171">
            <v>2</v>
          </cell>
          <cell r="V171">
            <v>1</v>
          </cell>
          <cell r="W171">
            <v>6.8444444444444441</v>
          </cell>
        </row>
        <row r="172">
          <cell r="B172">
            <v>65</v>
          </cell>
          <cell r="C172">
            <v>65</v>
          </cell>
          <cell r="D172">
            <v>3</v>
          </cell>
          <cell r="E172">
            <v>1.5</v>
          </cell>
          <cell r="F172">
            <v>1.5</v>
          </cell>
          <cell r="G172">
            <v>1.5</v>
          </cell>
          <cell r="H172">
            <v>3</v>
          </cell>
          <cell r="I172">
            <v>3</v>
          </cell>
          <cell r="J172">
            <v>4.5</v>
          </cell>
          <cell r="K172">
            <v>6</v>
          </cell>
          <cell r="L172">
            <v>2</v>
          </cell>
          <cell r="M172">
            <v>1.5</v>
          </cell>
          <cell r="N172">
            <v>1</v>
          </cell>
          <cell r="O172">
            <v>1</v>
          </cell>
          <cell r="P172">
            <v>0</v>
          </cell>
          <cell r="Q172">
            <v>0.5</v>
          </cell>
          <cell r="R172">
            <v>1</v>
          </cell>
          <cell r="S172">
            <v>0.5</v>
          </cell>
          <cell r="T172">
            <v>1</v>
          </cell>
          <cell r="U172">
            <v>2</v>
          </cell>
          <cell r="V172">
            <v>1</v>
          </cell>
          <cell r="W172">
            <v>6.8444444444444441</v>
          </cell>
        </row>
        <row r="173">
          <cell r="B173">
            <v>66</v>
          </cell>
          <cell r="C173">
            <v>66</v>
          </cell>
          <cell r="D173">
            <v>3</v>
          </cell>
          <cell r="E173">
            <v>1.5</v>
          </cell>
          <cell r="F173">
            <v>1.5</v>
          </cell>
          <cell r="G173">
            <v>1.5</v>
          </cell>
          <cell r="H173">
            <v>3</v>
          </cell>
          <cell r="I173">
            <v>3</v>
          </cell>
          <cell r="J173">
            <v>4.5</v>
          </cell>
          <cell r="K173">
            <v>6</v>
          </cell>
          <cell r="L173">
            <v>2</v>
          </cell>
          <cell r="M173">
            <v>1.5</v>
          </cell>
          <cell r="N173">
            <v>1</v>
          </cell>
          <cell r="O173">
            <v>1</v>
          </cell>
          <cell r="P173">
            <v>0</v>
          </cell>
          <cell r="Q173">
            <v>0.5</v>
          </cell>
          <cell r="R173">
            <v>1</v>
          </cell>
          <cell r="S173">
            <v>0.5</v>
          </cell>
          <cell r="T173">
            <v>1</v>
          </cell>
          <cell r="U173">
            <v>2</v>
          </cell>
          <cell r="V173">
            <v>1</v>
          </cell>
          <cell r="W173">
            <v>6.8444444444444441</v>
          </cell>
        </row>
        <row r="174">
          <cell r="B174">
            <v>67</v>
          </cell>
          <cell r="C174">
            <v>67</v>
          </cell>
          <cell r="D174">
            <v>3</v>
          </cell>
          <cell r="E174">
            <v>1.5</v>
          </cell>
          <cell r="F174">
            <v>1.5</v>
          </cell>
          <cell r="G174">
            <v>1.5</v>
          </cell>
          <cell r="H174">
            <v>3</v>
          </cell>
          <cell r="I174">
            <v>3</v>
          </cell>
          <cell r="J174">
            <v>4.5</v>
          </cell>
          <cell r="K174">
            <v>6</v>
          </cell>
          <cell r="L174">
            <v>2</v>
          </cell>
          <cell r="M174">
            <v>1.5</v>
          </cell>
          <cell r="N174">
            <v>1</v>
          </cell>
          <cell r="O174">
            <v>1</v>
          </cell>
          <cell r="P174">
            <v>0</v>
          </cell>
          <cell r="Q174">
            <v>0.5</v>
          </cell>
          <cell r="R174">
            <v>1</v>
          </cell>
          <cell r="S174">
            <v>0.5</v>
          </cell>
          <cell r="T174">
            <v>1</v>
          </cell>
          <cell r="U174">
            <v>2</v>
          </cell>
          <cell r="V174">
            <v>1</v>
          </cell>
          <cell r="W174">
            <v>6.8444444444444441</v>
          </cell>
        </row>
        <row r="175">
          <cell r="B175">
            <v>68</v>
          </cell>
          <cell r="C175">
            <v>68</v>
          </cell>
          <cell r="D175">
            <v>3</v>
          </cell>
          <cell r="E175">
            <v>1.5</v>
          </cell>
          <cell r="F175">
            <v>1.5</v>
          </cell>
          <cell r="G175">
            <v>1.5</v>
          </cell>
          <cell r="H175">
            <v>3</v>
          </cell>
          <cell r="I175">
            <v>3</v>
          </cell>
          <cell r="J175">
            <v>4.5</v>
          </cell>
          <cell r="K175">
            <v>6</v>
          </cell>
          <cell r="L175">
            <v>2</v>
          </cell>
          <cell r="M175">
            <v>1.5</v>
          </cell>
          <cell r="N175">
            <v>1</v>
          </cell>
          <cell r="O175">
            <v>1</v>
          </cell>
          <cell r="P175">
            <v>0</v>
          </cell>
          <cell r="Q175">
            <v>0.5</v>
          </cell>
          <cell r="R175">
            <v>1</v>
          </cell>
          <cell r="S175">
            <v>0.5</v>
          </cell>
          <cell r="T175">
            <v>1</v>
          </cell>
          <cell r="U175">
            <v>2</v>
          </cell>
          <cell r="V175">
            <v>1</v>
          </cell>
          <cell r="W175">
            <v>6.8444444444444441</v>
          </cell>
        </row>
        <row r="176">
          <cell r="B176">
            <v>69</v>
          </cell>
          <cell r="C176">
            <v>69</v>
          </cell>
          <cell r="D176">
            <v>3</v>
          </cell>
          <cell r="E176">
            <v>1.5</v>
          </cell>
          <cell r="F176">
            <v>1.5</v>
          </cell>
          <cell r="G176">
            <v>1.5</v>
          </cell>
          <cell r="H176">
            <v>3</v>
          </cell>
          <cell r="I176">
            <v>3</v>
          </cell>
          <cell r="J176">
            <v>4.5</v>
          </cell>
          <cell r="K176">
            <v>6</v>
          </cell>
          <cell r="L176">
            <v>2</v>
          </cell>
          <cell r="M176">
            <v>1.5</v>
          </cell>
          <cell r="N176">
            <v>1</v>
          </cell>
          <cell r="O176">
            <v>1</v>
          </cell>
          <cell r="P176">
            <v>0</v>
          </cell>
          <cell r="Q176">
            <v>0.5</v>
          </cell>
          <cell r="R176">
            <v>1</v>
          </cell>
          <cell r="S176">
            <v>0.5</v>
          </cell>
          <cell r="T176">
            <v>1</v>
          </cell>
          <cell r="U176">
            <v>2</v>
          </cell>
          <cell r="V176">
            <v>1</v>
          </cell>
          <cell r="W176">
            <v>6.8444444444444441</v>
          </cell>
        </row>
        <row r="177">
          <cell r="B177">
            <v>70</v>
          </cell>
          <cell r="C177">
            <v>70</v>
          </cell>
          <cell r="D177">
            <v>3</v>
          </cell>
          <cell r="E177">
            <v>1.5</v>
          </cell>
          <cell r="F177">
            <v>1.5</v>
          </cell>
          <cell r="G177">
            <v>1.5</v>
          </cell>
          <cell r="H177">
            <v>3</v>
          </cell>
          <cell r="I177">
            <v>3</v>
          </cell>
          <cell r="J177">
            <v>4.5</v>
          </cell>
          <cell r="K177">
            <v>6</v>
          </cell>
          <cell r="L177">
            <v>2</v>
          </cell>
          <cell r="M177">
            <v>1.5</v>
          </cell>
          <cell r="N177">
            <v>1</v>
          </cell>
          <cell r="O177">
            <v>1</v>
          </cell>
          <cell r="P177">
            <v>0</v>
          </cell>
          <cell r="Q177">
            <v>0.5</v>
          </cell>
          <cell r="R177">
            <v>1</v>
          </cell>
          <cell r="S177">
            <v>0.5</v>
          </cell>
          <cell r="T177">
            <v>1</v>
          </cell>
          <cell r="U177">
            <v>2</v>
          </cell>
          <cell r="V177">
            <v>1</v>
          </cell>
          <cell r="W177">
            <v>6.8444444444444441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1.신설비"/>
      <sheetName val="2.신설(용지비산정)"/>
      <sheetName val="3.증축비"/>
      <sheetName val="4.기교부 정산"/>
      <sheetName val="5.임대료"/>
      <sheetName val="6.인센티브"/>
      <sheetName val="참고)BTL시설예산 기준표"/>
      <sheetName val="경기"/>
      <sheetName val="BTL시설예산 기준표"/>
      <sheetName val="07기준"/>
      <sheetName val="시도별 사업총괄"/>
      <sheetName val="신설사정결과(합)"/>
      <sheetName val="신설사정결과 (임대료)"/>
      <sheetName val="신설사정결과 (전입금)"/>
      <sheetName val="신설사정결과"/>
      <sheetName val="증축사정결과 (합)"/>
      <sheetName val="증축사정결과"/>
      <sheetName val="서울"/>
      <sheetName val="부산"/>
      <sheetName val="대구"/>
      <sheetName val="인천"/>
      <sheetName val="광주"/>
      <sheetName val="대전"/>
      <sheetName val="울산"/>
      <sheetName val="강원"/>
      <sheetName val="충북"/>
      <sheetName val="충남"/>
      <sheetName val="전북"/>
      <sheetName val="전남"/>
      <sheetName val="경북"/>
      <sheetName val="경남"/>
      <sheetName val="Sheet1"/>
      <sheetName val="1-1.신설(용지비산정)"/>
      <sheetName val="2.증설비"/>
      <sheetName val="3.개축비"/>
      <sheetName val="기교부 정산"/>
      <sheetName val="4.임대료"/>
      <sheetName val="6.교실증축예산 집행(01~08)"/>
      <sheetName val="총괄(부지비,1할)"/>
      <sheetName val="5.학교신설예산 집행(01~08)"/>
      <sheetName val="7.학교개축예산집행내역(01~08)"/>
      <sheetName val="5.학교신설예산집행(01~08)"/>
      <sheetName val="참고1)BTL시설예산 기준표"/>
      <sheetName val="3.2009.학교신축BTL임대료소요현황"/>
      <sheetName val="총괄 "/>
      <sheetName val="신설비"/>
      <sheetName val="증설비"/>
      <sheetName val="BTL임대료"/>
      <sheetName val="01~08년도학교신설예산집행내역"/>
      <sheetName val="01-08년도 교실증축예산집행내역"/>
      <sheetName val="시도별배부"/>
      <sheetName val="5.임대료 (2)"/>
      <sheetName val="data"/>
      <sheetName val="용역비내역-진짜"/>
      <sheetName val="점검결과(08년 100교 지원)"/>
      <sheetName val="기초단가"/>
      <sheetName val="총괄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7">
          <cell r="C17">
            <v>18</v>
          </cell>
          <cell r="D17">
            <v>4748</v>
          </cell>
          <cell r="E17">
            <v>6172</v>
          </cell>
          <cell r="F17">
            <v>6312</v>
          </cell>
          <cell r="G17">
            <v>7899.3859439999997</v>
          </cell>
          <cell r="H17">
            <v>80.894592000000003</v>
          </cell>
          <cell r="I17">
            <v>326.67755999999997</v>
          </cell>
          <cell r="J17">
            <v>342.23664000000002</v>
          </cell>
          <cell r="K17">
            <v>8649.1947359999995</v>
          </cell>
          <cell r="L17">
            <v>8568.3001439999989</v>
          </cell>
        </row>
        <row r="18">
          <cell r="C18">
            <v>19</v>
          </cell>
          <cell r="D18">
            <v>4890.5</v>
          </cell>
          <cell r="E18">
            <v>6357.2379949452397</v>
          </cell>
          <cell r="F18">
            <v>6471.5</v>
          </cell>
          <cell r="G18">
            <v>8098.9981204999995</v>
          </cell>
          <cell r="H18">
            <v>82.938744</v>
          </cell>
          <cell r="I18">
            <v>334.93248250000005</v>
          </cell>
          <cell r="J18">
            <v>350.88472999999999</v>
          </cell>
          <cell r="K18">
            <v>8867.7540769999996</v>
          </cell>
          <cell r="L18">
            <v>8784.8153330000005</v>
          </cell>
        </row>
        <row r="19">
          <cell r="C19">
            <v>20</v>
          </cell>
          <cell r="D19">
            <v>5033</v>
          </cell>
          <cell r="E19">
            <v>6543</v>
          </cell>
          <cell r="F19">
            <v>6631</v>
          </cell>
          <cell r="G19">
            <v>8298.6102969999993</v>
          </cell>
          <cell r="H19">
            <v>84.982896000000011</v>
          </cell>
          <cell r="I19">
            <v>343.18740500000001</v>
          </cell>
          <cell r="J19">
            <v>359.53282000000002</v>
          </cell>
          <cell r="K19">
            <v>9086.3134179999997</v>
          </cell>
          <cell r="L19">
            <v>9001.3305220000002</v>
          </cell>
        </row>
        <row r="20">
          <cell r="C20">
            <v>21</v>
          </cell>
          <cell r="D20">
            <v>5176</v>
          </cell>
          <cell r="E20">
            <v>6729</v>
          </cell>
          <cell r="F20">
            <v>6950</v>
          </cell>
          <cell r="G20">
            <v>8697.8346499999989</v>
          </cell>
          <cell r="H20">
            <v>89.071200000000005</v>
          </cell>
          <cell r="I20">
            <v>359.69725</v>
          </cell>
          <cell r="J20">
            <v>376.82900000000001</v>
          </cell>
          <cell r="K20">
            <v>9523.4321</v>
          </cell>
          <cell r="L20">
            <v>9434.3608999999997</v>
          </cell>
        </row>
        <row r="21">
          <cell r="C21">
            <v>22</v>
          </cell>
          <cell r="D21">
            <v>5319</v>
          </cell>
          <cell r="E21">
            <v>6915</v>
          </cell>
          <cell r="F21">
            <v>7269</v>
          </cell>
          <cell r="G21">
            <v>9097.0590029999985</v>
          </cell>
          <cell r="H21">
            <v>93.159503999999998</v>
          </cell>
          <cell r="I21">
            <v>376.20709500000004</v>
          </cell>
          <cell r="J21">
            <v>394.12518</v>
          </cell>
          <cell r="K21">
            <v>9960.5507820000003</v>
          </cell>
          <cell r="L21">
            <v>9867.391278000001</v>
          </cell>
        </row>
        <row r="22">
          <cell r="C22">
            <v>23</v>
          </cell>
          <cell r="D22">
            <v>5462</v>
          </cell>
          <cell r="E22">
            <v>7101</v>
          </cell>
          <cell r="F22">
            <v>7588</v>
          </cell>
          <cell r="G22">
            <v>9496.2833559999981</v>
          </cell>
          <cell r="H22">
            <v>97.247808000000006</v>
          </cell>
          <cell r="I22">
            <v>392.71694000000002</v>
          </cell>
          <cell r="J22">
            <v>411.42135999999999</v>
          </cell>
          <cell r="K22">
            <v>10397.669464000001</v>
          </cell>
          <cell r="L22">
            <v>10300.421656</v>
          </cell>
        </row>
        <row r="23">
          <cell r="C23">
            <v>24</v>
          </cell>
          <cell r="D23">
            <v>5605</v>
          </cell>
          <cell r="E23">
            <v>7287</v>
          </cell>
          <cell r="F23">
            <v>7906</v>
          </cell>
          <cell r="G23">
            <v>9894.256222</v>
          </cell>
          <cell r="H23">
            <v>101.323296</v>
          </cell>
          <cell r="I23">
            <v>409.17503000000005</v>
          </cell>
          <cell r="J23">
            <v>428.66332</v>
          </cell>
          <cell r="K23">
            <v>10833.417868</v>
          </cell>
          <cell r="L23">
            <v>10732.094572</v>
          </cell>
        </row>
        <row r="24">
          <cell r="C24">
            <v>25</v>
          </cell>
          <cell r="D24">
            <v>5748</v>
          </cell>
          <cell r="E24">
            <v>7472</v>
          </cell>
          <cell r="F24">
            <v>8170</v>
          </cell>
          <cell r="G24">
            <v>10224.648789999999</v>
          </cell>
          <cell r="H24">
            <v>104.70672</v>
          </cell>
          <cell r="I24">
            <v>422.83835000000005</v>
          </cell>
          <cell r="J24">
            <v>442.97739999999999</v>
          </cell>
          <cell r="K24">
            <v>11195.171259999999</v>
          </cell>
          <cell r="L24">
            <v>11090.464539999999</v>
          </cell>
        </row>
        <row r="25">
          <cell r="C25">
            <v>26</v>
          </cell>
          <cell r="D25">
            <v>5891</v>
          </cell>
          <cell r="E25">
            <v>7658</v>
          </cell>
          <cell r="F25">
            <v>8434</v>
          </cell>
          <cell r="G25">
            <v>10555.041357999999</v>
          </cell>
          <cell r="H25">
            <v>108.090144</v>
          </cell>
          <cell r="I25">
            <v>436.50167000000005</v>
          </cell>
          <cell r="J25">
            <v>457.29147999999998</v>
          </cell>
          <cell r="K25">
            <v>11556.924652000002</v>
          </cell>
          <cell r="L25">
            <v>11448.834508000002</v>
          </cell>
        </row>
        <row r="26">
          <cell r="C26">
            <v>27</v>
          </cell>
          <cell r="D26">
            <v>6034</v>
          </cell>
          <cell r="E26">
            <v>7844</v>
          </cell>
          <cell r="F26">
            <v>8698</v>
          </cell>
          <cell r="G26">
            <v>10885.433926</v>
          </cell>
          <cell r="H26">
            <v>111.473568</v>
          </cell>
          <cell r="I26">
            <v>450.16499000000005</v>
          </cell>
          <cell r="J26">
            <v>471.60556000000003</v>
          </cell>
          <cell r="K26">
            <v>11918.678044</v>
          </cell>
          <cell r="L26">
            <v>11807.204476000001</v>
          </cell>
        </row>
        <row r="27">
          <cell r="C27">
            <v>28</v>
          </cell>
          <cell r="D27">
            <v>6166</v>
          </cell>
          <cell r="E27">
            <v>8016</v>
          </cell>
          <cell r="F27">
            <v>8962</v>
          </cell>
          <cell r="G27">
            <v>11215.826493999999</v>
          </cell>
          <cell r="H27">
            <v>114.85699200000002</v>
          </cell>
          <cell r="I27">
            <v>463.82830999999999</v>
          </cell>
          <cell r="J27">
            <v>485.91964000000002</v>
          </cell>
          <cell r="K27">
            <v>12280.431436000001</v>
          </cell>
          <cell r="L27">
            <v>12165.574444</v>
          </cell>
        </row>
        <row r="28">
          <cell r="C28">
            <v>29</v>
          </cell>
          <cell r="D28">
            <v>6291</v>
          </cell>
          <cell r="E28">
            <v>8178</v>
          </cell>
          <cell r="F28">
            <v>9226</v>
          </cell>
          <cell r="G28">
            <v>11546.219061999998</v>
          </cell>
          <cell r="H28">
            <v>118.24041600000001</v>
          </cell>
          <cell r="I28">
            <v>477.49162999999999</v>
          </cell>
          <cell r="J28">
            <v>500.23371999999995</v>
          </cell>
          <cell r="K28">
            <v>12642.184827999999</v>
          </cell>
          <cell r="L28">
            <v>12523.944411999999</v>
          </cell>
        </row>
        <row r="29">
          <cell r="C29">
            <v>30</v>
          </cell>
          <cell r="D29">
            <v>6416</v>
          </cell>
          <cell r="E29">
            <v>8341</v>
          </cell>
          <cell r="F29">
            <v>9487</v>
          </cell>
          <cell r="G29">
            <v>11872.857168999997</v>
          </cell>
          <cell r="H29">
            <v>121.58539200000001</v>
          </cell>
          <cell r="I29">
            <v>490.999685</v>
          </cell>
          <cell r="J29">
            <v>514.38513999999998</v>
          </cell>
          <cell r="K29">
            <v>12999.827386000001</v>
          </cell>
          <cell r="L29">
            <v>12878.241994</v>
          </cell>
        </row>
        <row r="30">
          <cell r="C30">
            <v>31</v>
          </cell>
          <cell r="D30">
            <v>6540.666666666667</v>
          </cell>
          <cell r="E30">
            <v>8502.3156416736874</v>
          </cell>
          <cell r="F30">
            <v>9758.3333333333339</v>
          </cell>
          <cell r="G30">
            <v>12212.427308333334</v>
          </cell>
          <cell r="H30">
            <v>125.06280000000002</v>
          </cell>
          <cell r="I30">
            <v>505.04254166666675</v>
          </cell>
          <cell r="J30">
            <v>529.09683333333339</v>
          </cell>
          <cell r="K30">
            <v>13371.629483333334</v>
          </cell>
          <cell r="L30">
            <v>13246.566683333334</v>
          </cell>
        </row>
        <row r="31">
          <cell r="C31">
            <v>32</v>
          </cell>
          <cell r="D31">
            <v>6665.333333333333</v>
          </cell>
          <cell r="E31">
            <v>8664.3718056725629</v>
          </cell>
          <cell r="F31">
            <v>10029.666666666666</v>
          </cell>
          <cell r="G31">
            <v>12551.997447666663</v>
          </cell>
          <cell r="H31">
            <v>128.54020800000001</v>
          </cell>
          <cell r="I31">
            <v>519.08539833333327</v>
          </cell>
          <cell r="J31">
            <v>543.80852666666658</v>
          </cell>
          <cell r="K31">
            <v>13743.431580666667</v>
          </cell>
          <cell r="L31">
            <v>13614.891372666667</v>
          </cell>
        </row>
        <row r="32">
          <cell r="C32">
            <v>33</v>
          </cell>
          <cell r="D32">
            <v>6790</v>
          </cell>
          <cell r="E32">
            <v>8827</v>
          </cell>
          <cell r="F32">
            <v>10301</v>
          </cell>
          <cell r="G32">
            <v>12891.567587</v>
          </cell>
          <cell r="H32">
            <v>132.017616</v>
          </cell>
          <cell r="I32">
            <v>533.12825499999997</v>
          </cell>
          <cell r="J32">
            <v>558.52021999999999</v>
          </cell>
          <cell r="K32">
            <v>14115.233677999999</v>
          </cell>
          <cell r="L32">
            <v>13983.216062</v>
          </cell>
        </row>
        <row r="33">
          <cell r="C33">
            <v>34</v>
          </cell>
          <cell r="D33">
            <v>6914.666666666667</v>
          </cell>
          <cell r="E33">
            <v>8988.4841336703175</v>
          </cell>
          <cell r="F33">
            <v>10572.333333333334</v>
          </cell>
          <cell r="G33">
            <v>13231.137726333332</v>
          </cell>
          <cell r="H33">
            <v>135.495024</v>
          </cell>
          <cell r="I33">
            <v>547.17111166666666</v>
          </cell>
          <cell r="J33">
            <v>573.2319133333333</v>
          </cell>
          <cell r="K33">
            <v>14487.035775333334</v>
          </cell>
          <cell r="L33">
            <v>14351.540751333334</v>
          </cell>
        </row>
        <row r="34">
          <cell r="C34">
            <v>35</v>
          </cell>
          <cell r="D34">
            <v>7039.333333333333</v>
          </cell>
          <cell r="E34">
            <v>9150.540297669193</v>
          </cell>
          <cell r="F34">
            <v>10843.666666666666</v>
          </cell>
          <cell r="G34">
            <v>13570.707865666665</v>
          </cell>
          <cell r="H34">
            <v>138.972432</v>
          </cell>
          <cell r="I34">
            <v>561.21396833333336</v>
          </cell>
          <cell r="J34">
            <v>587.9436066666666</v>
          </cell>
          <cell r="K34">
            <v>14858.837872666667</v>
          </cell>
          <cell r="L34">
            <v>14719.865440666666</v>
          </cell>
        </row>
        <row r="35">
          <cell r="C35">
            <v>36</v>
          </cell>
          <cell r="D35">
            <v>7164</v>
          </cell>
          <cell r="E35">
            <v>9313</v>
          </cell>
          <cell r="F35">
            <v>11115</v>
          </cell>
          <cell r="G35">
            <v>13910.278004999998</v>
          </cell>
          <cell r="H35">
            <v>142.44983999999999</v>
          </cell>
          <cell r="I35">
            <v>575.25682500000005</v>
          </cell>
          <cell r="J35">
            <v>602.6552999999999</v>
          </cell>
          <cell r="K35">
            <v>15230.63997</v>
          </cell>
          <cell r="L35">
            <v>15088.190130000001</v>
          </cell>
        </row>
        <row r="36">
          <cell r="C36">
            <v>37</v>
          </cell>
          <cell r="D36">
            <v>7288.75</v>
          </cell>
          <cell r="E36">
            <v>9474.7609519797807</v>
          </cell>
          <cell r="F36">
            <v>11313.25</v>
          </cell>
          <cell r="G36">
            <v>14158.385302749999</v>
          </cell>
          <cell r="H36">
            <v>144.990612</v>
          </cell>
          <cell r="I36">
            <v>585.51725375000001</v>
          </cell>
          <cell r="J36">
            <v>613.40441500000009</v>
          </cell>
          <cell r="K36">
            <v>15502.2975835</v>
          </cell>
          <cell r="L36">
            <v>15357.3069715</v>
          </cell>
        </row>
        <row r="37">
          <cell r="C37">
            <v>38</v>
          </cell>
          <cell r="D37">
            <v>7413.5</v>
          </cell>
          <cell r="E37">
            <v>9636.925442291491</v>
          </cell>
          <cell r="F37">
            <v>11511.5</v>
          </cell>
          <cell r="G37">
            <v>14406.492600499998</v>
          </cell>
          <cell r="H37">
            <v>147.53138400000003</v>
          </cell>
          <cell r="I37">
            <v>595.77768249999997</v>
          </cell>
          <cell r="J37">
            <v>624.15353000000005</v>
          </cell>
          <cell r="K37">
            <v>15773.955197000001</v>
          </cell>
          <cell r="L37">
            <v>15626.423813000001</v>
          </cell>
        </row>
        <row r="38">
          <cell r="C38">
            <v>39</v>
          </cell>
          <cell r="D38">
            <v>7538.25</v>
          </cell>
          <cell r="E38">
            <v>9799.0899326032013</v>
          </cell>
          <cell r="F38">
            <v>11709.75</v>
          </cell>
          <cell r="G38">
            <v>14654.599898249999</v>
          </cell>
          <cell r="H38">
            <v>150.07215600000001</v>
          </cell>
          <cell r="I38">
            <v>606.03811125000004</v>
          </cell>
          <cell r="J38">
            <v>634.90264500000001</v>
          </cell>
          <cell r="K38">
            <v>16045.612810499999</v>
          </cell>
          <cell r="L38">
            <v>15895.540654499999</v>
          </cell>
        </row>
        <row r="39">
          <cell r="C39">
            <v>40</v>
          </cell>
          <cell r="D39">
            <v>7663</v>
          </cell>
          <cell r="E39">
            <v>9961</v>
          </cell>
          <cell r="F39">
            <v>11908</v>
          </cell>
          <cell r="G39">
            <v>14902.707195999999</v>
          </cell>
          <cell r="H39">
            <v>152.61292800000001</v>
          </cell>
          <cell r="I39">
            <v>616.29854</v>
          </cell>
          <cell r="J39">
            <v>645.65175999999997</v>
          </cell>
          <cell r="K39">
            <v>16317.270424</v>
          </cell>
          <cell r="L39">
            <v>16164.657496</v>
          </cell>
        </row>
        <row r="40">
          <cell r="C40">
            <v>41</v>
          </cell>
          <cell r="D40">
            <v>7787.5</v>
          </cell>
          <cell r="E40">
            <v>10123.093934288121</v>
          </cell>
          <cell r="F40">
            <v>12304.5</v>
          </cell>
          <cell r="G40">
            <v>15398.921791499999</v>
          </cell>
          <cell r="H40">
            <v>157.69447200000002</v>
          </cell>
          <cell r="I40">
            <v>636.81939750000004</v>
          </cell>
          <cell r="J40">
            <v>667.14999</v>
          </cell>
          <cell r="K40">
            <v>16860.585651000001</v>
          </cell>
          <cell r="L40">
            <v>16702.891179000002</v>
          </cell>
        </row>
        <row r="41">
          <cell r="C41">
            <v>42</v>
          </cell>
          <cell r="D41">
            <v>7912</v>
          </cell>
          <cell r="E41">
            <v>10285</v>
          </cell>
          <cell r="F41">
            <v>12701</v>
          </cell>
          <cell r="G41">
            <v>15895.136386999999</v>
          </cell>
          <cell r="H41">
            <v>162.776016</v>
          </cell>
          <cell r="I41">
            <v>657.34025499999996</v>
          </cell>
          <cell r="J41">
            <v>688.64821999999992</v>
          </cell>
          <cell r="K41">
            <v>17403.900878</v>
          </cell>
          <cell r="L41">
            <v>17241.124862000001</v>
          </cell>
        </row>
        <row r="42">
          <cell r="C42">
            <v>43</v>
          </cell>
          <cell r="D42">
            <v>8036.666666666667</v>
          </cell>
          <cell r="E42">
            <v>10446.98960966021</v>
          </cell>
          <cell r="F42">
            <v>12946.5</v>
          </cell>
          <cell r="G42">
            <v>16202.376445499998</v>
          </cell>
          <cell r="H42">
            <v>165.92234400000001</v>
          </cell>
          <cell r="I42">
            <v>670.04610750000006</v>
          </cell>
          <cell r="J42">
            <v>701.95922999999993</v>
          </cell>
          <cell r="K42">
            <v>17740.304126999999</v>
          </cell>
          <cell r="L42">
            <v>17574.381783000001</v>
          </cell>
        </row>
        <row r="43">
          <cell r="C43">
            <v>44</v>
          </cell>
          <cell r="D43">
            <v>8161.333333333333</v>
          </cell>
          <cell r="E43">
            <v>10609.045773659083</v>
          </cell>
          <cell r="F43">
            <v>13192</v>
          </cell>
          <cell r="G43">
            <v>16509.616503999998</v>
          </cell>
          <cell r="H43">
            <v>169.06867200000002</v>
          </cell>
          <cell r="I43">
            <v>682.75196000000005</v>
          </cell>
          <cell r="J43">
            <v>715.27023999999994</v>
          </cell>
          <cell r="K43">
            <v>18076.707376000002</v>
          </cell>
          <cell r="L43">
            <v>17907.638704000001</v>
          </cell>
        </row>
        <row r="44">
          <cell r="C44">
            <v>45</v>
          </cell>
          <cell r="D44">
            <v>8286</v>
          </cell>
          <cell r="E44">
            <v>10771.101937657961</v>
          </cell>
          <cell r="F44">
            <v>13437.5</v>
          </cell>
          <cell r="G44">
            <v>16816.856562499997</v>
          </cell>
          <cell r="H44">
            <v>172.215</v>
          </cell>
          <cell r="I44">
            <v>695.45781250000005</v>
          </cell>
          <cell r="J44">
            <v>728.58124999999995</v>
          </cell>
          <cell r="K44">
            <v>18413.110625000001</v>
          </cell>
          <cell r="L44">
            <v>18240.895625000001</v>
          </cell>
        </row>
        <row r="45">
          <cell r="C45">
            <v>46</v>
          </cell>
          <cell r="D45">
            <v>8410.6666666666661</v>
          </cell>
          <cell r="E45">
            <v>10933.158101656838</v>
          </cell>
          <cell r="F45">
            <v>13683</v>
          </cell>
          <cell r="G45">
            <v>17124.096621000001</v>
          </cell>
          <cell r="H45">
            <v>175.36132800000001</v>
          </cell>
          <cell r="I45">
            <v>708.16366500000004</v>
          </cell>
          <cell r="J45">
            <v>741.89225999999996</v>
          </cell>
          <cell r="K45">
            <v>18749.513874</v>
          </cell>
          <cell r="L45">
            <v>18574.152546000001</v>
          </cell>
        </row>
        <row r="46">
          <cell r="C46">
            <v>47</v>
          </cell>
          <cell r="D46">
            <v>8535.3333333333339</v>
          </cell>
          <cell r="E46">
            <v>11095.214265655715</v>
          </cell>
          <cell r="F46">
            <v>13928.5</v>
          </cell>
          <cell r="G46">
            <v>17431.3366795</v>
          </cell>
          <cell r="H46">
            <v>178.50765600000003</v>
          </cell>
          <cell r="I46">
            <v>720.86951750000003</v>
          </cell>
          <cell r="J46">
            <v>755.20326999999997</v>
          </cell>
          <cell r="K46">
            <v>19085.917122999999</v>
          </cell>
          <cell r="L46">
            <v>18907.409466999998</v>
          </cell>
        </row>
        <row r="47">
          <cell r="C47">
            <v>48</v>
          </cell>
          <cell r="D47">
            <v>8660</v>
          </cell>
          <cell r="E47">
            <v>11258</v>
          </cell>
          <cell r="F47">
            <v>14174</v>
          </cell>
          <cell r="G47">
            <v>17738.576738</v>
          </cell>
          <cell r="H47">
            <v>181.65398400000001</v>
          </cell>
          <cell r="I47">
            <v>733.57537000000002</v>
          </cell>
          <cell r="J47">
            <v>768.51427999999999</v>
          </cell>
          <cell r="K47">
            <v>19422.320372000002</v>
          </cell>
          <cell r="L47">
            <v>19240.666388000001</v>
          </cell>
        </row>
        <row r="48">
          <cell r="C48">
            <v>18</v>
          </cell>
          <cell r="D48">
            <v>6587</v>
          </cell>
          <cell r="E48">
            <v>8563</v>
          </cell>
          <cell r="F48">
            <v>6613</v>
          </cell>
          <cell r="G48">
            <v>8276.0835309999984</v>
          </cell>
          <cell r="H48">
            <v>84.752207999999996</v>
          </cell>
          <cell r="I48">
            <v>342.25581499999998</v>
          </cell>
          <cell r="J48">
            <v>358.55685999999997</v>
          </cell>
          <cell r="K48">
            <v>9061.6484140000011</v>
          </cell>
          <cell r="L48">
            <v>8976.8962060000013</v>
          </cell>
        </row>
        <row r="49">
          <cell r="C49">
            <v>19</v>
          </cell>
          <cell r="D49">
            <v>6750.333333333333</v>
          </cell>
          <cell r="E49">
            <v>8774.8646447627052</v>
          </cell>
          <cell r="F49">
            <v>6775</v>
          </cell>
          <cell r="G49">
            <v>8478.8244249999989</v>
          </cell>
          <cell r="H49">
            <v>86.828400000000002</v>
          </cell>
          <cell r="I49">
            <v>350.64012500000001</v>
          </cell>
          <cell r="J49">
            <v>367.34050000000002</v>
          </cell>
          <cell r="K49">
            <v>9283.6334499999994</v>
          </cell>
          <cell r="L49">
            <v>9196.805049999999</v>
          </cell>
        </row>
        <row r="50">
          <cell r="C50">
            <v>20</v>
          </cell>
          <cell r="D50">
            <v>6913.666666666667</v>
          </cell>
          <cell r="E50">
            <v>8987.1842179163159</v>
          </cell>
          <cell r="F50">
            <v>6937</v>
          </cell>
          <cell r="G50">
            <v>8681.5653189999975</v>
          </cell>
          <cell r="H50">
            <v>88.904592000000008</v>
          </cell>
          <cell r="I50">
            <v>359.02443499999998</v>
          </cell>
          <cell r="J50">
            <v>376.12414000000001</v>
          </cell>
          <cell r="K50">
            <v>9505.6184859999994</v>
          </cell>
          <cell r="L50">
            <v>9416.7138939999986</v>
          </cell>
        </row>
        <row r="51">
          <cell r="C51">
            <v>21</v>
          </cell>
          <cell r="D51">
            <v>7077</v>
          </cell>
          <cell r="E51">
            <v>9200</v>
          </cell>
          <cell r="F51">
            <v>7261</v>
          </cell>
          <cell r="G51">
            <v>9087.0471069999985</v>
          </cell>
          <cell r="H51">
            <v>93.056976000000006</v>
          </cell>
          <cell r="I51">
            <v>375.79305499999998</v>
          </cell>
          <cell r="J51">
            <v>393.69141999999999</v>
          </cell>
          <cell r="K51">
            <v>9949.5885579999995</v>
          </cell>
          <cell r="L51">
            <v>9856.5315819999996</v>
          </cell>
        </row>
        <row r="52">
          <cell r="C52">
            <v>22</v>
          </cell>
          <cell r="D52">
            <v>7224</v>
          </cell>
          <cell r="E52">
            <v>9390.5914069081718</v>
          </cell>
          <cell r="F52">
            <v>7585</v>
          </cell>
          <cell r="G52">
            <v>9492.5288949999995</v>
          </cell>
          <cell r="H52">
            <v>97.209360000000004</v>
          </cell>
          <cell r="I52">
            <v>392.56167500000004</v>
          </cell>
          <cell r="J52">
            <v>411.25870000000003</v>
          </cell>
          <cell r="K52">
            <v>10393.558630000001</v>
          </cell>
          <cell r="L52">
            <v>10296.349270000001</v>
          </cell>
        </row>
        <row r="53">
          <cell r="C53">
            <v>23</v>
          </cell>
          <cell r="D53">
            <v>7371</v>
          </cell>
          <cell r="E53">
            <v>9581.6790227464189</v>
          </cell>
          <cell r="F53">
            <v>7909</v>
          </cell>
          <cell r="G53">
            <v>9898.0106829999986</v>
          </cell>
          <cell r="H53">
            <v>101.361744</v>
          </cell>
          <cell r="I53">
            <v>409.33029500000004</v>
          </cell>
          <cell r="J53">
            <v>428.82597999999996</v>
          </cell>
          <cell r="K53">
            <v>10837.528702</v>
          </cell>
          <cell r="L53">
            <v>10736.166958</v>
          </cell>
        </row>
        <row r="54">
          <cell r="C54">
            <v>24</v>
          </cell>
          <cell r="D54">
            <v>7518</v>
          </cell>
          <cell r="E54">
            <v>9773</v>
          </cell>
          <cell r="F54">
            <v>8231</v>
          </cell>
          <cell r="G54">
            <v>10300.989496999999</v>
          </cell>
          <cell r="H54">
            <v>105.488496</v>
          </cell>
          <cell r="I54">
            <v>425.99540500000001</v>
          </cell>
          <cell r="J54">
            <v>446.28482000000002</v>
          </cell>
          <cell r="K54">
            <v>11278.758218000001</v>
          </cell>
          <cell r="L54">
            <v>11173.269722000001</v>
          </cell>
        </row>
        <row r="55">
          <cell r="C55">
            <v>25</v>
          </cell>
          <cell r="D55">
            <v>7665</v>
          </cell>
          <cell r="E55">
            <v>9963.8542544229149</v>
          </cell>
          <cell r="F55">
            <v>8498</v>
          </cell>
          <cell r="G55">
            <v>10635.136525999998</v>
          </cell>
          <cell r="H55">
            <v>108.91036800000001</v>
          </cell>
          <cell r="I55">
            <v>439.81399000000005</v>
          </cell>
          <cell r="J55">
            <v>460.76155999999997</v>
          </cell>
          <cell r="K55">
            <v>11644.622444000001</v>
          </cell>
          <cell r="L55">
            <v>11535.712076</v>
          </cell>
        </row>
        <row r="56">
          <cell r="C56">
            <v>26</v>
          </cell>
          <cell r="D56">
            <v>7812</v>
          </cell>
          <cell r="E56">
            <v>10154.941870261162</v>
          </cell>
          <cell r="F56">
            <v>8765</v>
          </cell>
          <cell r="G56">
            <v>10969.283554999998</v>
          </cell>
          <cell r="H56">
            <v>112.33224</v>
          </cell>
          <cell r="I56">
            <v>453.63257500000003</v>
          </cell>
          <cell r="J56">
            <v>475.23829999999998</v>
          </cell>
          <cell r="K56">
            <v>12010.48667</v>
          </cell>
          <cell r="L56">
            <v>11898.154430000001</v>
          </cell>
        </row>
        <row r="57">
          <cell r="C57">
            <v>27</v>
          </cell>
          <cell r="D57">
            <v>7959</v>
          </cell>
          <cell r="E57">
            <v>10347</v>
          </cell>
          <cell r="F57">
            <v>9032</v>
          </cell>
          <cell r="G57">
            <v>11303.430584</v>
          </cell>
          <cell r="H57">
            <v>115.75411200000001</v>
          </cell>
          <cell r="I57">
            <v>467.45116000000002</v>
          </cell>
          <cell r="J57">
            <v>489.71503999999999</v>
          </cell>
          <cell r="K57">
            <v>12376.350896</v>
          </cell>
          <cell r="L57">
            <v>12260.596783999999</v>
          </cell>
        </row>
        <row r="58">
          <cell r="C58">
            <v>28</v>
          </cell>
          <cell r="D58">
            <v>8106</v>
          </cell>
          <cell r="E58">
            <v>10537.117101937658</v>
          </cell>
          <cell r="F58">
            <v>9299</v>
          </cell>
          <cell r="G58">
            <v>11637.577612999998</v>
          </cell>
          <cell r="H58">
            <v>119.17598400000001</v>
          </cell>
          <cell r="I58">
            <v>481.269745</v>
          </cell>
          <cell r="J58">
            <v>504.19177999999999</v>
          </cell>
          <cell r="K58">
            <v>12742.215122</v>
          </cell>
          <cell r="L58">
            <v>12623.039138</v>
          </cell>
        </row>
        <row r="59">
          <cell r="C59">
            <v>29</v>
          </cell>
          <cell r="D59">
            <v>8253</v>
          </cell>
          <cell r="E59">
            <v>10728.204717775905</v>
          </cell>
          <cell r="F59">
            <v>9566</v>
          </cell>
          <cell r="G59">
            <v>11971.724641999999</v>
          </cell>
          <cell r="H59">
            <v>122.59785599999999</v>
          </cell>
          <cell r="I59">
            <v>495.08833000000004</v>
          </cell>
          <cell r="J59">
            <v>518.66851999999994</v>
          </cell>
          <cell r="K59">
            <v>13108.079347999999</v>
          </cell>
          <cell r="L59">
            <v>12985.481491999999</v>
          </cell>
        </row>
        <row r="60">
          <cell r="C60">
            <v>30</v>
          </cell>
          <cell r="D60">
            <v>8400</v>
          </cell>
          <cell r="E60">
            <v>10920</v>
          </cell>
          <cell r="F60">
            <v>9833</v>
          </cell>
          <cell r="G60">
            <v>12305.871670999999</v>
          </cell>
          <cell r="H60">
            <v>126.019728</v>
          </cell>
          <cell r="I60">
            <v>508.90691500000003</v>
          </cell>
          <cell r="J60">
            <v>533.14526000000001</v>
          </cell>
          <cell r="K60">
            <v>13473.943574000001</v>
          </cell>
          <cell r="L60">
            <v>13347.923846000002</v>
          </cell>
        </row>
        <row r="61">
          <cell r="C61">
            <v>31</v>
          </cell>
          <cell r="D61">
            <v>8547</v>
          </cell>
          <cell r="E61">
            <v>11110.379949452401</v>
          </cell>
          <cell r="F61">
            <v>10157</v>
          </cell>
          <cell r="G61">
            <v>12711.353458999998</v>
          </cell>
          <cell r="H61">
            <v>130.172112</v>
          </cell>
          <cell r="I61">
            <v>525.67553500000008</v>
          </cell>
          <cell r="J61">
            <v>550.71253999999999</v>
          </cell>
          <cell r="K61">
            <v>13917.913645999999</v>
          </cell>
          <cell r="L61">
            <v>13787.741533999999</v>
          </cell>
        </row>
        <row r="62">
          <cell r="C62">
            <v>32</v>
          </cell>
          <cell r="D62">
            <v>8694</v>
          </cell>
          <cell r="E62">
            <v>11301.467565290648</v>
          </cell>
          <cell r="F62">
            <v>10481</v>
          </cell>
          <cell r="G62">
            <v>13116.835246999997</v>
          </cell>
          <cell r="H62">
            <v>134.32449600000001</v>
          </cell>
          <cell r="I62">
            <v>542.44415500000002</v>
          </cell>
          <cell r="J62">
            <v>568.27981999999997</v>
          </cell>
          <cell r="K62">
            <v>14361.883718000001</v>
          </cell>
          <cell r="L62">
            <v>14227.559222000002</v>
          </cell>
        </row>
        <row r="63">
          <cell r="C63">
            <v>33</v>
          </cell>
          <cell r="D63">
            <v>8841</v>
          </cell>
          <cell r="E63">
            <v>11493</v>
          </cell>
          <cell r="F63">
            <v>10805</v>
          </cell>
          <cell r="G63">
            <v>13522.317034999998</v>
          </cell>
          <cell r="H63">
            <v>138.47687999999999</v>
          </cell>
          <cell r="I63">
            <v>559.21277500000008</v>
          </cell>
          <cell r="J63">
            <v>585.84709999999995</v>
          </cell>
          <cell r="K63">
            <v>14805.853790000001</v>
          </cell>
          <cell r="L63">
            <v>14667.376910000001</v>
          </cell>
        </row>
        <row r="64">
          <cell r="C64">
            <v>34</v>
          </cell>
          <cell r="D64">
            <v>8988</v>
          </cell>
          <cell r="E64">
            <v>11683.642796967144</v>
          </cell>
          <cell r="F64">
            <v>11129.333333333334</v>
          </cell>
          <cell r="G64">
            <v>13928.215985333332</v>
          </cell>
          <cell r="H64">
            <v>142.63353600000002</v>
          </cell>
          <cell r="I64">
            <v>575.99864666666667</v>
          </cell>
          <cell r="J64">
            <v>603.43245333333334</v>
          </cell>
          <cell r="K64">
            <v>15250.280621333335</v>
          </cell>
          <cell r="L64">
            <v>15107.647085333336</v>
          </cell>
        </row>
        <row r="65">
          <cell r="C65">
            <v>35</v>
          </cell>
          <cell r="D65">
            <v>9135</v>
          </cell>
          <cell r="E65">
            <v>11874.730412805391</v>
          </cell>
          <cell r="F65">
            <v>11453.666666666666</v>
          </cell>
          <cell r="G65">
            <v>14334.114935666663</v>
          </cell>
          <cell r="H65">
            <v>146.79019200000002</v>
          </cell>
          <cell r="I65">
            <v>592.78451833333327</v>
          </cell>
          <cell r="J65">
            <v>621.01780666666662</v>
          </cell>
          <cell r="K65">
            <v>15694.707452666666</v>
          </cell>
          <cell r="L65">
            <v>15547.917260666665</v>
          </cell>
        </row>
        <row r="66">
          <cell r="C66">
            <v>36</v>
          </cell>
          <cell r="D66">
            <v>9282</v>
          </cell>
          <cell r="E66">
            <v>12067</v>
          </cell>
          <cell r="F66">
            <v>11778</v>
          </cell>
          <cell r="G66">
            <v>14740.013885999999</v>
          </cell>
          <cell r="H66">
            <v>150.94684799999999</v>
          </cell>
          <cell r="I66">
            <v>609.57038999999997</v>
          </cell>
          <cell r="J66">
            <v>638.60316</v>
          </cell>
          <cell r="K66">
            <v>16139.134284</v>
          </cell>
          <cell r="L66">
            <v>15988.187436</v>
          </cell>
        </row>
        <row r="67">
          <cell r="C67">
            <v>37</v>
          </cell>
          <cell r="D67">
            <v>9429</v>
          </cell>
          <cell r="E67">
            <v>12256.905644481887</v>
          </cell>
          <cell r="F67">
            <v>11859</v>
          </cell>
          <cell r="G67">
            <v>14841.384332999998</v>
          </cell>
          <cell r="H67">
            <v>151.98494400000001</v>
          </cell>
          <cell r="I67">
            <v>613.76254500000005</v>
          </cell>
          <cell r="J67">
            <v>642.99497999999994</v>
          </cell>
          <cell r="K67">
            <v>16250.126802000001</v>
          </cell>
          <cell r="L67">
            <v>16098.141858000001</v>
          </cell>
        </row>
        <row r="68">
          <cell r="C68">
            <v>38</v>
          </cell>
          <cell r="D68">
            <v>9576</v>
          </cell>
          <cell r="E68">
            <v>12447.993260320134</v>
          </cell>
          <cell r="F68">
            <v>11940</v>
          </cell>
          <cell r="G68">
            <v>14942.754779999997</v>
          </cell>
          <cell r="H68">
            <v>153.02304000000001</v>
          </cell>
          <cell r="I68">
            <v>617.95470000000012</v>
          </cell>
          <cell r="J68">
            <v>647.38679999999988</v>
          </cell>
          <cell r="K68">
            <v>16361.11932</v>
          </cell>
          <cell r="L68">
            <v>16208.09628</v>
          </cell>
        </row>
        <row r="69">
          <cell r="C69">
            <v>39</v>
          </cell>
          <cell r="D69">
            <v>9723</v>
          </cell>
          <cell r="E69">
            <v>12639.080876158383</v>
          </cell>
          <cell r="F69">
            <v>12021</v>
          </cell>
          <cell r="G69">
            <v>15044.125226999999</v>
          </cell>
          <cell r="H69">
            <v>154.061136</v>
          </cell>
          <cell r="I69">
            <v>622.14685499999996</v>
          </cell>
          <cell r="J69">
            <v>651.77862000000005</v>
          </cell>
          <cell r="K69">
            <v>16472.111838000001</v>
          </cell>
          <cell r="L69">
            <v>16318.050702</v>
          </cell>
        </row>
        <row r="70">
          <cell r="C70">
            <v>40</v>
          </cell>
          <cell r="D70">
            <v>9870</v>
          </cell>
          <cell r="E70">
            <v>12831</v>
          </cell>
          <cell r="F70">
            <v>12102</v>
          </cell>
          <cell r="G70">
            <v>15145.495673999998</v>
          </cell>
          <cell r="H70">
            <v>155.09923200000003</v>
          </cell>
          <cell r="I70">
            <v>626.33901000000003</v>
          </cell>
          <cell r="J70">
            <v>656.17043999999999</v>
          </cell>
          <cell r="K70">
            <v>16583.104356</v>
          </cell>
          <cell r="L70">
            <v>16428.005123999999</v>
          </cell>
        </row>
        <row r="71">
          <cell r="C71">
            <v>41</v>
          </cell>
          <cell r="D71">
            <v>10017</v>
          </cell>
          <cell r="E71">
            <v>13021.256107834877</v>
          </cell>
          <cell r="F71">
            <v>12264</v>
          </cell>
          <cell r="G71">
            <v>15348.236567999998</v>
          </cell>
          <cell r="H71">
            <v>157.17542399999999</v>
          </cell>
          <cell r="I71">
            <v>634.72332000000006</v>
          </cell>
          <cell r="J71">
            <v>664.95407999999998</v>
          </cell>
          <cell r="K71">
            <v>16805.089392000002</v>
          </cell>
          <cell r="L71">
            <v>16647.913968000001</v>
          </cell>
        </row>
        <row r="72">
          <cell r="C72">
            <v>42</v>
          </cell>
          <cell r="D72">
            <v>10164</v>
          </cell>
          <cell r="E72">
            <v>13213</v>
          </cell>
          <cell r="F72">
            <v>12426</v>
          </cell>
          <cell r="G72">
            <v>15550.977461999997</v>
          </cell>
          <cell r="H72">
            <v>159.25161600000001</v>
          </cell>
          <cell r="I72">
            <v>643.10762999999997</v>
          </cell>
          <cell r="J72">
            <v>673.73771999999997</v>
          </cell>
          <cell r="K72">
            <v>17027.074428</v>
          </cell>
          <cell r="L72">
            <v>16867.822811999999</v>
          </cell>
        </row>
        <row r="73">
          <cell r="C73">
            <v>43</v>
          </cell>
          <cell r="D73">
            <v>10311</v>
          </cell>
          <cell r="E73">
            <v>13403.431339511373</v>
          </cell>
          <cell r="F73">
            <v>12480</v>
          </cell>
          <cell r="G73">
            <v>15618.557759999998</v>
          </cell>
          <cell r="H73">
            <v>159.94368000000003</v>
          </cell>
          <cell r="I73">
            <v>645.90240000000006</v>
          </cell>
          <cell r="J73">
            <v>676.66559999999993</v>
          </cell>
          <cell r="K73">
            <v>17101.069440000003</v>
          </cell>
          <cell r="L73">
            <v>16941.125760000003</v>
          </cell>
        </row>
        <row r="74">
          <cell r="C74">
            <v>44</v>
          </cell>
          <cell r="D74">
            <v>10458</v>
          </cell>
          <cell r="E74">
            <v>13594.51895534962</v>
          </cell>
          <cell r="F74">
            <v>12534</v>
          </cell>
          <cell r="G74">
            <v>15686.138057999999</v>
          </cell>
          <cell r="H74">
            <v>160.63574400000002</v>
          </cell>
          <cell r="I74">
            <v>648.69717000000003</v>
          </cell>
          <cell r="J74">
            <v>679.59348</v>
          </cell>
          <cell r="K74">
            <v>17175.064451999999</v>
          </cell>
          <cell r="L74">
            <v>17014.428707999999</v>
          </cell>
        </row>
        <row r="75">
          <cell r="C75">
            <v>45</v>
          </cell>
          <cell r="D75">
            <v>10605</v>
          </cell>
          <cell r="E75">
            <v>13785.606571187869</v>
          </cell>
          <cell r="F75">
            <v>12588</v>
          </cell>
          <cell r="G75">
            <v>15753.718355999999</v>
          </cell>
          <cell r="H75">
            <v>161.32780800000003</v>
          </cell>
          <cell r="I75">
            <v>651.49194000000011</v>
          </cell>
          <cell r="J75">
            <v>682.52135999999996</v>
          </cell>
          <cell r="K75">
            <v>17249.059464000002</v>
          </cell>
          <cell r="L75">
            <v>17087.731656</v>
          </cell>
        </row>
        <row r="76">
          <cell r="C76">
            <v>46</v>
          </cell>
          <cell r="D76">
            <v>10752</v>
          </cell>
          <cell r="E76">
            <v>13976.694187026116</v>
          </cell>
          <cell r="F76">
            <v>12642</v>
          </cell>
          <cell r="G76">
            <v>15821.298653999997</v>
          </cell>
          <cell r="H76">
            <v>162.01987199999999</v>
          </cell>
          <cell r="I76">
            <v>654.28671000000008</v>
          </cell>
          <cell r="J76">
            <v>685.44924000000003</v>
          </cell>
          <cell r="K76">
            <v>17323.054476000001</v>
          </cell>
          <cell r="L76">
            <v>17161.034604</v>
          </cell>
        </row>
        <row r="77">
          <cell r="C77">
            <v>47</v>
          </cell>
          <cell r="D77">
            <v>10899</v>
          </cell>
          <cell r="E77">
            <v>14167.781802864363</v>
          </cell>
          <cell r="F77">
            <v>12696</v>
          </cell>
          <cell r="G77">
            <v>15888.878951999997</v>
          </cell>
          <cell r="H77">
            <v>162.71193600000001</v>
          </cell>
          <cell r="I77">
            <v>657.08147999999994</v>
          </cell>
          <cell r="J77">
            <v>688.37711999999999</v>
          </cell>
          <cell r="K77">
            <v>17397.049488000001</v>
          </cell>
          <cell r="L77">
            <v>17234.337552000001</v>
          </cell>
        </row>
        <row r="78">
          <cell r="C78">
            <v>48</v>
          </cell>
          <cell r="D78">
            <v>11046</v>
          </cell>
          <cell r="E78">
            <v>14359</v>
          </cell>
          <cell r="F78">
            <v>12750</v>
          </cell>
          <cell r="G78">
            <v>15956.459249999998</v>
          </cell>
          <cell r="H78">
            <v>163.404</v>
          </cell>
          <cell r="I78">
            <v>659.87625000000003</v>
          </cell>
          <cell r="J78">
            <v>691.30499999999995</v>
          </cell>
          <cell r="K78">
            <v>17471.0445</v>
          </cell>
          <cell r="L78">
            <v>17307.640500000001</v>
          </cell>
        </row>
        <row r="79">
          <cell r="C79">
            <v>18</v>
          </cell>
          <cell r="D79">
            <v>7514</v>
          </cell>
          <cell r="E79">
            <v>9768</v>
          </cell>
          <cell r="F79">
            <v>6914</v>
          </cell>
          <cell r="G79">
            <v>8652.781117999999</v>
          </cell>
          <cell r="H79">
            <v>88.609824000000003</v>
          </cell>
          <cell r="I79">
            <v>357.83407</v>
          </cell>
          <cell r="J79">
            <v>374.87708000000003</v>
          </cell>
          <cell r="K79">
            <v>9474.102092000001</v>
          </cell>
          <cell r="L79">
            <v>9385.4922680000018</v>
          </cell>
        </row>
        <row r="80">
          <cell r="C80">
            <v>19</v>
          </cell>
          <cell r="D80">
            <v>7699</v>
          </cell>
          <cell r="E80">
            <v>10008.051390058972</v>
          </cell>
          <cell r="F80">
            <v>7051</v>
          </cell>
          <cell r="G80">
            <v>8824.234837</v>
          </cell>
          <cell r="H80">
            <v>90.365616000000003</v>
          </cell>
          <cell r="I80">
            <v>364.92450500000001</v>
          </cell>
          <cell r="J80">
            <v>382.30521999999996</v>
          </cell>
          <cell r="K80">
            <v>9661.8301780000002</v>
          </cell>
          <cell r="L80">
            <v>9571.464562000001</v>
          </cell>
        </row>
        <row r="81">
          <cell r="C81">
            <v>20</v>
          </cell>
          <cell r="D81">
            <v>7884</v>
          </cell>
          <cell r="E81">
            <v>10248.535804549283</v>
          </cell>
          <cell r="F81">
            <v>7188</v>
          </cell>
          <cell r="G81">
            <v>8995.6885559999992</v>
          </cell>
          <cell r="H81">
            <v>92.121408000000017</v>
          </cell>
          <cell r="I81">
            <v>372.01494000000002</v>
          </cell>
          <cell r="J81">
            <v>389.73336</v>
          </cell>
          <cell r="K81">
            <v>9849.5582640000011</v>
          </cell>
          <cell r="L81">
            <v>9757.4368560000003</v>
          </cell>
        </row>
        <row r="82">
          <cell r="C82">
            <v>21</v>
          </cell>
          <cell r="D82">
            <v>8069</v>
          </cell>
          <cell r="E82">
            <v>10489</v>
          </cell>
          <cell r="F82">
            <v>7462</v>
          </cell>
          <cell r="G82">
            <v>9338.5959939999993</v>
          </cell>
          <cell r="H82">
            <v>95.632992000000002</v>
          </cell>
          <cell r="I82">
            <v>386.19580999999999</v>
          </cell>
          <cell r="J82">
            <v>404.58964000000003</v>
          </cell>
          <cell r="K82">
            <v>10225.014436000001</v>
          </cell>
          <cell r="L82">
            <v>10129.381444000001</v>
          </cell>
        </row>
        <row r="83">
          <cell r="C83">
            <v>22</v>
          </cell>
          <cell r="D83">
            <v>8237</v>
          </cell>
          <cell r="E83">
            <v>10707.406065711879</v>
          </cell>
          <cell r="F83">
            <v>7736</v>
          </cell>
          <cell r="G83">
            <v>9681.5034319999977</v>
          </cell>
          <cell r="H83">
            <v>99.144576000000001</v>
          </cell>
          <cell r="I83">
            <v>400.37667999999996</v>
          </cell>
          <cell r="J83">
            <v>419.44592</v>
          </cell>
          <cell r="K83">
            <v>10600.470608000001</v>
          </cell>
          <cell r="L83">
            <v>10501.326032000001</v>
          </cell>
        </row>
        <row r="84">
          <cell r="C84">
            <v>23</v>
          </cell>
          <cell r="D84">
            <v>8405</v>
          </cell>
          <cell r="E84">
            <v>10925.791912384162</v>
          </cell>
          <cell r="F84">
            <v>8010</v>
          </cell>
          <cell r="G84">
            <v>10024.41087</v>
          </cell>
          <cell r="H84">
            <v>102.65616</v>
          </cell>
          <cell r="I84">
            <v>414.55755000000005</v>
          </cell>
          <cell r="J84">
            <v>434.30220000000003</v>
          </cell>
          <cell r="K84">
            <v>10975.92678</v>
          </cell>
          <cell r="L84">
            <v>10873.270619999999</v>
          </cell>
        </row>
        <row r="85">
          <cell r="C85">
            <v>24</v>
          </cell>
          <cell r="D85">
            <v>8573</v>
          </cell>
          <cell r="E85">
            <v>11144</v>
          </cell>
          <cell r="F85">
            <v>8556</v>
          </cell>
          <cell r="G85">
            <v>10707.722771999997</v>
          </cell>
          <cell r="H85">
            <v>109.65369600000001</v>
          </cell>
          <cell r="I85">
            <v>442.81578000000002</v>
          </cell>
          <cell r="J85">
            <v>463.90631999999999</v>
          </cell>
          <cell r="K85">
            <v>11724.098567999999</v>
          </cell>
          <cell r="L85">
            <v>11614.444872</v>
          </cell>
        </row>
        <row r="86">
          <cell r="C86">
            <v>25</v>
          </cell>
          <cell r="D86">
            <v>8741</v>
          </cell>
          <cell r="E86">
            <v>11362.563605728728</v>
          </cell>
          <cell r="F86">
            <v>8788</v>
          </cell>
          <cell r="G86">
            <v>10998.067755999999</v>
          </cell>
          <cell r="H86">
            <v>112.627008</v>
          </cell>
          <cell r="I86">
            <v>454.82294000000002</v>
          </cell>
          <cell r="J86">
            <v>476.48536000000001</v>
          </cell>
          <cell r="K86">
            <v>12042.003063999999</v>
          </cell>
          <cell r="L86">
            <v>11929.376055999999</v>
          </cell>
        </row>
        <row r="87">
          <cell r="C87">
            <v>26</v>
          </cell>
          <cell r="D87">
            <v>8909</v>
          </cell>
          <cell r="E87">
            <v>11580.949452401012</v>
          </cell>
          <cell r="F87">
            <v>9020</v>
          </cell>
          <cell r="G87">
            <v>11288.412739999998</v>
          </cell>
          <cell r="H87">
            <v>115.60032000000001</v>
          </cell>
          <cell r="I87">
            <v>466.83010000000002</v>
          </cell>
          <cell r="J87">
            <v>489.06439999999998</v>
          </cell>
          <cell r="K87">
            <v>12359.90756</v>
          </cell>
          <cell r="L87">
            <v>12244.30724</v>
          </cell>
        </row>
        <row r="88">
          <cell r="C88">
            <v>27</v>
          </cell>
          <cell r="D88">
            <v>9077</v>
          </cell>
          <cell r="E88">
            <v>11799</v>
          </cell>
          <cell r="F88">
            <v>9252</v>
          </cell>
          <cell r="G88">
            <v>11578.757723999999</v>
          </cell>
          <cell r="H88">
            <v>118.57363200000002</v>
          </cell>
          <cell r="I88">
            <v>478.83726000000001</v>
          </cell>
          <cell r="J88">
            <v>501.64344</v>
          </cell>
          <cell r="K88">
            <v>12677.812056000001</v>
          </cell>
          <cell r="L88">
            <v>12559.238424000001</v>
          </cell>
        </row>
        <row r="89">
          <cell r="C89">
            <v>28</v>
          </cell>
          <cell r="D89">
            <v>9245</v>
          </cell>
          <cell r="E89">
            <v>12017.721145745578</v>
          </cell>
          <cell r="F89">
            <v>9484</v>
          </cell>
          <cell r="G89">
            <v>11869.102707999999</v>
          </cell>
          <cell r="H89">
            <v>121.546944</v>
          </cell>
          <cell r="I89">
            <v>490.84442000000001</v>
          </cell>
          <cell r="J89">
            <v>514.22248000000002</v>
          </cell>
          <cell r="K89">
            <v>12995.716552000002</v>
          </cell>
          <cell r="L89">
            <v>12874.169608000002</v>
          </cell>
        </row>
        <row r="90">
          <cell r="C90">
            <v>29</v>
          </cell>
          <cell r="D90">
            <v>9413</v>
          </cell>
          <cell r="E90">
            <v>12236.106992417861</v>
          </cell>
          <cell r="F90">
            <v>9716</v>
          </cell>
          <cell r="G90">
            <v>12159.447691999998</v>
          </cell>
          <cell r="H90">
            <v>124.520256</v>
          </cell>
          <cell r="I90">
            <v>502.85158000000001</v>
          </cell>
          <cell r="J90">
            <v>526.80151999999998</v>
          </cell>
          <cell r="K90">
            <v>13313.621048000001</v>
          </cell>
          <cell r="L90">
            <v>13189.100792000001</v>
          </cell>
        </row>
        <row r="91">
          <cell r="C91">
            <v>30</v>
          </cell>
          <cell r="D91">
            <v>9581</v>
          </cell>
          <cell r="E91">
            <v>12455</v>
          </cell>
          <cell r="F91">
            <v>10179</v>
          </cell>
          <cell r="G91">
            <v>12738.886172999999</v>
          </cell>
          <cell r="H91">
            <v>130.45406400000002</v>
          </cell>
          <cell r="I91">
            <v>526.81414500000005</v>
          </cell>
          <cell r="J91">
            <v>551.90538000000004</v>
          </cell>
          <cell r="K91">
            <v>13948.059762000001</v>
          </cell>
          <cell r="L91">
            <v>13817.605698000001</v>
          </cell>
        </row>
        <row r="92">
          <cell r="C92">
            <v>31</v>
          </cell>
          <cell r="D92">
            <v>9749</v>
          </cell>
          <cell r="E92">
            <v>12672.878685762425</v>
          </cell>
          <cell r="F92">
            <v>10555.666666666666</v>
          </cell>
          <cell r="G92">
            <v>13210.279609666664</v>
          </cell>
          <cell r="H92">
            <v>135.28142399999999</v>
          </cell>
          <cell r="I92">
            <v>546.30852833333336</v>
          </cell>
          <cell r="J92">
            <v>572.32824666666659</v>
          </cell>
          <cell r="K92">
            <v>14464.197808666668</v>
          </cell>
          <cell r="L92">
            <v>14328.916384666667</v>
          </cell>
        </row>
        <row r="93">
          <cell r="C93">
            <v>32</v>
          </cell>
          <cell r="D93">
            <v>9917</v>
          </cell>
          <cell r="E93">
            <v>12891.264532434709</v>
          </cell>
          <cell r="F93">
            <v>10932.333333333334</v>
          </cell>
          <cell r="G93">
            <v>13681.673046333332</v>
          </cell>
          <cell r="H93">
            <v>140.10878400000001</v>
          </cell>
          <cell r="I93">
            <v>565.80291166666677</v>
          </cell>
          <cell r="J93">
            <v>592.75111333333336</v>
          </cell>
          <cell r="K93">
            <v>14980.335855333335</v>
          </cell>
          <cell r="L93">
            <v>14840.227071333335</v>
          </cell>
        </row>
        <row r="94">
          <cell r="C94">
            <v>33</v>
          </cell>
          <cell r="D94">
            <v>10085</v>
          </cell>
          <cell r="E94">
            <v>13110</v>
          </cell>
          <cell r="F94">
            <v>11309</v>
          </cell>
          <cell r="G94">
            <v>14153.066482999999</v>
          </cell>
          <cell r="H94">
            <v>144.93614400000001</v>
          </cell>
          <cell r="I94">
            <v>585.29729500000008</v>
          </cell>
          <cell r="J94">
            <v>613.17398000000003</v>
          </cell>
          <cell r="K94">
            <v>15496.473902000002</v>
          </cell>
          <cell r="L94">
            <v>15351.537758000002</v>
          </cell>
        </row>
        <row r="95">
          <cell r="C95">
            <v>34</v>
          </cell>
          <cell r="D95">
            <v>10253</v>
          </cell>
          <cell r="E95">
            <v>13328.036225779275</v>
          </cell>
          <cell r="F95">
            <v>11686</v>
          </cell>
          <cell r="G95">
            <v>14624.877081999999</v>
          </cell>
          <cell r="H95">
            <v>149.76777600000003</v>
          </cell>
          <cell r="I95">
            <v>604.80893000000003</v>
          </cell>
          <cell r="J95">
            <v>633.6149200000001</v>
          </cell>
          <cell r="K95">
            <v>16013.068708000001</v>
          </cell>
          <cell r="L95">
            <v>15863.300932</v>
          </cell>
        </row>
        <row r="96">
          <cell r="C96">
            <v>35</v>
          </cell>
          <cell r="D96">
            <v>10421</v>
          </cell>
          <cell r="E96">
            <v>13546.422072451558</v>
          </cell>
          <cell r="F96">
            <v>12063</v>
          </cell>
          <cell r="G96">
            <v>15096.687680999998</v>
          </cell>
          <cell r="H96">
            <v>154.59940799999998</v>
          </cell>
          <cell r="I96">
            <v>624.3205650000001</v>
          </cell>
          <cell r="J96">
            <v>654.05585999999994</v>
          </cell>
          <cell r="K96">
            <v>16529.663514</v>
          </cell>
          <cell r="L96">
            <v>16375.064106</v>
          </cell>
        </row>
        <row r="97">
          <cell r="C97">
            <v>36</v>
          </cell>
          <cell r="D97">
            <v>10589</v>
          </cell>
          <cell r="E97">
            <v>13765</v>
          </cell>
          <cell r="F97">
            <v>12440</v>
          </cell>
          <cell r="G97">
            <v>15568.498279999998</v>
          </cell>
          <cell r="H97">
            <v>159.43104</v>
          </cell>
          <cell r="I97">
            <v>643.83220000000006</v>
          </cell>
          <cell r="J97">
            <v>674.49679999999989</v>
          </cell>
          <cell r="K97">
            <v>17046.258320000001</v>
          </cell>
          <cell r="L97">
            <v>16886.827280000001</v>
          </cell>
        </row>
        <row r="98">
          <cell r="C98">
            <v>37</v>
          </cell>
          <cell r="D98">
            <v>10757</v>
          </cell>
          <cell r="E98">
            <v>13983.193765796124</v>
          </cell>
          <cell r="F98">
            <v>12534.25</v>
          </cell>
          <cell r="G98">
            <v>15686.450929749997</v>
          </cell>
          <cell r="H98">
            <v>160.638948</v>
          </cell>
          <cell r="I98">
            <v>648.71010875000002</v>
          </cell>
          <cell r="J98">
            <v>679.607035</v>
          </cell>
          <cell r="K98">
            <v>17175.407021499999</v>
          </cell>
          <cell r="L98">
            <v>17014.768073499999</v>
          </cell>
        </row>
        <row r="99">
          <cell r="C99">
            <v>38</v>
          </cell>
          <cell r="D99">
            <v>10925</v>
          </cell>
          <cell r="E99">
            <v>14201.579612468408</v>
          </cell>
          <cell r="F99">
            <v>12628.5</v>
          </cell>
          <cell r="G99">
            <v>15804.403579499998</v>
          </cell>
          <cell r="H99">
            <v>161.846856</v>
          </cell>
          <cell r="I99">
            <v>653.58801750000009</v>
          </cell>
          <cell r="J99">
            <v>684.71726999999998</v>
          </cell>
          <cell r="K99">
            <v>17304.555723000001</v>
          </cell>
          <cell r="L99">
            <v>17142.708867000001</v>
          </cell>
        </row>
        <row r="100">
          <cell r="C100">
            <v>39</v>
          </cell>
          <cell r="D100">
            <v>11093</v>
          </cell>
          <cell r="E100">
            <v>14419.965459140691</v>
          </cell>
          <cell r="F100">
            <v>12722.75</v>
          </cell>
          <cell r="G100">
            <v>15922.356229249999</v>
          </cell>
          <cell r="H100">
            <v>163.05476400000001</v>
          </cell>
          <cell r="I100">
            <v>658.46592625000005</v>
          </cell>
          <cell r="J100">
            <v>689.82750499999997</v>
          </cell>
          <cell r="K100">
            <v>17433.7044245</v>
          </cell>
          <cell r="L100">
            <v>17270.649660499999</v>
          </cell>
        </row>
        <row r="101">
          <cell r="C101">
            <v>40</v>
          </cell>
          <cell r="D101">
            <v>11261</v>
          </cell>
          <cell r="E101">
            <v>14638.351305812974</v>
          </cell>
          <cell r="F101">
            <v>12817</v>
          </cell>
          <cell r="G101">
            <v>16040.308878999998</v>
          </cell>
          <cell r="H101">
            <v>164.26267200000001</v>
          </cell>
          <cell r="I101">
            <v>663.34383500000013</v>
          </cell>
          <cell r="J101">
            <v>694.93773999999996</v>
          </cell>
          <cell r="K101">
            <v>17562.853126000002</v>
          </cell>
          <cell r="L101">
            <v>17398.590454000001</v>
          </cell>
        </row>
        <row r="102">
          <cell r="C102">
            <v>41</v>
          </cell>
          <cell r="D102">
            <v>11429</v>
          </cell>
          <cell r="E102">
            <v>14856.737152485257</v>
          </cell>
          <cell r="F102">
            <v>13005.5</v>
          </cell>
          <cell r="G102">
            <v>16276.214178499999</v>
          </cell>
          <cell r="H102">
            <v>166.67848800000002</v>
          </cell>
          <cell r="I102">
            <v>673.09965250000005</v>
          </cell>
          <cell r="J102">
            <v>705.15820999999994</v>
          </cell>
          <cell r="K102">
            <v>17821.150528999999</v>
          </cell>
          <cell r="L102">
            <v>17654.472040999997</v>
          </cell>
        </row>
        <row r="103">
          <cell r="C103">
            <v>42</v>
          </cell>
          <cell r="D103">
            <v>11597</v>
          </cell>
          <cell r="E103">
            <v>15075</v>
          </cell>
          <cell r="F103">
            <v>13194</v>
          </cell>
          <cell r="G103">
            <v>16512.119477999997</v>
          </cell>
          <cell r="H103">
            <v>169.09430399999999</v>
          </cell>
          <cell r="I103">
            <v>682.85547000000008</v>
          </cell>
          <cell r="J103">
            <v>715.37867999999992</v>
          </cell>
          <cell r="K103">
            <v>18079.447931999999</v>
          </cell>
          <cell r="L103">
            <v>17910.353628000001</v>
          </cell>
        </row>
        <row r="104">
          <cell r="C104">
            <v>43</v>
          </cell>
          <cell r="D104">
            <v>11765</v>
          </cell>
          <cell r="E104">
            <v>15293.508845829823</v>
          </cell>
          <cell r="F104">
            <v>13256.833333333334</v>
          </cell>
          <cell r="G104">
            <v>16590.754577833333</v>
          </cell>
          <cell r="H104">
            <v>169.89957600000002</v>
          </cell>
          <cell r="I104">
            <v>686.10740916666668</v>
          </cell>
          <cell r="J104">
            <v>718.78550333333328</v>
          </cell>
          <cell r="K104">
            <v>18165.547066333336</v>
          </cell>
          <cell r="L104">
            <v>17995.647490333336</v>
          </cell>
        </row>
        <row r="105">
          <cell r="C105">
            <v>44</v>
          </cell>
          <cell r="D105">
            <v>11933</v>
          </cell>
          <cell r="E105">
            <v>15511.894692502106</v>
          </cell>
          <cell r="F105">
            <v>13319.666666666666</v>
          </cell>
          <cell r="G105">
            <v>16669.389677666662</v>
          </cell>
          <cell r="H105">
            <v>170.704848</v>
          </cell>
          <cell r="I105">
            <v>689.3593483333334</v>
          </cell>
          <cell r="J105">
            <v>722.19232666666664</v>
          </cell>
          <cell r="K105">
            <v>18251.646200666666</v>
          </cell>
          <cell r="L105">
            <v>18080.941352666665</v>
          </cell>
        </row>
        <row r="106">
          <cell r="C106">
            <v>45</v>
          </cell>
          <cell r="D106">
            <v>12101</v>
          </cell>
          <cell r="E106">
            <v>15730.28053917439</v>
          </cell>
          <cell r="F106">
            <v>13382.5</v>
          </cell>
          <cell r="G106">
            <v>16748.024777499999</v>
          </cell>
          <cell r="H106">
            <v>171.51012</v>
          </cell>
          <cell r="I106">
            <v>692.6112875</v>
          </cell>
          <cell r="J106">
            <v>725.59915000000001</v>
          </cell>
          <cell r="K106">
            <v>18337.745335</v>
          </cell>
          <cell r="L106">
            <v>18166.235215000001</v>
          </cell>
        </row>
        <row r="107">
          <cell r="C107">
            <v>46</v>
          </cell>
          <cell r="D107">
            <v>12269</v>
          </cell>
          <cell r="E107">
            <v>15948.666385846673</v>
          </cell>
          <cell r="F107">
            <v>13445.333333333334</v>
          </cell>
          <cell r="G107">
            <v>16826.659877333332</v>
          </cell>
          <cell r="H107">
            <v>172.31539200000003</v>
          </cell>
          <cell r="I107">
            <v>695.86322666666672</v>
          </cell>
          <cell r="J107">
            <v>729.00597333333337</v>
          </cell>
          <cell r="K107">
            <v>18423.844469333337</v>
          </cell>
          <cell r="L107">
            <v>18251.529077333336</v>
          </cell>
        </row>
        <row r="108">
          <cell r="C108">
            <v>47</v>
          </cell>
          <cell r="D108">
            <v>12437</v>
          </cell>
          <cell r="E108">
            <v>16167.052232518956</v>
          </cell>
          <cell r="F108">
            <v>13508.166666666666</v>
          </cell>
          <cell r="G108">
            <v>16905.294977166664</v>
          </cell>
          <cell r="H108">
            <v>173.12066399999998</v>
          </cell>
          <cell r="I108">
            <v>699.11516583333344</v>
          </cell>
          <cell r="J108">
            <v>732.41279666666662</v>
          </cell>
          <cell r="K108">
            <v>18509.943603666667</v>
          </cell>
          <cell r="L108">
            <v>18336.822939666668</v>
          </cell>
        </row>
        <row r="109">
          <cell r="C109">
            <v>48</v>
          </cell>
          <cell r="D109">
            <v>12605</v>
          </cell>
          <cell r="E109">
            <v>16386</v>
          </cell>
          <cell r="F109">
            <v>13571</v>
          </cell>
          <cell r="G109">
            <v>16983.930077000001</v>
          </cell>
          <cell r="H109">
            <v>173.92593600000001</v>
          </cell>
          <cell r="I109">
            <v>702.36710500000004</v>
          </cell>
          <cell r="J109">
            <v>735.81961999999999</v>
          </cell>
          <cell r="K109">
            <v>18596.042738</v>
          </cell>
          <cell r="L109">
            <v>18422.116802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요약"/>
      <sheetName val="서울"/>
      <sheetName val="설치현황"/>
      <sheetName val="대전"/>
      <sheetName val="대구"/>
      <sheetName val="제주"/>
      <sheetName val="부산"/>
      <sheetName val="인천"/>
      <sheetName val="충북"/>
      <sheetName val="경기"/>
      <sheetName val="충남"/>
      <sheetName val="울산"/>
      <sheetName val="경북"/>
      <sheetName val="광주"/>
      <sheetName val="전남"/>
      <sheetName val="전북"/>
      <sheetName val="경남"/>
      <sheetName val="강원"/>
      <sheetName val="제개정이력"/>
      <sheetName val="2차 구축물량 DB"/>
      <sheetName val="작업테이블(경기 광주 인천 전남 전북)"/>
      <sheetName val="18년 하반기 ap공급 경기"/>
      <sheetName val="전남 POE스위치"/>
    </sheetNames>
    <sheetDataSet>
      <sheetData sheetId="0">
        <row r="24">
          <cell r="D24" t="str">
            <v>AP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력창(고)"/>
      <sheetName val="고등학교계산"/>
      <sheetName val="스페이스프로그램"/>
    </sheetNames>
    <sheetDataSet>
      <sheetData sheetId="0"/>
      <sheetData sheetId="1">
        <row r="2">
          <cell r="AE2" t="str">
            <v>인문과정</v>
          </cell>
          <cell r="AF2" t="str">
            <v>자연과정</v>
          </cell>
          <cell r="AG2" t="str">
            <v>인문과정</v>
          </cell>
          <cell r="AH2" t="str">
            <v>자연과정</v>
          </cell>
        </row>
        <row r="3">
          <cell r="AC3" t="str">
            <v>국어</v>
          </cell>
          <cell r="AD3">
            <v>136</v>
          </cell>
          <cell r="AE3">
            <v>204</v>
          </cell>
          <cell r="AF3">
            <v>102</v>
          </cell>
          <cell r="AG3">
            <v>204</v>
          </cell>
          <cell r="AH3">
            <v>102</v>
          </cell>
          <cell r="AI3">
            <v>1</v>
          </cell>
        </row>
        <row r="4">
          <cell r="AC4" t="str">
            <v>도덕</v>
          </cell>
          <cell r="AD4">
            <v>34</v>
          </cell>
          <cell r="AE4">
            <v>0</v>
          </cell>
          <cell r="AF4">
            <v>102</v>
          </cell>
          <cell r="AG4">
            <v>102</v>
          </cell>
          <cell r="AH4">
            <v>0</v>
          </cell>
          <cell r="AI4">
            <v>1</v>
          </cell>
        </row>
        <row r="5">
          <cell r="AC5" t="str">
            <v>사회역사</v>
          </cell>
          <cell r="AD5">
            <v>204</v>
          </cell>
          <cell r="AE5">
            <v>306</v>
          </cell>
          <cell r="AF5">
            <v>102</v>
          </cell>
          <cell r="AG5">
            <v>204</v>
          </cell>
          <cell r="AH5">
            <v>0</v>
          </cell>
          <cell r="AI5">
            <v>1</v>
          </cell>
        </row>
        <row r="6">
          <cell r="AC6" t="str">
            <v>수학</v>
          </cell>
          <cell r="AD6">
            <v>136</v>
          </cell>
          <cell r="AE6">
            <v>102</v>
          </cell>
          <cell r="AF6">
            <v>204</v>
          </cell>
          <cell r="AG6">
            <v>102</v>
          </cell>
          <cell r="AH6">
            <v>204</v>
          </cell>
          <cell r="AI6">
            <v>1</v>
          </cell>
        </row>
        <row r="7">
          <cell r="AC7" t="str">
            <v>과학</v>
          </cell>
          <cell r="AD7">
            <v>136</v>
          </cell>
          <cell r="AE7">
            <v>102</v>
          </cell>
          <cell r="AF7">
            <v>306</v>
          </cell>
          <cell r="AG7">
            <v>0</v>
          </cell>
          <cell r="AH7">
            <v>306</v>
          </cell>
          <cell r="AI7">
            <v>0.2</v>
          </cell>
        </row>
        <row r="8">
          <cell r="AC8" t="str">
            <v>기술가정</v>
          </cell>
          <cell r="AD8">
            <v>102</v>
          </cell>
          <cell r="AE8">
            <v>0</v>
          </cell>
          <cell r="AF8">
            <v>0</v>
          </cell>
          <cell r="AG8">
            <v>102</v>
          </cell>
          <cell r="AH8">
            <v>102</v>
          </cell>
          <cell r="AI8">
            <v>0.2</v>
          </cell>
        </row>
        <row r="9">
          <cell r="AC9" t="str">
            <v>체육</v>
          </cell>
          <cell r="AD9">
            <v>68</v>
          </cell>
          <cell r="AE9">
            <v>68</v>
          </cell>
          <cell r="AF9">
            <v>0</v>
          </cell>
          <cell r="AG9">
            <v>0</v>
          </cell>
          <cell r="AH9">
            <v>68</v>
          </cell>
          <cell r="AI9">
            <v>0.2</v>
          </cell>
        </row>
        <row r="10">
          <cell r="AC10" t="str">
            <v>음악</v>
          </cell>
          <cell r="AD10">
            <v>34</v>
          </cell>
          <cell r="AE10">
            <v>68</v>
          </cell>
          <cell r="AF10">
            <v>0</v>
          </cell>
          <cell r="AG10">
            <v>0</v>
          </cell>
          <cell r="AH10">
            <v>68</v>
          </cell>
          <cell r="AI10">
            <v>0</v>
          </cell>
        </row>
        <row r="11">
          <cell r="AC11" t="str">
            <v>미술</v>
          </cell>
          <cell r="AD11">
            <v>34</v>
          </cell>
          <cell r="AE11">
            <v>68</v>
          </cell>
          <cell r="AF11">
            <v>0</v>
          </cell>
          <cell r="AG11">
            <v>0</v>
          </cell>
          <cell r="AH11">
            <v>68</v>
          </cell>
          <cell r="AI11">
            <v>0</v>
          </cell>
        </row>
        <row r="12">
          <cell r="AC12" t="str">
            <v>외국어</v>
          </cell>
          <cell r="AD12">
            <v>136</v>
          </cell>
          <cell r="AE12">
            <v>204</v>
          </cell>
          <cell r="AF12">
            <v>204</v>
          </cell>
          <cell r="AG12">
            <v>306</v>
          </cell>
          <cell r="AH12">
            <v>204</v>
          </cell>
          <cell r="AI12">
            <v>0.7</v>
          </cell>
        </row>
        <row r="13">
          <cell r="AC13" t="str">
            <v>한문교양</v>
          </cell>
          <cell r="AD13">
            <v>0</v>
          </cell>
          <cell r="AE13">
            <v>68</v>
          </cell>
          <cell r="AF13">
            <v>102</v>
          </cell>
          <cell r="AG13">
            <v>102</v>
          </cell>
          <cell r="AH13">
            <v>68</v>
          </cell>
          <cell r="AI13">
            <v>1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기초"/>
      <sheetName val="신재생에너지사용"/>
      <sheetName val="녹색건축물인증"/>
      <sheetName val="요율(12)"/>
      <sheetName val="설계비총괄"/>
      <sheetName val="설계비(건축)"/>
      <sheetName val="설계비(전기)"/>
      <sheetName val="설계비(통신)"/>
      <sheetName val="설계비(소방)"/>
      <sheetName val="감리비총괄"/>
    </sheetNames>
    <sheetDataSet>
      <sheetData sheetId="0">
        <row r="8">
          <cell r="E8">
            <v>48950540</v>
          </cell>
        </row>
      </sheetData>
      <sheetData sheetId="1">
        <row r="35">
          <cell r="B35">
            <v>1</v>
          </cell>
          <cell r="C35" t="str">
            <v>교정및군사시설</v>
          </cell>
          <cell r="E35">
            <v>1</v>
          </cell>
          <cell r="F35" t="str">
            <v>서울</v>
          </cell>
        </row>
        <row r="36">
          <cell r="B36">
            <v>2</v>
          </cell>
          <cell r="C36" t="str">
            <v>방송통신시설</v>
          </cell>
          <cell r="E36">
            <v>2</v>
          </cell>
          <cell r="F36" t="str">
            <v>인천</v>
          </cell>
        </row>
        <row r="37">
          <cell r="B37">
            <v>3</v>
          </cell>
          <cell r="C37" t="str">
            <v>업무시설</v>
          </cell>
          <cell r="E37">
            <v>3</v>
          </cell>
          <cell r="F37" t="str">
            <v>경기</v>
          </cell>
        </row>
        <row r="38">
          <cell r="B38">
            <v>4</v>
          </cell>
          <cell r="C38" t="str">
            <v>문화및집회시설</v>
          </cell>
        </row>
        <row r="39">
          <cell r="B39">
            <v>5</v>
          </cell>
          <cell r="C39" t="str">
            <v>종교시설</v>
          </cell>
        </row>
        <row r="40">
          <cell r="B40">
            <v>6</v>
          </cell>
          <cell r="C40" t="str">
            <v>의료시설</v>
          </cell>
        </row>
        <row r="41">
          <cell r="B41">
            <v>7</v>
          </cell>
          <cell r="C41" t="str">
            <v>교육연구시설</v>
          </cell>
        </row>
      </sheetData>
      <sheetData sheetId="2"/>
      <sheetData sheetId="3"/>
      <sheetData sheetId="4">
        <row r="4">
          <cell r="H4">
            <v>3.9600000000000003E-2</v>
          </cell>
        </row>
      </sheetData>
      <sheetData sheetId="5">
        <row r="28">
          <cell r="F28">
            <v>1736094</v>
          </cell>
        </row>
      </sheetData>
      <sheetData sheetId="6">
        <row r="9">
          <cell r="I9">
            <v>7342581000</v>
          </cell>
        </row>
      </sheetData>
      <sheetData sheetId="7">
        <row r="24">
          <cell r="G24">
            <v>47029000</v>
          </cell>
        </row>
      </sheetData>
      <sheetData sheetId="8">
        <row r="24">
          <cell r="G24">
            <v>30618000</v>
          </cell>
        </row>
      </sheetData>
      <sheetData sheetId="9">
        <row r="4">
          <cell r="H4">
            <v>8.3999999999999995E-3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년 연가보상비"/>
      <sheetName val="연가보상(본서)"/>
      <sheetName val="하반기(지구대)"/>
      <sheetName val="기간2"/>
      <sheetName val="상반기(지구대)"/>
      <sheetName val="본서하반기"/>
      <sheetName val="본서상반기"/>
      <sheetName val="wall"/>
      <sheetName val="코드"/>
      <sheetName val="재무가정"/>
      <sheetName val="TIC"/>
      <sheetName val="INF"/>
      <sheetName val="ANL"/>
      <sheetName val="문서"/>
      <sheetName val="관리(사업별)"/>
      <sheetName val="연동내역"/>
      <sheetName val="2-1.세입"/>
      <sheetName val="2-2.세출 "/>
      <sheetName val="(참고)단위사업목록"/>
      <sheetName val="정책단위세부사업목록"/>
      <sheetName val="(참고)공약사업목록"/>
      <sheetName val="(참고)역점사업목록"/>
      <sheetName val="정책사업교부내역"/>
      <sheetName val="연가일수산정(2005년12월 31일)재산정"/>
      <sheetName val="지급자재"/>
      <sheetName val="노임단가"/>
      <sheetName val="개인별(원근로자)"/>
    </sheetNames>
    <sheetDataSet>
      <sheetData sheetId="0">
        <row r="8">
          <cell r="F8" t="str">
            <v>김부용</v>
          </cell>
        </row>
      </sheetData>
      <sheetData sheetId="1">
        <row r="6">
          <cell r="F6" t="str">
            <v>강준구</v>
          </cell>
        </row>
      </sheetData>
      <sheetData sheetId="2">
        <row r="8">
          <cell r="F8" t="str">
            <v>김부용</v>
          </cell>
          <cell r="T8">
            <v>1</v>
          </cell>
          <cell r="U8">
            <v>1</v>
          </cell>
          <cell r="V8">
            <v>1</v>
          </cell>
          <cell r="W8" t="str">
            <v>(2일)</v>
          </cell>
          <cell r="CC8">
            <v>2</v>
          </cell>
          <cell r="CD8">
            <v>2</v>
          </cell>
          <cell r="CE8">
            <v>2</v>
          </cell>
          <cell r="CF8">
            <v>2</v>
          </cell>
          <cell r="CG8">
            <v>2</v>
          </cell>
          <cell r="CH8">
            <v>2</v>
          </cell>
          <cell r="CI8">
            <v>2</v>
          </cell>
          <cell r="CJ8">
            <v>2</v>
          </cell>
          <cell r="CK8">
            <v>2</v>
          </cell>
          <cell r="CL8">
            <v>2</v>
          </cell>
          <cell r="EH8">
            <v>3</v>
          </cell>
          <cell r="EI8">
            <v>1</v>
          </cell>
          <cell r="EJ8" t="str">
            <v>(1일)</v>
          </cell>
          <cell r="EM8">
            <v>1</v>
          </cell>
          <cell r="EN8">
            <v>1</v>
          </cell>
          <cell r="EO8">
            <v>1</v>
          </cell>
          <cell r="EP8" t="str">
            <v>(2일)</v>
          </cell>
          <cell r="FD8">
            <v>12</v>
          </cell>
          <cell r="FE8">
            <v>10</v>
          </cell>
          <cell r="FF8">
            <v>4</v>
          </cell>
          <cell r="FG8">
            <v>5</v>
          </cell>
          <cell r="FH8">
            <v>4</v>
          </cell>
          <cell r="FI8">
            <v>9</v>
          </cell>
          <cell r="FJ8">
            <v>23</v>
          </cell>
          <cell r="FK8">
            <v>14</v>
          </cell>
          <cell r="FL8">
            <v>16</v>
          </cell>
          <cell r="FM8">
            <v>-2</v>
          </cell>
          <cell r="FN8" t="str">
            <v>0</v>
          </cell>
          <cell r="FO8" t="str">
            <v>0</v>
          </cell>
          <cell r="FP8">
            <v>0</v>
          </cell>
          <cell r="FQ8" t="str">
            <v>21</v>
          </cell>
        </row>
        <row r="9">
          <cell r="F9" t="str">
            <v>박충환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  <cell r="K9">
            <v>1</v>
          </cell>
          <cell r="L9">
            <v>1</v>
          </cell>
          <cell r="M9" t="str">
            <v>(4일)</v>
          </cell>
          <cell r="BR9">
            <v>1</v>
          </cell>
          <cell r="BS9">
            <v>1</v>
          </cell>
          <cell r="BT9">
            <v>1</v>
          </cell>
          <cell r="BU9" t="str">
            <v>(3일)</v>
          </cell>
          <cell r="EA9">
            <v>3</v>
          </cell>
          <cell r="EB9">
            <v>3</v>
          </cell>
          <cell r="FD9">
            <v>12</v>
          </cell>
          <cell r="FE9">
            <v>0</v>
          </cell>
          <cell r="FF9">
            <v>2</v>
          </cell>
          <cell r="FG9">
            <v>7</v>
          </cell>
          <cell r="FH9">
            <v>3</v>
          </cell>
          <cell r="FI9">
            <v>10</v>
          </cell>
          <cell r="FJ9">
            <v>23</v>
          </cell>
          <cell r="FK9">
            <v>13</v>
          </cell>
          <cell r="FL9">
            <v>16</v>
          </cell>
          <cell r="FM9">
            <v>-3</v>
          </cell>
          <cell r="FN9" t="str">
            <v>0</v>
          </cell>
          <cell r="FO9" t="str">
            <v>1</v>
          </cell>
          <cell r="FP9">
            <v>1</v>
          </cell>
          <cell r="FQ9" t="str">
            <v>21</v>
          </cell>
        </row>
        <row r="10">
          <cell r="F10" t="str">
            <v>백종기</v>
          </cell>
          <cell r="O10">
            <v>1</v>
          </cell>
          <cell r="P10">
            <v>1</v>
          </cell>
          <cell r="Q10">
            <v>1</v>
          </cell>
          <cell r="R10">
            <v>1</v>
          </cell>
          <cell r="S10" t="str">
            <v>(4일)</v>
          </cell>
          <cell r="CP10">
            <v>1</v>
          </cell>
          <cell r="CQ10">
            <v>1</v>
          </cell>
          <cell r="CR10">
            <v>1</v>
          </cell>
          <cell r="CS10" t="str">
            <v>(2일)</v>
          </cell>
          <cell r="EE10">
            <v>3</v>
          </cell>
          <cell r="EF10">
            <v>3</v>
          </cell>
          <cell r="FD10">
            <v>11</v>
          </cell>
          <cell r="FE10">
            <v>0</v>
          </cell>
          <cell r="FF10">
            <v>2</v>
          </cell>
          <cell r="FG10">
            <v>6</v>
          </cell>
          <cell r="FH10">
            <v>3</v>
          </cell>
          <cell r="FI10">
            <v>9</v>
          </cell>
          <cell r="FJ10">
            <v>24</v>
          </cell>
          <cell r="FK10">
            <v>15</v>
          </cell>
          <cell r="FL10">
            <v>16</v>
          </cell>
          <cell r="FM10">
            <v>-1</v>
          </cell>
          <cell r="FN10" t="str">
            <v>0</v>
          </cell>
          <cell r="FO10" t="str">
            <v>1</v>
          </cell>
          <cell r="FP10">
            <v>1</v>
          </cell>
          <cell r="FQ10" t="str">
            <v>21</v>
          </cell>
        </row>
        <row r="11">
          <cell r="F11" t="str">
            <v>양승봉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 t="str">
            <v>(4일)</v>
          </cell>
          <cell r="CL11">
            <v>1</v>
          </cell>
          <cell r="CM11">
            <v>1</v>
          </cell>
          <cell r="CN11">
            <v>1</v>
          </cell>
          <cell r="CO11" t="str">
            <v>(2일)</v>
          </cell>
          <cell r="DY11">
            <v>3</v>
          </cell>
          <cell r="DZ11">
            <v>3</v>
          </cell>
          <cell r="FD11">
            <v>13</v>
          </cell>
          <cell r="FE11">
            <v>0</v>
          </cell>
          <cell r="FF11">
            <v>2</v>
          </cell>
          <cell r="FG11">
            <v>6</v>
          </cell>
          <cell r="FH11">
            <v>4</v>
          </cell>
          <cell r="FI11">
            <v>10</v>
          </cell>
          <cell r="FJ11">
            <v>23</v>
          </cell>
          <cell r="FK11">
            <v>13</v>
          </cell>
          <cell r="FL11">
            <v>16</v>
          </cell>
          <cell r="FM11">
            <v>-3</v>
          </cell>
          <cell r="FN11" t="str">
            <v>0</v>
          </cell>
          <cell r="FO11" t="str">
            <v>1</v>
          </cell>
          <cell r="FP11">
            <v>1</v>
          </cell>
          <cell r="FQ11" t="str">
            <v>21</v>
          </cell>
        </row>
        <row r="12">
          <cell r="F12" t="str">
            <v>장명산</v>
          </cell>
          <cell r="G12">
            <v>1</v>
          </cell>
          <cell r="H12">
            <v>1</v>
          </cell>
          <cell r="I12">
            <v>1</v>
          </cell>
          <cell r="J12">
            <v>1</v>
          </cell>
          <cell r="K12">
            <v>1</v>
          </cell>
          <cell r="L12">
            <v>1</v>
          </cell>
          <cell r="M12" t="str">
            <v>(4일)</v>
          </cell>
          <cell r="AH12">
            <v>1</v>
          </cell>
          <cell r="AI12" t="str">
            <v>(1일)</v>
          </cell>
          <cell r="CI12">
            <v>1</v>
          </cell>
          <cell r="CJ12">
            <v>1</v>
          </cell>
          <cell r="CK12">
            <v>1</v>
          </cell>
          <cell r="CL12" t="str">
            <v>(3일)</v>
          </cell>
          <cell r="EC12">
            <v>3</v>
          </cell>
          <cell r="ED12">
            <v>3</v>
          </cell>
          <cell r="FD12">
            <v>13</v>
          </cell>
          <cell r="FE12">
            <v>0</v>
          </cell>
          <cell r="FF12">
            <v>2</v>
          </cell>
          <cell r="FG12">
            <v>8</v>
          </cell>
          <cell r="FH12">
            <v>2</v>
          </cell>
          <cell r="FI12">
            <v>10</v>
          </cell>
          <cell r="FJ12">
            <v>25</v>
          </cell>
          <cell r="FK12">
            <v>15</v>
          </cell>
          <cell r="FL12">
            <v>16</v>
          </cell>
          <cell r="FM12">
            <v>-1</v>
          </cell>
          <cell r="FN12" t="str">
            <v>0</v>
          </cell>
          <cell r="FO12" t="str">
            <v>1</v>
          </cell>
          <cell r="FP12">
            <v>1</v>
          </cell>
          <cell r="FQ12" t="str">
            <v>21</v>
          </cell>
        </row>
        <row r="13">
          <cell r="F13" t="str">
            <v>정명진</v>
          </cell>
          <cell r="CT13">
            <v>1</v>
          </cell>
          <cell r="CU13">
            <v>1</v>
          </cell>
          <cell r="CV13">
            <v>1</v>
          </cell>
          <cell r="CW13" t="str">
            <v>(2일)</v>
          </cell>
          <cell r="DS13">
            <v>3</v>
          </cell>
          <cell r="DT13">
            <v>3</v>
          </cell>
          <cell r="FD13">
            <v>13</v>
          </cell>
          <cell r="FE13">
            <v>8</v>
          </cell>
          <cell r="FF13">
            <v>2</v>
          </cell>
          <cell r="FG13">
            <v>2</v>
          </cell>
          <cell r="FH13">
            <v>7</v>
          </cell>
          <cell r="FI13">
            <v>9</v>
          </cell>
          <cell r="FJ13">
            <v>23</v>
          </cell>
          <cell r="FK13">
            <v>14</v>
          </cell>
          <cell r="FL13">
            <v>16</v>
          </cell>
          <cell r="FM13">
            <v>-2</v>
          </cell>
          <cell r="FN13" t="str">
            <v>0</v>
          </cell>
          <cell r="FO13" t="str">
            <v>0</v>
          </cell>
          <cell r="FP13">
            <v>0</v>
          </cell>
          <cell r="FQ13" t="str">
            <v>21</v>
          </cell>
        </row>
        <row r="14">
          <cell r="F14" t="str">
            <v>김정규</v>
          </cell>
          <cell r="AI14">
            <v>1</v>
          </cell>
          <cell r="AJ14">
            <v>1</v>
          </cell>
          <cell r="AK14">
            <v>1</v>
          </cell>
          <cell r="AL14">
            <v>1</v>
          </cell>
          <cell r="AM14">
            <v>1</v>
          </cell>
          <cell r="AN14">
            <v>1</v>
          </cell>
          <cell r="AO14" t="str">
            <v>(4일)</v>
          </cell>
          <cell r="CW14">
            <v>1</v>
          </cell>
          <cell r="CX14">
            <v>1</v>
          </cell>
          <cell r="CY14">
            <v>1</v>
          </cell>
          <cell r="CZ14" t="str">
            <v>(2일)</v>
          </cell>
          <cell r="DV14">
            <v>3</v>
          </cell>
          <cell r="DW14">
            <v>3</v>
          </cell>
          <cell r="FD14">
            <v>12</v>
          </cell>
          <cell r="FE14">
            <v>0</v>
          </cell>
          <cell r="FF14">
            <v>2</v>
          </cell>
          <cell r="FG14">
            <v>6</v>
          </cell>
          <cell r="FH14">
            <v>3</v>
          </cell>
          <cell r="FI14">
            <v>9</v>
          </cell>
          <cell r="FJ14">
            <v>25</v>
          </cell>
          <cell r="FK14">
            <v>16</v>
          </cell>
          <cell r="FL14">
            <v>16</v>
          </cell>
          <cell r="FM14">
            <v>0</v>
          </cell>
          <cell r="FN14" t="str">
            <v>0</v>
          </cell>
          <cell r="FO14" t="str">
            <v>1</v>
          </cell>
          <cell r="FP14">
            <v>1</v>
          </cell>
          <cell r="FQ14" t="str">
            <v>21</v>
          </cell>
        </row>
        <row r="15">
          <cell r="F15" t="str">
            <v>김경남</v>
          </cell>
          <cell r="BR15">
            <v>1</v>
          </cell>
          <cell r="BS15">
            <v>1</v>
          </cell>
          <cell r="BT15">
            <v>1</v>
          </cell>
          <cell r="BU15" t="str">
            <v>(3일)</v>
          </cell>
          <cell r="DQ15">
            <v>3</v>
          </cell>
          <cell r="DR15">
            <v>3</v>
          </cell>
          <cell r="FD15">
            <v>12</v>
          </cell>
          <cell r="FE15">
            <v>0</v>
          </cell>
          <cell r="FF15">
            <v>2</v>
          </cell>
          <cell r="FG15">
            <v>3</v>
          </cell>
          <cell r="FH15">
            <v>7</v>
          </cell>
          <cell r="FI15">
            <v>10</v>
          </cell>
          <cell r="FJ15">
            <v>23</v>
          </cell>
          <cell r="FK15">
            <v>13</v>
          </cell>
          <cell r="FL15">
            <v>16</v>
          </cell>
          <cell r="FM15">
            <v>-3</v>
          </cell>
          <cell r="FN15" t="str">
            <v>0</v>
          </cell>
          <cell r="FO15" t="str">
            <v>1</v>
          </cell>
          <cell r="FP15">
            <v>1</v>
          </cell>
          <cell r="FQ15" t="str">
            <v>21</v>
          </cell>
        </row>
        <row r="16">
          <cell r="F16" t="str">
            <v>조욱</v>
          </cell>
          <cell r="CG16">
            <v>1</v>
          </cell>
          <cell r="CH16">
            <v>1</v>
          </cell>
          <cell r="CI16">
            <v>1</v>
          </cell>
          <cell r="CJ16" t="str">
            <v>(2일)</v>
          </cell>
          <cell r="CW16">
            <v>1</v>
          </cell>
          <cell r="CX16">
            <v>1</v>
          </cell>
          <cell r="CY16">
            <v>1</v>
          </cell>
          <cell r="CZ16" t="str">
            <v>(2일)</v>
          </cell>
          <cell r="DY16">
            <v>3</v>
          </cell>
          <cell r="DZ16">
            <v>3</v>
          </cell>
          <cell r="FD16">
            <v>15</v>
          </cell>
          <cell r="FE16">
            <v>0</v>
          </cell>
          <cell r="FF16">
            <v>2</v>
          </cell>
          <cell r="FG16">
            <v>4</v>
          </cell>
          <cell r="FH16">
            <v>7</v>
          </cell>
          <cell r="FI16">
            <v>11</v>
          </cell>
          <cell r="FJ16">
            <v>24</v>
          </cell>
          <cell r="FK16">
            <v>13</v>
          </cell>
          <cell r="FL16">
            <v>16</v>
          </cell>
          <cell r="FM16">
            <v>-3</v>
          </cell>
          <cell r="FN16" t="str">
            <v>0</v>
          </cell>
          <cell r="FO16" t="str">
            <v>1</v>
          </cell>
          <cell r="FP16">
            <v>1</v>
          </cell>
          <cell r="FQ16" t="str">
            <v>21</v>
          </cell>
        </row>
        <row r="17">
          <cell r="F17" t="str">
            <v>김진남</v>
          </cell>
          <cell r="Q17">
            <v>1</v>
          </cell>
          <cell r="R17">
            <v>1</v>
          </cell>
          <cell r="S17" t="str">
            <v>(2일)</v>
          </cell>
          <cell r="CF17">
            <v>1</v>
          </cell>
          <cell r="CG17">
            <v>1</v>
          </cell>
          <cell r="CH17">
            <v>1</v>
          </cell>
          <cell r="CI17" t="str">
            <v>(3일)</v>
          </cell>
          <cell r="DV17">
            <v>3</v>
          </cell>
          <cell r="DW17">
            <v>3</v>
          </cell>
          <cell r="FD17">
            <v>5</v>
          </cell>
          <cell r="FE17">
            <v>0</v>
          </cell>
          <cell r="FF17">
            <v>2</v>
          </cell>
          <cell r="FG17">
            <v>5</v>
          </cell>
          <cell r="FH17">
            <v>0</v>
          </cell>
          <cell r="FI17">
            <v>5</v>
          </cell>
          <cell r="FJ17">
            <v>23</v>
          </cell>
          <cell r="FK17">
            <v>18</v>
          </cell>
          <cell r="FL17">
            <v>16</v>
          </cell>
          <cell r="FM17">
            <v>2</v>
          </cell>
          <cell r="FN17" t="str">
            <v>1</v>
          </cell>
          <cell r="FO17" t="str">
            <v>1</v>
          </cell>
          <cell r="FP17">
            <v>2</v>
          </cell>
          <cell r="FQ17" t="str">
            <v>21</v>
          </cell>
        </row>
        <row r="18">
          <cell r="F18" t="str">
            <v>김성욱</v>
          </cell>
          <cell r="CT18">
            <v>1</v>
          </cell>
          <cell r="CU18">
            <v>1</v>
          </cell>
          <cell r="CV18">
            <v>1</v>
          </cell>
          <cell r="CW18" t="str">
            <v>(2일)</v>
          </cell>
          <cell r="EC18">
            <v>3</v>
          </cell>
          <cell r="ED18">
            <v>3</v>
          </cell>
          <cell r="FD18">
            <v>12</v>
          </cell>
          <cell r="FE18">
            <v>0</v>
          </cell>
          <cell r="FF18">
            <v>9</v>
          </cell>
          <cell r="FG18">
            <v>2</v>
          </cell>
          <cell r="FH18">
            <v>8</v>
          </cell>
          <cell r="FI18">
            <v>10</v>
          </cell>
          <cell r="FJ18">
            <v>16</v>
          </cell>
          <cell r="FK18">
            <v>6</v>
          </cell>
          <cell r="FL18">
            <v>16</v>
          </cell>
          <cell r="FM18">
            <v>-10</v>
          </cell>
          <cell r="FN18" t="str">
            <v>0</v>
          </cell>
          <cell r="FO18" t="str">
            <v>1</v>
          </cell>
          <cell r="FP18">
            <v>1</v>
          </cell>
          <cell r="FQ18">
            <v>17</v>
          </cell>
        </row>
        <row r="19">
          <cell r="F19" t="str">
            <v>윤대헌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1</v>
          </cell>
          <cell r="AA19" t="str">
            <v>(4일)</v>
          </cell>
          <cell r="EA19">
            <v>3</v>
          </cell>
          <cell r="EB19">
            <v>3</v>
          </cell>
          <cell r="FD19">
            <v>6</v>
          </cell>
          <cell r="FE19">
            <v>0</v>
          </cell>
          <cell r="FF19">
            <v>2</v>
          </cell>
          <cell r="FG19">
            <v>4</v>
          </cell>
          <cell r="FH19">
            <v>1</v>
          </cell>
          <cell r="FI19">
            <v>5</v>
          </cell>
          <cell r="FJ19">
            <v>16</v>
          </cell>
          <cell r="FK19">
            <v>11</v>
          </cell>
          <cell r="FL19">
            <v>16</v>
          </cell>
          <cell r="FM19">
            <v>-5</v>
          </cell>
          <cell r="FN19" t="str">
            <v>0</v>
          </cell>
          <cell r="FO19" t="str">
            <v>1</v>
          </cell>
          <cell r="FP19">
            <v>1</v>
          </cell>
          <cell r="FQ19">
            <v>17</v>
          </cell>
        </row>
        <row r="20">
          <cell r="F20" t="str">
            <v>이광호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1</v>
          </cell>
          <cell r="AA20" t="str">
            <v>(4일)</v>
          </cell>
          <cell r="CE20">
            <v>1</v>
          </cell>
          <cell r="CF20">
            <v>1</v>
          </cell>
          <cell r="CG20">
            <v>1</v>
          </cell>
          <cell r="CH20" t="str">
            <v>(2일)</v>
          </cell>
          <cell r="EA20">
            <v>3</v>
          </cell>
          <cell r="EB20">
            <v>3</v>
          </cell>
          <cell r="FD20">
            <v>9</v>
          </cell>
          <cell r="FE20">
            <v>0</v>
          </cell>
          <cell r="FF20">
            <v>2</v>
          </cell>
          <cell r="FG20">
            <v>6</v>
          </cell>
          <cell r="FH20">
            <v>1</v>
          </cell>
          <cell r="FI20">
            <v>7</v>
          </cell>
          <cell r="FJ20">
            <v>16</v>
          </cell>
          <cell r="FK20">
            <v>9</v>
          </cell>
          <cell r="FL20">
            <v>16</v>
          </cell>
          <cell r="FM20">
            <v>-7</v>
          </cell>
          <cell r="FN20" t="str">
            <v>0</v>
          </cell>
          <cell r="FO20" t="str">
            <v>1</v>
          </cell>
          <cell r="FP20">
            <v>1</v>
          </cell>
          <cell r="FQ20">
            <v>17</v>
          </cell>
        </row>
        <row r="21">
          <cell r="F21" t="str">
            <v>정전영</v>
          </cell>
          <cell r="AH21">
            <v>2</v>
          </cell>
          <cell r="CT21">
            <v>1</v>
          </cell>
          <cell r="CU21">
            <v>1</v>
          </cell>
          <cell r="CV21">
            <v>1</v>
          </cell>
          <cell r="CW21" t="str">
            <v>(2일)</v>
          </cell>
          <cell r="DO21">
            <v>3</v>
          </cell>
          <cell r="DP21">
            <v>3</v>
          </cell>
          <cell r="FD21">
            <v>12</v>
          </cell>
          <cell r="FE21">
            <v>2</v>
          </cell>
          <cell r="FF21">
            <v>9</v>
          </cell>
          <cell r="FG21">
            <v>2</v>
          </cell>
          <cell r="FH21">
            <v>8</v>
          </cell>
          <cell r="FI21">
            <v>10</v>
          </cell>
          <cell r="FJ21">
            <v>16</v>
          </cell>
          <cell r="FK21">
            <v>6</v>
          </cell>
          <cell r="FL21">
            <v>16</v>
          </cell>
          <cell r="FM21">
            <v>-10</v>
          </cell>
          <cell r="FN21" t="str">
            <v>0</v>
          </cell>
          <cell r="FO21" t="str">
            <v>0</v>
          </cell>
          <cell r="FP21">
            <v>0</v>
          </cell>
          <cell r="FQ21">
            <v>16</v>
          </cell>
        </row>
        <row r="22">
          <cell r="F22" t="str">
            <v>최용수</v>
          </cell>
          <cell r="CP22">
            <v>1</v>
          </cell>
          <cell r="CQ22">
            <v>1</v>
          </cell>
          <cell r="CR22">
            <v>1</v>
          </cell>
          <cell r="CS22" t="str">
            <v>(2일)</v>
          </cell>
          <cell r="EC22">
            <v>3</v>
          </cell>
          <cell r="ED22">
            <v>3</v>
          </cell>
          <cell r="FD22">
            <v>12</v>
          </cell>
          <cell r="FE22">
            <v>1</v>
          </cell>
          <cell r="FF22">
            <v>2</v>
          </cell>
          <cell r="FG22">
            <v>2</v>
          </cell>
          <cell r="FH22">
            <v>6</v>
          </cell>
          <cell r="FI22">
            <v>8</v>
          </cell>
          <cell r="FJ22">
            <v>24</v>
          </cell>
          <cell r="FK22">
            <v>16</v>
          </cell>
          <cell r="FL22">
            <v>16</v>
          </cell>
          <cell r="FM22">
            <v>0</v>
          </cell>
          <cell r="FN22" t="str">
            <v>0</v>
          </cell>
          <cell r="FO22" t="str">
            <v>0</v>
          </cell>
          <cell r="FP22">
            <v>0</v>
          </cell>
          <cell r="FQ22" t="str">
            <v>21</v>
          </cell>
        </row>
        <row r="23">
          <cell r="F23" t="str">
            <v>박병우</v>
          </cell>
          <cell r="AI23">
            <v>1</v>
          </cell>
          <cell r="AJ23">
            <v>1</v>
          </cell>
          <cell r="AK23">
            <v>1</v>
          </cell>
          <cell r="AL23">
            <v>1</v>
          </cell>
          <cell r="AM23">
            <v>1</v>
          </cell>
          <cell r="AN23">
            <v>1</v>
          </cell>
          <cell r="AO23" t="str">
            <v>(4일)</v>
          </cell>
          <cell r="CE23">
            <v>1</v>
          </cell>
          <cell r="CF23">
            <v>1</v>
          </cell>
          <cell r="CG23">
            <v>1</v>
          </cell>
          <cell r="CH23" t="str">
            <v>(2일)</v>
          </cell>
          <cell r="DS23">
            <v>3</v>
          </cell>
          <cell r="DT23">
            <v>3</v>
          </cell>
          <cell r="FD23">
            <v>12</v>
          </cell>
          <cell r="FE23">
            <v>0</v>
          </cell>
          <cell r="FF23">
            <v>7</v>
          </cell>
          <cell r="FG23">
            <v>6</v>
          </cell>
          <cell r="FH23">
            <v>2</v>
          </cell>
          <cell r="FI23">
            <v>8</v>
          </cell>
          <cell r="FJ23">
            <v>23</v>
          </cell>
          <cell r="FK23">
            <v>15</v>
          </cell>
          <cell r="FL23">
            <v>16</v>
          </cell>
          <cell r="FM23">
            <v>-1</v>
          </cell>
          <cell r="FN23" t="str">
            <v>0</v>
          </cell>
          <cell r="FO23" t="str">
            <v>1</v>
          </cell>
          <cell r="FP23">
            <v>1</v>
          </cell>
          <cell r="FQ23" t="str">
            <v>21</v>
          </cell>
        </row>
        <row r="24">
          <cell r="F24" t="str">
            <v>강신일</v>
          </cell>
          <cell r="CM24">
            <v>1</v>
          </cell>
          <cell r="CN24">
            <v>1</v>
          </cell>
          <cell r="CO24">
            <v>1</v>
          </cell>
          <cell r="CP24" t="str">
            <v>(3일)</v>
          </cell>
          <cell r="DO24">
            <v>3</v>
          </cell>
          <cell r="DP24">
            <v>3</v>
          </cell>
          <cell r="EO24">
            <v>1</v>
          </cell>
          <cell r="EP24" t="str">
            <v>(1일)</v>
          </cell>
          <cell r="FD24">
            <v>11</v>
          </cell>
          <cell r="FE24">
            <v>4</v>
          </cell>
          <cell r="FF24">
            <v>2</v>
          </cell>
          <cell r="FG24">
            <v>4</v>
          </cell>
          <cell r="FH24">
            <v>6</v>
          </cell>
          <cell r="FI24">
            <v>10</v>
          </cell>
          <cell r="FJ24">
            <v>23</v>
          </cell>
          <cell r="FK24">
            <v>13</v>
          </cell>
          <cell r="FL24">
            <v>16</v>
          </cell>
          <cell r="FM24">
            <v>-3</v>
          </cell>
          <cell r="FN24" t="str">
            <v>0</v>
          </cell>
          <cell r="FO24" t="str">
            <v>0</v>
          </cell>
          <cell r="FP24">
            <v>0</v>
          </cell>
          <cell r="FQ24" t="str">
            <v>21</v>
          </cell>
        </row>
        <row r="25">
          <cell r="F25" t="str">
            <v>박병찬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 t="str">
            <v>(4일)</v>
          </cell>
          <cell r="BU25">
            <v>1</v>
          </cell>
          <cell r="BV25">
            <v>1</v>
          </cell>
          <cell r="BW25">
            <v>1</v>
          </cell>
          <cell r="BX25" t="str">
            <v>(3일)</v>
          </cell>
          <cell r="CL25">
            <v>1</v>
          </cell>
          <cell r="CM25" t="str">
            <v>(1일)</v>
          </cell>
          <cell r="DZ25">
            <v>3</v>
          </cell>
          <cell r="EA25">
            <v>3</v>
          </cell>
          <cell r="EW25">
            <v>1</v>
          </cell>
          <cell r="EX25" t="str">
            <v>(1일)</v>
          </cell>
          <cell r="FD25">
            <v>16</v>
          </cell>
          <cell r="FE25">
            <v>11</v>
          </cell>
          <cell r="FF25">
            <v>2</v>
          </cell>
          <cell r="FG25">
            <v>9</v>
          </cell>
          <cell r="FH25">
            <v>4</v>
          </cell>
          <cell r="FI25">
            <v>13</v>
          </cell>
          <cell r="FJ25">
            <v>23</v>
          </cell>
          <cell r="FK25">
            <v>10</v>
          </cell>
          <cell r="FL25">
            <v>16</v>
          </cell>
          <cell r="FM25">
            <v>-6</v>
          </cell>
          <cell r="FN25" t="str">
            <v>0</v>
          </cell>
          <cell r="FO25" t="str">
            <v>0</v>
          </cell>
          <cell r="FP25">
            <v>0</v>
          </cell>
          <cell r="FQ25" t="str">
            <v>21</v>
          </cell>
        </row>
        <row r="26">
          <cell r="F26" t="str">
            <v>이창길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 t="str">
            <v>(5일)</v>
          </cell>
          <cell r="U26">
            <v>3</v>
          </cell>
          <cell r="BN26">
            <v>1</v>
          </cell>
          <cell r="BO26" t="str">
            <v>(1일)</v>
          </cell>
          <cell r="CM26">
            <v>1</v>
          </cell>
          <cell r="CN26">
            <v>1</v>
          </cell>
          <cell r="CO26">
            <v>1</v>
          </cell>
          <cell r="CP26" t="str">
            <v>(3일)</v>
          </cell>
          <cell r="DO26">
            <v>3</v>
          </cell>
          <cell r="DP26">
            <v>3</v>
          </cell>
          <cell r="FD26">
            <v>16</v>
          </cell>
          <cell r="FE26">
            <v>0</v>
          </cell>
          <cell r="FF26">
            <v>17</v>
          </cell>
          <cell r="FG26">
            <v>9</v>
          </cell>
          <cell r="FH26">
            <v>5</v>
          </cell>
          <cell r="FI26">
            <v>14</v>
          </cell>
          <cell r="FJ26">
            <v>23</v>
          </cell>
          <cell r="FK26">
            <v>9</v>
          </cell>
          <cell r="FL26">
            <v>16</v>
          </cell>
          <cell r="FM26">
            <v>-7</v>
          </cell>
          <cell r="FN26" t="str">
            <v>0</v>
          </cell>
          <cell r="FO26" t="str">
            <v>1</v>
          </cell>
          <cell r="FP26">
            <v>1</v>
          </cell>
          <cell r="FQ26" t="str">
            <v>21</v>
          </cell>
        </row>
        <row r="27">
          <cell r="F27" t="str">
            <v>정재웅</v>
          </cell>
          <cell r="BY27">
            <v>1</v>
          </cell>
          <cell r="BZ27">
            <v>1</v>
          </cell>
          <cell r="CA27">
            <v>1</v>
          </cell>
          <cell r="CB27" t="str">
            <v>(2일)</v>
          </cell>
          <cell r="EG27">
            <v>3</v>
          </cell>
          <cell r="EH27">
            <v>3</v>
          </cell>
          <cell r="FD27">
            <v>12</v>
          </cell>
          <cell r="FE27">
            <v>0</v>
          </cell>
          <cell r="FF27">
            <v>3</v>
          </cell>
          <cell r="FG27">
            <v>2</v>
          </cell>
          <cell r="FH27">
            <v>7</v>
          </cell>
          <cell r="FI27">
            <v>9</v>
          </cell>
          <cell r="FJ27">
            <v>24</v>
          </cell>
          <cell r="FK27">
            <v>15</v>
          </cell>
          <cell r="FL27">
            <v>16</v>
          </cell>
          <cell r="FM27">
            <v>-1</v>
          </cell>
          <cell r="FN27" t="str">
            <v>0</v>
          </cell>
          <cell r="FO27" t="str">
            <v>1</v>
          </cell>
          <cell r="FP27">
            <v>1</v>
          </cell>
          <cell r="FQ27" t="str">
            <v>21</v>
          </cell>
        </row>
        <row r="28">
          <cell r="F28" t="str">
            <v>정진표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 t="str">
            <v>(3일)</v>
          </cell>
          <cell r="CJ28">
            <v>2</v>
          </cell>
          <cell r="DS28">
            <v>3</v>
          </cell>
          <cell r="DT28">
            <v>3</v>
          </cell>
          <cell r="EU28">
            <v>2</v>
          </cell>
          <cell r="FD28">
            <v>7</v>
          </cell>
          <cell r="FE28">
            <v>3</v>
          </cell>
          <cell r="FF28">
            <v>2</v>
          </cell>
          <cell r="FG28">
            <v>3</v>
          </cell>
          <cell r="FH28">
            <v>2</v>
          </cell>
          <cell r="FI28">
            <v>5</v>
          </cell>
          <cell r="FJ28">
            <v>23</v>
          </cell>
          <cell r="FK28">
            <v>18</v>
          </cell>
          <cell r="FL28">
            <v>16</v>
          </cell>
          <cell r="FM28">
            <v>2</v>
          </cell>
          <cell r="FN28" t="str">
            <v>1</v>
          </cell>
          <cell r="FO28" t="str">
            <v>0</v>
          </cell>
          <cell r="FP28">
            <v>1</v>
          </cell>
          <cell r="FQ28" t="str">
            <v>21</v>
          </cell>
        </row>
        <row r="29">
          <cell r="F29" t="str">
            <v>조삼익</v>
          </cell>
          <cell r="CL29">
            <v>1</v>
          </cell>
          <cell r="CM29" t="str">
            <v>(1일)</v>
          </cell>
          <cell r="CS29">
            <v>2</v>
          </cell>
          <cell r="CZ29">
            <v>2</v>
          </cell>
          <cell r="DR29">
            <v>1</v>
          </cell>
          <cell r="DS29">
            <v>1</v>
          </cell>
          <cell r="DT29">
            <v>1</v>
          </cell>
          <cell r="DU29">
            <v>1</v>
          </cell>
          <cell r="DV29">
            <v>1</v>
          </cell>
          <cell r="DW29">
            <v>1</v>
          </cell>
          <cell r="DX29">
            <v>1</v>
          </cell>
          <cell r="DY29" t="str">
            <v>(5일)</v>
          </cell>
          <cell r="DZ29">
            <v>3</v>
          </cell>
          <cell r="EA29">
            <v>3</v>
          </cell>
          <cell r="FD29">
            <v>9</v>
          </cell>
          <cell r="FE29">
            <v>3</v>
          </cell>
          <cell r="FF29">
            <v>2</v>
          </cell>
          <cell r="FG29">
            <v>6</v>
          </cell>
          <cell r="FH29">
            <v>1</v>
          </cell>
          <cell r="FI29">
            <v>7</v>
          </cell>
          <cell r="FJ29">
            <v>24</v>
          </cell>
          <cell r="FK29">
            <v>17</v>
          </cell>
          <cell r="FL29">
            <v>16</v>
          </cell>
          <cell r="FM29">
            <v>1</v>
          </cell>
          <cell r="FN29" t="str">
            <v>1</v>
          </cell>
          <cell r="FO29" t="str">
            <v>0</v>
          </cell>
          <cell r="FP29">
            <v>1</v>
          </cell>
          <cell r="FQ29" t="str">
            <v>21</v>
          </cell>
        </row>
        <row r="30">
          <cell r="F30" t="str">
            <v>최재봉</v>
          </cell>
          <cell r="AS30">
            <v>1</v>
          </cell>
          <cell r="AT30">
            <v>1</v>
          </cell>
          <cell r="AU30" t="str">
            <v>(2일)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  <cell r="BC30">
            <v>2</v>
          </cell>
          <cell r="BD30">
            <v>2</v>
          </cell>
          <cell r="BE30">
            <v>2</v>
          </cell>
          <cell r="BF30">
            <v>2</v>
          </cell>
          <cell r="BG30">
            <v>2</v>
          </cell>
          <cell r="BH30">
            <v>2</v>
          </cell>
          <cell r="CD30">
            <v>1</v>
          </cell>
          <cell r="CE30" t="str">
            <v>(1일)</v>
          </cell>
          <cell r="DO30">
            <v>3</v>
          </cell>
          <cell r="DP30">
            <v>3</v>
          </cell>
          <cell r="FD30">
            <v>10</v>
          </cell>
          <cell r="FE30">
            <v>12</v>
          </cell>
          <cell r="FF30">
            <v>2</v>
          </cell>
          <cell r="FG30">
            <v>3</v>
          </cell>
          <cell r="FH30">
            <v>6</v>
          </cell>
          <cell r="FI30">
            <v>9</v>
          </cell>
          <cell r="FJ30">
            <v>23</v>
          </cell>
          <cell r="FK30">
            <v>14</v>
          </cell>
          <cell r="FL30">
            <v>16</v>
          </cell>
          <cell r="FM30">
            <v>-2</v>
          </cell>
          <cell r="FN30" t="str">
            <v>0</v>
          </cell>
          <cell r="FO30" t="str">
            <v>0</v>
          </cell>
          <cell r="FP30">
            <v>0</v>
          </cell>
          <cell r="FQ30" t="str">
            <v>21</v>
          </cell>
        </row>
        <row r="31">
          <cell r="F31" t="str">
            <v>정윤호</v>
          </cell>
          <cell r="N31">
            <v>1</v>
          </cell>
          <cell r="O31">
            <v>1</v>
          </cell>
          <cell r="P31">
            <v>1</v>
          </cell>
          <cell r="Q31">
            <v>1</v>
          </cell>
          <cell r="R31">
            <v>1</v>
          </cell>
          <cell r="S31">
            <v>1</v>
          </cell>
          <cell r="T31" t="str">
            <v>(4일)</v>
          </cell>
          <cell r="EE31">
            <v>3</v>
          </cell>
          <cell r="EF31">
            <v>3</v>
          </cell>
          <cell r="EP31">
            <v>1</v>
          </cell>
          <cell r="EQ31">
            <v>1</v>
          </cell>
          <cell r="ER31" t="str">
            <v>(2일)</v>
          </cell>
          <cell r="FD31">
            <v>9</v>
          </cell>
          <cell r="FE31">
            <v>0</v>
          </cell>
          <cell r="FF31">
            <v>2</v>
          </cell>
          <cell r="FG31">
            <v>6</v>
          </cell>
          <cell r="FH31">
            <v>1</v>
          </cell>
          <cell r="FI31">
            <v>7</v>
          </cell>
          <cell r="FJ31">
            <v>25</v>
          </cell>
          <cell r="FK31">
            <v>18</v>
          </cell>
          <cell r="FL31">
            <v>16</v>
          </cell>
          <cell r="FM31">
            <v>2</v>
          </cell>
          <cell r="FN31" t="str">
            <v>1</v>
          </cell>
          <cell r="FO31" t="str">
            <v>1</v>
          </cell>
          <cell r="FP31">
            <v>2</v>
          </cell>
          <cell r="FQ31" t="str">
            <v>21</v>
          </cell>
        </row>
        <row r="32">
          <cell r="F32" t="str">
            <v>양국호</v>
          </cell>
          <cell r="W32">
            <v>2</v>
          </cell>
          <cell r="CF32">
            <v>1</v>
          </cell>
          <cell r="CG32">
            <v>1</v>
          </cell>
          <cell r="CH32">
            <v>1</v>
          </cell>
          <cell r="CI32" t="str">
            <v>(2일)</v>
          </cell>
          <cell r="EE32">
            <v>3</v>
          </cell>
          <cell r="EF32">
            <v>3</v>
          </cell>
          <cell r="EQ32">
            <v>2</v>
          </cell>
          <cell r="ER32">
            <v>2</v>
          </cell>
          <cell r="ES32">
            <v>2</v>
          </cell>
          <cell r="ET32">
            <v>2</v>
          </cell>
          <cell r="EU32">
            <v>2</v>
          </cell>
          <cell r="EV32">
            <v>2</v>
          </cell>
          <cell r="EW32">
            <v>2</v>
          </cell>
          <cell r="EX32">
            <v>2</v>
          </cell>
          <cell r="EY32">
            <v>2</v>
          </cell>
          <cell r="FD32">
            <v>9</v>
          </cell>
          <cell r="FE32">
            <v>10</v>
          </cell>
          <cell r="FF32">
            <v>2</v>
          </cell>
          <cell r="FG32">
            <v>2</v>
          </cell>
          <cell r="FH32">
            <v>5</v>
          </cell>
          <cell r="FI32">
            <v>7</v>
          </cell>
          <cell r="FJ32">
            <v>23</v>
          </cell>
          <cell r="FK32">
            <v>16</v>
          </cell>
          <cell r="FL32">
            <v>16</v>
          </cell>
          <cell r="FM32">
            <v>0</v>
          </cell>
          <cell r="FN32" t="str">
            <v>0</v>
          </cell>
          <cell r="FO32" t="str">
            <v>0</v>
          </cell>
          <cell r="FP32">
            <v>0</v>
          </cell>
          <cell r="FQ32" t="str">
            <v>21</v>
          </cell>
        </row>
        <row r="33">
          <cell r="F33" t="str">
            <v>유인석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 t="str">
            <v>(3일)</v>
          </cell>
          <cell r="BU33">
            <v>1</v>
          </cell>
          <cell r="BV33">
            <v>1</v>
          </cell>
          <cell r="BW33">
            <v>1</v>
          </cell>
          <cell r="BX33" t="str">
            <v>(3일)</v>
          </cell>
          <cell r="DV33">
            <v>3</v>
          </cell>
          <cell r="DW33">
            <v>3</v>
          </cell>
          <cell r="FD33">
            <v>13</v>
          </cell>
          <cell r="FE33">
            <v>0</v>
          </cell>
          <cell r="FF33">
            <v>2</v>
          </cell>
          <cell r="FG33">
            <v>6</v>
          </cell>
          <cell r="FH33">
            <v>4</v>
          </cell>
          <cell r="FI33">
            <v>10</v>
          </cell>
          <cell r="FJ33">
            <v>25</v>
          </cell>
          <cell r="FK33">
            <v>15</v>
          </cell>
          <cell r="FL33">
            <v>16</v>
          </cell>
          <cell r="FM33">
            <v>-1</v>
          </cell>
          <cell r="FN33" t="str">
            <v>0</v>
          </cell>
          <cell r="FO33" t="str">
            <v>1</v>
          </cell>
          <cell r="FP33">
            <v>1</v>
          </cell>
          <cell r="FQ33" t="str">
            <v>21</v>
          </cell>
        </row>
        <row r="34">
          <cell r="F34" t="str">
            <v>정우갑</v>
          </cell>
          <cell r="DT34">
            <v>2</v>
          </cell>
          <cell r="DU34">
            <v>2</v>
          </cell>
          <cell r="EG34">
            <v>3</v>
          </cell>
          <cell r="EH34">
            <v>3</v>
          </cell>
          <cell r="FD34">
            <v>0</v>
          </cell>
          <cell r="FE34">
            <v>3</v>
          </cell>
          <cell r="FF34">
            <v>2</v>
          </cell>
          <cell r="FH34">
            <v>0</v>
          </cell>
          <cell r="FI34">
            <v>0</v>
          </cell>
          <cell r="FJ34">
            <v>23</v>
          </cell>
          <cell r="FK34">
            <v>23</v>
          </cell>
          <cell r="FL34">
            <v>16</v>
          </cell>
          <cell r="FM34">
            <v>7</v>
          </cell>
          <cell r="FN34" t="str">
            <v>1</v>
          </cell>
          <cell r="FO34" t="str">
            <v>0</v>
          </cell>
          <cell r="FP34">
            <v>1</v>
          </cell>
          <cell r="FQ34" t="str">
            <v>21</v>
          </cell>
        </row>
        <row r="35">
          <cell r="F35" t="str">
            <v>최명규</v>
          </cell>
          <cell r="G35">
            <v>1</v>
          </cell>
          <cell r="H35">
            <v>1</v>
          </cell>
          <cell r="I35">
            <v>1</v>
          </cell>
          <cell r="J35">
            <v>1</v>
          </cell>
          <cell r="K35">
            <v>1</v>
          </cell>
          <cell r="L35">
            <v>1</v>
          </cell>
          <cell r="M35" t="str">
            <v>(5일)</v>
          </cell>
          <cell r="CB35">
            <v>1</v>
          </cell>
          <cell r="CC35">
            <v>1</v>
          </cell>
          <cell r="CD35">
            <v>1</v>
          </cell>
          <cell r="CE35" t="str">
            <v>(2일)</v>
          </cell>
          <cell r="DV35">
            <v>3</v>
          </cell>
          <cell r="DW35">
            <v>3</v>
          </cell>
          <cell r="EL35">
            <v>2</v>
          </cell>
          <cell r="FD35">
            <v>9</v>
          </cell>
          <cell r="FE35">
            <v>1</v>
          </cell>
          <cell r="FF35">
            <v>2</v>
          </cell>
          <cell r="FG35">
            <v>7</v>
          </cell>
          <cell r="FH35">
            <v>0</v>
          </cell>
          <cell r="FI35">
            <v>7</v>
          </cell>
          <cell r="FJ35">
            <v>23</v>
          </cell>
          <cell r="FK35">
            <v>16</v>
          </cell>
          <cell r="FL35">
            <v>16</v>
          </cell>
          <cell r="FM35">
            <v>0</v>
          </cell>
          <cell r="FN35" t="str">
            <v>0</v>
          </cell>
          <cell r="FO35" t="str">
            <v>0</v>
          </cell>
          <cell r="FP35">
            <v>0</v>
          </cell>
          <cell r="FQ35" t="str">
            <v>21</v>
          </cell>
        </row>
        <row r="36">
          <cell r="F36" t="str">
            <v>노상일</v>
          </cell>
          <cell r="BR36">
            <v>1</v>
          </cell>
          <cell r="BS36">
            <v>1</v>
          </cell>
          <cell r="BT36">
            <v>1</v>
          </cell>
          <cell r="BU36" t="str">
            <v>(2일)</v>
          </cell>
          <cell r="DX36">
            <v>3</v>
          </cell>
          <cell r="DY36">
            <v>3</v>
          </cell>
          <cell r="FB36">
            <v>1</v>
          </cell>
          <cell r="FC36" t="str">
            <v>(1일)</v>
          </cell>
          <cell r="FD36">
            <v>4</v>
          </cell>
          <cell r="FE36">
            <v>0</v>
          </cell>
          <cell r="FF36">
            <v>3</v>
          </cell>
          <cell r="FG36">
            <v>3</v>
          </cell>
          <cell r="FH36">
            <v>0</v>
          </cell>
          <cell r="FI36">
            <v>3</v>
          </cell>
          <cell r="FJ36">
            <v>16</v>
          </cell>
          <cell r="FK36">
            <v>13</v>
          </cell>
          <cell r="FL36">
            <v>16</v>
          </cell>
          <cell r="FM36">
            <v>-3</v>
          </cell>
          <cell r="FN36" t="str">
            <v>0</v>
          </cell>
          <cell r="FO36" t="str">
            <v>1</v>
          </cell>
          <cell r="FP36">
            <v>1</v>
          </cell>
          <cell r="FQ36">
            <v>17</v>
          </cell>
        </row>
        <row r="37">
          <cell r="F37" t="str">
            <v>박경호</v>
          </cell>
          <cell r="W37">
            <v>1</v>
          </cell>
          <cell r="X37" t="str">
            <v>(1일)</v>
          </cell>
          <cell r="CB37">
            <v>1</v>
          </cell>
          <cell r="CC37">
            <v>1</v>
          </cell>
          <cell r="CD37">
            <v>1</v>
          </cell>
          <cell r="CE37" t="str">
            <v>(2일)</v>
          </cell>
          <cell r="DS37">
            <v>3</v>
          </cell>
          <cell r="DT37">
            <v>3</v>
          </cell>
          <cell r="FD37">
            <v>5</v>
          </cell>
          <cell r="FE37">
            <v>0</v>
          </cell>
          <cell r="FF37">
            <v>2</v>
          </cell>
          <cell r="FG37">
            <v>3</v>
          </cell>
          <cell r="FH37">
            <v>1</v>
          </cell>
          <cell r="FI37">
            <v>4</v>
          </cell>
          <cell r="FJ37">
            <v>25</v>
          </cell>
          <cell r="FK37">
            <v>21</v>
          </cell>
          <cell r="FL37">
            <v>16</v>
          </cell>
          <cell r="FM37">
            <v>5</v>
          </cell>
          <cell r="FN37" t="str">
            <v>1</v>
          </cell>
          <cell r="FO37" t="str">
            <v>1</v>
          </cell>
          <cell r="FP37">
            <v>2</v>
          </cell>
          <cell r="FQ37" t="str">
            <v>21</v>
          </cell>
        </row>
        <row r="38">
          <cell r="F38" t="str">
            <v>이수희</v>
          </cell>
          <cell r="AJ38">
            <v>1</v>
          </cell>
          <cell r="AK38">
            <v>1</v>
          </cell>
          <cell r="AL38">
            <v>1</v>
          </cell>
          <cell r="AM38">
            <v>1</v>
          </cell>
          <cell r="AN38">
            <v>1</v>
          </cell>
          <cell r="AO38">
            <v>1</v>
          </cell>
          <cell r="AP38" t="str">
            <v>(5일)</v>
          </cell>
          <cell r="CQ38">
            <v>1</v>
          </cell>
          <cell r="CR38">
            <v>1</v>
          </cell>
          <cell r="CS38">
            <v>1</v>
          </cell>
          <cell r="CT38" t="str">
            <v>(2일)</v>
          </cell>
          <cell r="EC38">
            <v>3</v>
          </cell>
          <cell r="ED38">
            <v>3</v>
          </cell>
          <cell r="EJ38">
            <v>1</v>
          </cell>
          <cell r="EK38" t="str">
            <v>(1일)</v>
          </cell>
          <cell r="FD38">
            <v>13</v>
          </cell>
          <cell r="FE38">
            <v>1</v>
          </cell>
          <cell r="FF38">
            <v>5</v>
          </cell>
          <cell r="FG38">
            <v>8</v>
          </cell>
          <cell r="FH38">
            <v>3</v>
          </cell>
          <cell r="FI38">
            <v>11</v>
          </cell>
          <cell r="FJ38">
            <v>24</v>
          </cell>
          <cell r="FK38">
            <v>13</v>
          </cell>
          <cell r="FL38">
            <v>16</v>
          </cell>
          <cell r="FM38">
            <v>-3</v>
          </cell>
          <cell r="FN38" t="str">
            <v>0</v>
          </cell>
          <cell r="FO38" t="str">
            <v>0</v>
          </cell>
          <cell r="FP38">
            <v>0</v>
          </cell>
          <cell r="FQ38" t="str">
            <v>21</v>
          </cell>
        </row>
        <row r="39">
          <cell r="F39" t="str">
            <v>임재석</v>
          </cell>
          <cell r="BY39">
            <v>1</v>
          </cell>
          <cell r="BZ39">
            <v>1</v>
          </cell>
          <cell r="CA39">
            <v>1</v>
          </cell>
          <cell r="CB39" t="str">
            <v>(2일)</v>
          </cell>
          <cell r="DS39">
            <v>3</v>
          </cell>
          <cell r="DT39">
            <v>3</v>
          </cell>
          <cell r="FD39">
            <v>9</v>
          </cell>
          <cell r="FE39">
            <v>0</v>
          </cell>
          <cell r="FF39">
            <v>2</v>
          </cell>
          <cell r="FG39">
            <v>2</v>
          </cell>
          <cell r="FH39">
            <v>4</v>
          </cell>
          <cell r="FI39">
            <v>6</v>
          </cell>
          <cell r="FJ39">
            <v>16</v>
          </cell>
          <cell r="FK39">
            <v>10</v>
          </cell>
          <cell r="FL39">
            <v>16</v>
          </cell>
          <cell r="FM39">
            <v>-6</v>
          </cell>
          <cell r="FN39" t="str">
            <v>0</v>
          </cell>
          <cell r="FO39" t="str">
            <v>1</v>
          </cell>
          <cell r="FP39">
            <v>1</v>
          </cell>
          <cell r="FQ39">
            <v>17</v>
          </cell>
        </row>
        <row r="40">
          <cell r="F40" t="str">
            <v>김성길</v>
          </cell>
          <cell r="CQ40">
            <v>1</v>
          </cell>
          <cell r="CR40">
            <v>1</v>
          </cell>
          <cell r="CS40" t="str">
            <v>(1일)</v>
          </cell>
          <cell r="DQ40">
            <v>3</v>
          </cell>
          <cell r="DR40">
            <v>3</v>
          </cell>
          <cell r="EA40">
            <v>3</v>
          </cell>
          <cell r="FD40">
            <v>2</v>
          </cell>
          <cell r="FE40">
            <v>3</v>
          </cell>
          <cell r="FF40">
            <v>4</v>
          </cell>
          <cell r="FG40">
            <v>1</v>
          </cell>
          <cell r="FH40">
            <v>0</v>
          </cell>
          <cell r="FI40">
            <v>1</v>
          </cell>
          <cell r="FJ40">
            <v>16</v>
          </cell>
          <cell r="FK40">
            <v>15</v>
          </cell>
          <cell r="FL40">
            <v>16</v>
          </cell>
          <cell r="FM40">
            <v>-1</v>
          </cell>
          <cell r="FN40" t="str">
            <v>0</v>
          </cell>
          <cell r="FO40" t="str">
            <v>0</v>
          </cell>
          <cell r="FP40">
            <v>0</v>
          </cell>
          <cell r="FQ40">
            <v>16</v>
          </cell>
        </row>
        <row r="41">
          <cell r="F41" t="str">
            <v>권이천</v>
          </cell>
          <cell r="AI41">
            <v>1</v>
          </cell>
          <cell r="AJ41">
            <v>1</v>
          </cell>
          <cell r="AK41">
            <v>1</v>
          </cell>
          <cell r="AL41">
            <v>1</v>
          </cell>
          <cell r="AM41">
            <v>1</v>
          </cell>
          <cell r="AN41">
            <v>1</v>
          </cell>
          <cell r="AO41" t="str">
            <v>(4일)</v>
          </cell>
          <cell r="CB41">
            <v>1</v>
          </cell>
          <cell r="CC41">
            <v>1</v>
          </cell>
          <cell r="CD41">
            <v>1</v>
          </cell>
          <cell r="CE41" t="str">
            <v>(2일)</v>
          </cell>
          <cell r="DT41">
            <v>3</v>
          </cell>
          <cell r="DU41">
            <v>3</v>
          </cell>
          <cell r="FD41">
            <v>9</v>
          </cell>
          <cell r="FE41">
            <v>0</v>
          </cell>
          <cell r="FF41">
            <v>7</v>
          </cell>
          <cell r="FG41">
            <v>6</v>
          </cell>
          <cell r="FH41">
            <v>0</v>
          </cell>
          <cell r="FI41">
            <v>6</v>
          </cell>
          <cell r="FJ41">
            <v>23</v>
          </cell>
          <cell r="FK41">
            <v>17</v>
          </cell>
          <cell r="FL41">
            <v>16</v>
          </cell>
          <cell r="FM41">
            <v>1</v>
          </cell>
          <cell r="FN41" t="str">
            <v>1</v>
          </cell>
          <cell r="FO41" t="str">
            <v>1</v>
          </cell>
          <cell r="FP41">
            <v>2</v>
          </cell>
          <cell r="FQ41" t="str">
            <v>21</v>
          </cell>
        </row>
        <row r="42">
          <cell r="F42" t="str">
            <v>김승찬</v>
          </cell>
          <cell r="CF42">
            <v>1</v>
          </cell>
          <cell r="CG42">
            <v>1</v>
          </cell>
          <cell r="CH42">
            <v>1</v>
          </cell>
          <cell r="CI42" t="str">
            <v>(3일)</v>
          </cell>
          <cell r="EG42">
            <v>3</v>
          </cell>
          <cell r="EH42">
            <v>3</v>
          </cell>
          <cell r="FD42">
            <v>13</v>
          </cell>
          <cell r="FE42">
            <v>0</v>
          </cell>
          <cell r="FF42">
            <v>2</v>
          </cell>
          <cell r="FG42">
            <v>3</v>
          </cell>
          <cell r="FH42">
            <v>8</v>
          </cell>
          <cell r="FI42">
            <v>11</v>
          </cell>
          <cell r="FJ42">
            <v>24</v>
          </cell>
          <cell r="FK42">
            <v>13</v>
          </cell>
          <cell r="FL42">
            <v>16</v>
          </cell>
          <cell r="FM42">
            <v>-3</v>
          </cell>
          <cell r="FN42" t="str">
            <v>0</v>
          </cell>
          <cell r="FO42" t="str">
            <v>1</v>
          </cell>
          <cell r="FP42">
            <v>1</v>
          </cell>
          <cell r="FQ42" t="str">
            <v>21</v>
          </cell>
        </row>
        <row r="43">
          <cell r="F43" t="str">
            <v>백현동</v>
          </cell>
          <cell r="H43">
            <v>1</v>
          </cell>
          <cell r="I43">
            <v>1</v>
          </cell>
          <cell r="J43">
            <v>1</v>
          </cell>
          <cell r="K43">
            <v>1</v>
          </cell>
          <cell r="L43">
            <v>1</v>
          </cell>
          <cell r="M43">
            <v>1</v>
          </cell>
          <cell r="N43" t="str">
            <v>(4일)</v>
          </cell>
          <cell r="AG43">
            <v>1</v>
          </cell>
          <cell r="AH43" t="str">
            <v>(1일)</v>
          </cell>
          <cell r="CT43">
            <v>1</v>
          </cell>
          <cell r="CU43">
            <v>1</v>
          </cell>
          <cell r="CV43">
            <v>1</v>
          </cell>
          <cell r="CW43" t="str">
            <v>(2일)</v>
          </cell>
          <cell r="DS43">
            <v>2</v>
          </cell>
          <cell r="DT43">
            <v>2</v>
          </cell>
          <cell r="EG43">
            <v>3</v>
          </cell>
          <cell r="EH43">
            <v>3</v>
          </cell>
          <cell r="FD43">
            <v>12</v>
          </cell>
          <cell r="FE43">
            <v>3</v>
          </cell>
          <cell r="FF43">
            <v>2</v>
          </cell>
          <cell r="FG43">
            <v>7</v>
          </cell>
          <cell r="FH43">
            <v>2</v>
          </cell>
          <cell r="FI43">
            <v>9</v>
          </cell>
          <cell r="FJ43">
            <v>24</v>
          </cell>
          <cell r="FK43">
            <v>15</v>
          </cell>
          <cell r="FL43">
            <v>16</v>
          </cell>
          <cell r="FM43">
            <v>-1</v>
          </cell>
          <cell r="FN43" t="str">
            <v>0</v>
          </cell>
          <cell r="FO43" t="str">
            <v>0</v>
          </cell>
          <cell r="FP43">
            <v>0</v>
          </cell>
          <cell r="FQ43" t="str">
            <v>21</v>
          </cell>
        </row>
        <row r="44">
          <cell r="F44" t="str">
            <v>유민희</v>
          </cell>
          <cell r="CX44">
            <v>1</v>
          </cell>
          <cell r="CY44">
            <v>1</v>
          </cell>
          <cell r="CZ44">
            <v>1</v>
          </cell>
          <cell r="DA44" t="str">
            <v>(3일)</v>
          </cell>
          <cell r="DO44">
            <v>3</v>
          </cell>
          <cell r="DP44">
            <v>3</v>
          </cell>
          <cell r="FD44">
            <v>10</v>
          </cell>
          <cell r="FE44">
            <v>0</v>
          </cell>
          <cell r="FF44">
            <v>5</v>
          </cell>
          <cell r="FG44">
            <v>3</v>
          </cell>
          <cell r="FH44">
            <v>6</v>
          </cell>
          <cell r="FI44">
            <v>9</v>
          </cell>
          <cell r="FJ44">
            <v>25</v>
          </cell>
          <cell r="FK44">
            <v>16</v>
          </cell>
          <cell r="FL44">
            <v>16</v>
          </cell>
          <cell r="FM44">
            <v>0</v>
          </cell>
          <cell r="FN44" t="str">
            <v>0</v>
          </cell>
          <cell r="FO44" t="str">
            <v>1</v>
          </cell>
          <cell r="FP44">
            <v>1</v>
          </cell>
          <cell r="FQ44" t="str">
            <v>21</v>
          </cell>
        </row>
        <row r="45">
          <cell r="F45" t="str">
            <v>최택림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1</v>
          </cell>
          <cell r="AA45" t="str">
            <v>(5일)</v>
          </cell>
          <cell r="CP45">
            <v>1</v>
          </cell>
          <cell r="CQ45">
            <v>1</v>
          </cell>
          <cell r="CR45">
            <v>1</v>
          </cell>
          <cell r="CS45" t="str">
            <v>(3일)</v>
          </cell>
          <cell r="EC45">
            <v>3</v>
          </cell>
          <cell r="ED45">
            <v>3</v>
          </cell>
          <cell r="FD45">
            <v>13</v>
          </cell>
          <cell r="FE45">
            <v>1</v>
          </cell>
          <cell r="FF45">
            <v>8</v>
          </cell>
          <cell r="FG45">
            <v>8</v>
          </cell>
          <cell r="FH45">
            <v>3</v>
          </cell>
          <cell r="FI45">
            <v>11</v>
          </cell>
          <cell r="FJ45">
            <v>23</v>
          </cell>
          <cell r="FK45">
            <v>12</v>
          </cell>
          <cell r="FL45">
            <v>16</v>
          </cell>
          <cell r="FM45">
            <v>-4</v>
          </cell>
          <cell r="FN45" t="str">
            <v>0</v>
          </cell>
          <cell r="FO45" t="str">
            <v>0</v>
          </cell>
          <cell r="FP45">
            <v>0</v>
          </cell>
          <cell r="FQ45" t="str">
            <v>21</v>
          </cell>
        </row>
        <row r="46">
          <cell r="F46" t="str">
            <v>최한영</v>
          </cell>
          <cell r="BX46">
            <v>1</v>
          </cell>
          <cell r="BY46">
            <v>1</v>
          </cell>
          <cell r="BZ46">
            <v>1</v>
          </cell>
          <cell r="CA46" t="str">
            <v>(3일)</v>
          </cell>
          <cell r="EB46">
            <v>3</v>
          </cell>
          <cell r="EC46">
            <v>3</v>
          </cell>
          <cell r="FD46">
            <v>12</v>
          </cell>
          <cell r="FE46">
            <v>2</v>
          </cell>
          <cell r="FF46">
            <v>2</v>
          </cell>
          <cell r="FG46">
            <v>3</v>
          </cell>
          <cell r="FH46">
            <v>7</v>
          </cell>
          <cell r="FI46">
            <v>10</v>
          </cell>
          <cell r="FJ46">
            <v>23</v>
          </cell>
          <cell r="FK46">
            <v>13</v>
          </cell>
          <cell r="FL46">
            <v>16</v>
          </cell>
          <cell r="FM46">
            <v>-3</v>
          </cell>
          <cell r="FN46" t="str">
            <v>0</v>
          </cell>
          <cell r="FO46" t="str">
            <v>0</v>
          </cell>
          <cell r="FP46">
            <v>0</v>
          </cell>
          <cell r="FQ46" t="str">
            <v>21</v>
          </cell>
        </row>
        <row r="47">
          <cell r="F47" t="str">
            <v>여영정</v>
          </cell>
          <cell r="N47">
            <v>1</v>
          </cell>
          <cell r="O47">
            <v>1</v>
          </cell>
          <cell r="P47">
            <v>1</v>
          </cell>
          <cell r="Q47">
            <v>1</v>
          </cell>
          <cell r="R47">
            <v>1</v>
          </cell>
          <cell r="S47">
            <v>1</v>
          </cell>
          <cell r="T47" t="str">
            <v>(4일)</v>
          </cell>
          <cell r="AN47">
            <v>1</v>
          </cell>
          <cell r="AO47" t="str">
            <v>(1일)</v>
          </cell>
          <cell r="CP47">
            <v>1</v>
          </cell>
          <cell r="CQ47">
            <v>1</v>
          </cell>
          <cell r="CR47">
            <v>1</v>
          </cell>
          <cell r="CS47" t="str">
            <v>(3일)</v>
          </cell>
          <cell r="ED47">
            <v>3</v>
          </cell>
          <cell r="EE47">
            <v>3</v>
          </cell>
          <cell r="FD47">
            <v>13</v>
          </cell>
          <cell r="FE47">
            <v>0</v>
          </cell>
          <cell r="FF47">
            <v>2</v>
          </cell>
          <cell r="FG47">
            <v>8</v>
          </cell>
          <cell r="FH47">
            <v>2</v>
          </cell>
          <cell r="FI47">
            <v>10</v>
          </cell>
          <cell r="FJ47">
            <v>24</v>
          </cell>
          <cell r="FK47">
            <v>14</v>
          </cell>
          <cell r="FL47">
            <v>16</v>
          </cell>
          <cell r="FM47">
            <v>-2</v>
          </cell>
          <cell r="FN47" t="str">
            <v>0</v>
          </cell>
          <cell r="FO47" t="str">
            <v>1</v>
          </cell>
          <cell r="FP47">
            <v>1</v>
          </cell>
          <cell r="FQ47" t="str">
            <v>21</v>
          </cell>
        </row>
        <row r="48">
          <cell r="F48" t="str">
            <v>박순모</v>
          </cell>
          <cell r="BW48">
            <v>1</v>
          </cell>
          <cell r="BX48">
            <v>1</v>
          </cell>
          <cell r="BY48" t="str">
            <v>(2일)</v>
          </cell>
          <cell r="EE48">
            <v>3</v>
          </cell>
          <cell r="EF48">
            <v>3</v>
          </cell>
          <cell r="EI48">
            <v>1</v>
          </cell>
          <cell r="EJ48" t="str">
            <v>(1일)</v>
          </cell>
          <cell r="EU48">
            <v>1</v>
          </cell>
          <cell r="EV48">
            <v>1</v>
          </cell>
          <cell r="EW48" t="str">
            <v>(2일)</v>
          </cell>
          <cell r="FD48">
            <v>11</v>
          </cell>
          <cell r="FE48">
            <v>1</v>
          </cell>
          <cell r="FF48">
            <v>2</v>
          </cell>
          <cell r="FG48">
            <v>5</v>
          </cell>
          <cell r="FH48">
            <v>4</v>
          </cell>
          <cell r="FI48">
            <v>9</v>
          </cell>
          <cell r="FJ48">
            <v>23</v>
          </cell>
          <cell r="FK48">
            <v>14</v>
          </cell>
          <cell r="FL48">
            <v>16</v>
          </cell>
          <cell r="FM48">
            <v>-2</v>
          </cell>
          <cell r="FN48" t="str">
            <v>0</v>
          </cell>
          <cell r="FO48" t="str">
            <v>0</v>
          </cell>
          <cell r="FP48">
            <v>0</v>
          </cell>
          <cell r="FQ48" t="str">
            <v>21</v>
          </cell>
        </row>
        <row r="49">
          <cell r="F49" t="str">
            <v>이도현</v>
          </cell>
          <cell r="H49">
            <v>1</v>
          </cell>
          <cell r="I49">
            <v>1</v>
          </cell>
          <cell r="J49">
            <v>1</v>
          </cell>
          <cell r="K49">
            <v>1</v>
          </cell>
          <cell r="L49">
            <v>1</v>
          </cell>
          <cell r="M49">
            <v>1</v>
          </cell>
          <cell r="N49" t="str">
            <v>(4일)</v>
          </cell>
          <cell r="CP49">
            <v>1</v>
          </cell>
          <cell r="CQ49">
            <v>1</v>
          </cell>
          <cell r="CR49">
            <v>1</v>
          </cell>
          <cell r="CS49" t="str">
            <v>(3일)</v>
          </cell>
          <cell r="DG49">
            <v>2</v>
          </cell>
          <cell r="DZ49">
            <v>3</v>
          </cell>
          <cell r="EA49">
            <v>3</v>
          </cell>
          <cell r="FD49">
            <v>14</v>
          </cell>
          <cell r="FE49">
            <v>3</v>
          </cell>
          <cell r="FF49">
            <v>2</v>
          </cell>
          <cell r="FG49">
            <v>7</v>
          </cell>
          <cell r="FH49">
            <v>4</v>
          </cell>
          <cell r="FI49">
            <v>11</v>
          </cell>
          <cell r="FJ49">
            <v>23</v>
          </cell>
          <cell r="FK49">
            <v>12</v>
          </cell>
          <cell r="FL49">
            <v>16</v>
          </cell>
          <cell r="FM49">
            <v>-4</v>
          </cell>
          <cell r="FN49" t="str">
            <v>0</v>
          </cell>
          <cell r="FO49" t="str">
            <v>0</v>
          </cell>
          <cell r="FP49">
            <v>0</v>
          </cell>
          <cell r="FQ49" t="str">
            <v>21</v>
          </cell>
        </row>
        <row r="50">
          <cell r="F50" t="str">
            <v>이석균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1</v>
          </cell>
          <cell r="AA50" t="str">
            <v>(5일)</v>
          </cell>
          <cell r="CI50">
            <v>1</v>
          </cell>
          <cell r="CJ50">
            <v>1</v>
          </cell>
          <cell r="CK50">
            <v>1</v>
          </cell>
          <cell r="CL50" t="str">
            <v>(2일)</v>
          </cell>
          <cell r="DZ50">
            <v>3</v>
          </cell>
          <cell r="EA50">
            <v>3</v>
          </cell>
          <cell r="FD50">
            <v>12</v>
          </cell>
          <cell r="FE50">
            <v>0</v>
          </cell>
          <cell r="FF50">
            <v>2</v>
          </cell>
          <cell r="FG50">
            <v>7</v>
          </cell>
          <cell r="FH50">
            <v>1</v>
          </cell>
          <cell r="FI50">
            <v>8</v>
          </cell>
          <cell r="FJ50">
            <v>25</v>
          </cell>
          <cell r="FK50">
            <v>17</v>
          </cell>
          <cell r="FL50">
            <v>16</v>
          </cell>
          <cell r="FM50">
            <v>1</v>
          </cell>
          <cell r="FN50" t="str">
            <v>1</v>
          </cell>
          <cell r="FO50" t="str">
            <v>1</v>
          </cell>
          <cell r="FP50">
            <v>2</v>
          </cell>
          <cell r="FQ50" t="str">
            <v>21</v>
          </cell>
        </row>
        <row r="51">
          <cell r="F51" t="str">
            <v>최용석</v>
          </cell>
          <cell r="FD51">
            <v>4</v>
          </cell>
          <cell r="FE51">
            <v>1</v>
          </cell>
          <cell r="FF51">
            <v>0</v>
          </cell>
          <cell r="FH51">
            <v>2.5</v>
          </cell>
          <cell r="FI51">
            <v>2.5</v>
          </cell>
          <cell r="FJ51">
            <v>24</v>
          </cell>
          <cell r="FK51">
            <v>21.5</v>
          </cell>
          <cell r="FL51">
            <v>16</v>
          </cell>
          <cell r="FM51">
            <v>5.5</v>
          </cell>
          <cell r="FN51" t="str">
            <v>1</v>
          </cell>
          <cell r="FO51" t="str">
            <v>0</v>
          </cell>
          <cell r="FP51">
            <v>1</v>
          </cell>
          <cell r="FQ51" t="str">
            <v>21</v>
          </cell>
        </row>
        <row r="52">
          <cell r="F52" t="str">
            <v>황만연</v>
          </cell>
          <cell r="N52">
            <v>1</v>
          </cell>
          <cell r="O52">
            <v>1</v>
          </cell>
          <cell r="P52">
            <v>1</v>
          </cell>
          <cell r="Q52">
            <v>1</v>
          </cell>
          <cell r="R52">
            <v>1</v>
          </cell>
          <cell r="S52">
            <v>1</v>
          </cell>
          <cell r="T52" t="str">
            <v>(4일)</v>
          </cell>
          <cell r="CT52">
            <v>1</v>
          </cell>
          <cell r="CU52">
            <v>1</v>
          </cell>
          <cell r="CV52">
            <v>1</v>
          </cell>
          <cell r="CW52" t="str">
            <v>(2일)</v>
          </cell>
          <cell r="EE52">
            <v>3</v>
          </cell>
          <cell r="EF52">
            <v>3</v>
          </cell>
          <cell r="FD52">
            <v>14</v>
          </cell>
          <cell r="FE52">
            <v>1</v>
          </cell>
          <cell r="FF52">
            <v>2</v>
          </cell>
          <cell r="FG52">
            <v>6</v>
          </cell>
          <cell r="FH52">
            <v>4</v>
          </cell>
          <cell r="FI52">
            <v>10</v>
          </cell>
          <cell r="FJ52">
            <v>23</v>
          </cell>
          <cell r="FK52">
            <v>13</v>
          </cell>
          <cell r="FL52">
            <v>16</v>
          </cell>
          <cell r="FM52">
            <v>-3</v>
          </cell>
          <cell r="FN52" t="str">
            <v>0</v>
          </cell>
          <cell r="FO52" t="str">
            <v>0</v>
          </cell>
          <cell r="FP52">
            <v>0</v>
          </cell>
          <cell r="FQ52" t="str">
            <v>21</v>
          </cell>
        </row>
        <row r="53">
          <cell r="F53" t="str">
            <v>오창문</v>
          </cell>
          <cell r="CB53">
            <v>1</v>
          </cell>
          <cell r="CC53">
            <v>1</v>
          </cell>
          <cell r="CD53">
            <v>1</v>
          </cell>
          <cell r="CE53" t="str">
            <v>(2일)</v>
          </cell>
          <cell r="DV53">
            <v>3</v>
          </cell>
          <cell r="DW53">
            <v>3</v>
          </cell>
          <cell r="FD53">
            <v>10</v>
          </cell>
          <cell r="FE53">
            <v>0</v>
          </cell>
          <cell r="FF53">
            <v>2</v>
          </cell>
          <cell r="FG53">
            <v>2</v>
          </cell>
          <cell r="FH53">
            <v>4</v>
          </cell>
          <cell r="FI53">
            <v>6</v>
          </cell>
          <cell r="FJ53">
            <v>24</v>
          </cell>
          <cell r="FK53">
            <v>18</v>
          </cell>
          <cell r="FL53">
            <v>16</v>
          </cell>
          <cell r="FM53">
            <v>2</v>
          </cell>
          <cell r="FN53" t="str">
            <v>1</v>
          </cell>
          <cell r="FO53" t="str">
            <v>1</v>
          </cell>
          <cell r="FP53">
            <v>2</v>
          </cell>
          <cell r="FQ53" t="str">
            <v>21</v>
          </cell>
        </row>
        <row r="54">
          <cell r="F54" t="str">
            <v>윤남귀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1</v>
          </cell>
          <cell r="AA54" t="str">
            <v>(5일)</v>
          </cell>
          <cell r="CX54">
            <v>1</v>
          </cell>
          <cell r="CY54">
            <v>1</v>
          </cell>
          <cell r="CZ54">
            <v>1</v>
          </cell>
          <cell r="DA54" t="str">
            <v>(3일)</v>
          </cell>
          <cell r="DQ54">
            <v>3</v>
          </cell>
          <cell r="DR54">
            <v>3</v>
          </cell>
          <cell r="FD54">
            <v>9</v>
          </cell>
          <cell r="FE54">
            <v>0</v>
          </cell>
          <cell r="FF54">
            <v>2</v>
          </cell>
          <cell r="FG54">
            <v>8</v>
          </cell>
          <cell r="FH54">
            <v>0</v>
          </cell>
          <cell r="FI54">
            <v>8</v>
          </cell>
          <cell r="FJ54">
            <v>16</v>
          </cell>
          <cell r="FK54">
            <v>8</v>
          </cell>
          <cell r="FL54">
            <v>16</v>
          </cell>
          <cell r="FM54">
            <v>-8</v>
          </cell>
          <cell r="FN54" t="str">
            <v>0</v>
          </cell>
          <cell r="FO54" t="str">
            <v>1</v>
          </cell>
          <cell r="FP54">
            <v>1</v>
          </cell>
          <cell r="FQ54">
            <v>17</v>
          </cell>
        </row>
        <row r="55">
          <cell r="F55" t="str">
            <v>조성균</v>
          </cell>
          <cell r="CF55">
            <v>1</v>
          </cell>
          <cell r="CG55">
            <v>1</v>
          </cell>
          <cell r="CH55">
            <v>1</v>
          </cell>
          <cell r="CI55" t="str">
            <v>(3일)</v>
          </cell>
          <cell r="DZ55">
            <v>3</v>
          </cell>
          <cell r="EA55">
            <v>3</v>
          </cell>
          <cell r="FD55">
            <v>9</v>
          </cell>
          <cell r="FE55">
            <v>0</v>
          </cell>
          <cell r="FF55">
            <v>2</v>
          </cell>
          <cell r="FG55">
            <v>3</v>
          </cell>
          <cell r="FH55">
            <v>3</v>
          </cell>
          <cell r="FI55">
            <v>6</v>
          </cell>
          <cell r="FJ55">
            <v>16</v>
          </cell>
          <cell r="FK55">
            <v>10</v>
          </cell>
          <cell r="FL55">
            <v>16</v>
          </cell>
          <cell r="FM55">
            <v>-6</v>
          </cell>
          <cell r="FN55" t="str">
            <v>0</v>
          </cell>
          <cell r="FO55" t="str">
            <v>1</v>
          </cell>
          <cell r="FP55">
            <v>1</v>
          </cell>
          <cell r="FQ55">
            <v>17</v>
          </cell>
        </row>
        <row r="56">
          <cell r="F56" t="str">
            <v>윤성철</v>
          </cell>
          <cell r="AV56">
            <v>1</v>
          </cell>
          <cell r="AW56" t="str">
            <v>(1일)</v>
          </cell>
          <cell r="CI56">
            <v>1</v>
          </cell>
          <cell r="CJ56">
            <v>1</v>
          </cell>
          <cell r="CK56">
            <v>1</v>
          </cell>
          <cell r="CL56" t="str">
            <v>(2일)</v>
          </cell>
          <cell r="EB56">
            <v>3</v>
          </cell>
          <cell r="EE56">
            <v>3</v>
          </cell>
          <cell r="EF56">
            <v>3</v>
          </cell>
          <cell r="EL56">
            <v>2</v>
          </cell>
          <cell r="EM56">
            <v>3</v>
          </cell>
          <cell r="EN56">
            <v>3</v>
          </cell>
          <cell r="EO56">
            <v>3</v>
          </cell>
          <cell r="FD56">
            <v>13</v>
          </cell>
          <cell r="FE56">
            <v>1</v>
          </cell>
          <cell r="FF56">
            <v>13</v>
          </cell>
          <cell r="FG56">
            <v>3</v>
          </cell>
          <cell r="FH56">
            <v>6</v>
          </cell>
          <cell r="FI56">
            <v>9</v>
          </cell>
          <cell r="FJ56">
            <v>25</v>
          </cell>
          <cell r="FK56">
            <v>16</v>
          </cell>
          <cell r="FL56">
            <v>16</v>
          </cell>
          <cell r="FM56">
            <v>0</v>
          </cell>
          <cell r="FN56" t="str">
            <v>0</v>
          </cell>
          <cell r="FO56" t="str">
            <v>0</v>
          </cell>
          <cell r="FP56">
            <v>0</v>
          </cell>
          <cell r="FQ56" t="str">
            <v>21</v>
          </cell>
        </row>
        <row r="57">
          <cell r="F57" t="str">
            <v>박주삼</v>
          </cell>
          <cell r="J57">
            <v>2</v>
          </cell>
          <cell r="K57">
            <v>2</v>
          </cell>
          <cell r="L57">
            <v>2</v>
          </cell>
          <cell r="M57">
            <v>2</v>
          </cell>
          <cell r="N57">
            <v>2</v>
          </cell>
          <cell r="CM57">
            <v>1</v>
          </cell>
          <cell r="CN57">
            <v>1</v>
          </cell>
          <cell r="CO57">
            <v>1</v>
          </cell>
          <cell r="CP57" t="str">
            <v>(2일)</v>
          </cell>
          <cell r="EG57">
            <v>3</v>
          </cell>
          <cell r="EH57">
            <v>3</v>
          </cell>
          <cell r="FD57">
            <v>9</v>
          </cell>
          <cell r="FE57">
            <v>5</v>
          </cell>
          <cell r="FF57">
            <v>2</v>
          </cell>
          <cell r="FG57">
            <v>2</v>
          </cell>
          <cell r="FH57">
            <v>4</v>
          </cell>
          <cell r="FI57">
            <v>6</v>
          </cell>
          <cell r="FJ57">
            <v>16</v>
          </cell>
          <cell r="FK57">
            <v>10</v>
          </cell>
          <cell r="FL57">
            <v>16</v>
          </cell>
          <cell r="FM57">
            <v>-6</v>
          </cell>
          <cell r="FN57" t="str">
            <v>0</v>
          </cell>
          <cell r="FO57" t="str">
            <v>0</v>
          </cell>
          <cell r="FP57">
            <v>0</v>
          </cell>
          <cell r="FQ57">
            <v>16</v>
          </cell>
        </row>
        <row r="58">
          <cell r="F58" t="str">
            <v>김선철</v>
          </cell>
          <cell r="BU58">
            <v>1</v>
          </cell>
          <cell r="BV58">
            <v>1</v>
          </cell>
          <cell r="BW58">
            <v>1</v>
          </cell>
          <cell r="BX58" t="str">
            <v>(2일)</v>
          </cell>
          <cell r="EG58">
            <v>3</v>
          </cell>
          <cell r="EH58">
            <v>3</v>
          </cell>
          <cell r="FD58">
            <v>12</v>
          </cell>
          <cell r="FE58">
            <v>0</v>
          </cell>
          <cell r="FF58">
            <v>2</v>
          </cell>
          <cell r="FG58">
            <v>2</v>
          </cell>
          <cell r="FH58">
            <v>6</v>
          </cell>
          <cell r="FI58">
            <v>8</v>
          </cell>
          <cell r="FJ58">
            <v>23</v>
          </cell>
          <cell r="FK58">
            <v>15</v>
          </cell>
          <cell r="FL58">
            <v>16</v>
          </cell>
          <cell r="FM58">
            <v>-1</v>
          </cell>
          <cell r="FN58" t="str">
            <v>0</v>
          </cell>
          <cell r="FO58" t="str">
            <v>1</v>
          </cell>
          <cell r="FP58">
            <v>1</v>
          </cell>
          <cell r="FQ58" t="str">
            <v>21</v>
          </cell>
        </row>
        <row r="59">
          <cell r="F59" t="str">
            <v>유병각</v>
          </cell>
          <cell r="BR59">
            <v>1</v>
          </cell>
          <cell r="BS59">
            <v>1</v>
          </cell>
          <cell r="BT59">
            <v>1</v>
          </cell>
          <cell r="BU59" t="str">
            <v>(2일)</v>
          </cell>
          <cell r="BW59">
            <v>2</v>
          </cell>
          <cell r="CH59">
            <v>2</v>
          </cell>
          <cell r="DX59">
            <v>3</v>
          </cell>
          <cell r="DY59">
            <v>3</v>
          </cell>
          <cell r="EE59">
            <v>2</v>
          </cell>
          <cell r="EH59">
            <v>1</v>
          </cell>
          <cell r="EI59" t="str">
            <v>(1일)</v>
          </cell>
          <cell r="EZ59">
            <v>1</v>
          </cell>
          <cell r="FA59" t="str">
            <v>(1일)</v>
          </cell>
          <cell r="FD59">
            <v>15</v>
          </cell>
          <cell r="FE59">
            <v>4</v>
          </cell>
          <cell r="FF59">
            <v>5</v>
          </cell>
          <cell r="FG59">
            <v>4</v>
          </cell>
          <cell r="FH59">
            <v>10</v>
          </cell>
          <cell r="FI59">
            <v>14</v>
          </cell>
          <cell r="FJ59">
            <v>23</v>
          </cell>
          <cell r="FK59">
            <v>9</v>
          </cell>
          <cell r="FL59">
            <v>16</v>
          </cell>
          <cell r="FM59">
            <v>-7</v>
          </cell>
          <cell r="FN59" t="str">
            <v>0</v>
          </cell>
          <cell r="FO59" t="str">
            <v>0</v>
          </cell>
          <cell r="FP59">
            <v>0</v>
          </cell>
          <cell r="FQ59" t="str">
            <v>21</v>
          </cell>
        </row>
        <row r="60">
          <cell r="F60" t="str">
            <v>조동국</v>
          </cell>
          <cell r="G60">
            <v>1</v>
          </cell>
          <cell r="H60">
            <v>1</v>
          </cell>
          <cell r="I60">
            <v>1</v>
          </cell>
          <cell r="J60">
            <v>1</v>
          </cell>
          <cell r="K60">
            <v>1</v>
          </cell>
          <cell r="L60">
            <v>1</v>
          </cell>
          <cell r="M60" t="str">
            <v>(5일)</v>
          </cell>
          <cell r="AR60">
            <v>1</v>
          </cell>
          <cell r="AS60" t="str">
            <v>(1일)</v>
          </cell>
          <cell r="BZ60">
            <v>1</v>
          </cell>
          <cell r="CA60">
            <v>1</v>
          </cell>
          <cell r="CB60" t="str">
            <v>(2일)</v>
          </cell>
          <cell r="DQ60">
            <v>3</v>
          </cell>
          <cell r="DR60">
            <v>3</v>
          </cell>
          <cell r="FD60">
            <v>11</v>
          </cell>
          <cell r="FE60">
            <v>1</v>
          </cell>
          <cell r="FF60">
            <v>2</v>
          </cell>
          <cell r="FG60">
            <v>8</v>
          </cell>
          <cell r="FH60">
            <v>2</v>
          </cell>
          <cell r="FI60">
            <v>10</v>
          </cell>
          <cell r="FJ60">
            <v>24</v>
          </cell>
          <cell r="FK60">
            <v>14</v>
          </cell>
          <cell r="FL60">
            <v>16</v>
          </cell>
          <cell r="FM60">
            <v>-2</v>
          </cell>
          <cell r="FN60" t="str">
            <v>0</v>
          </cell>
          <cell r="FO60" t="str">
            <v>0</v>
          </cell>
          <cell r="FP60">
            <v>0</v>
          </cell>
          <cell r="FQ60" t="str">
            <v>21</v>
          </cell>
        </row>
        <row r="61">
          <cell r="F61" t="str">
            <v>하종수</v>
          </cell>
          <cell r="R61">
            <v>3</v>
          </cell>
          <cell r="S61">
            <v>3</v>
          </cell>
          <cell r="T61">
            <v>3</v>
          </cell>
          <cell r="U61">
            <v>3</v>
          </cell>
          <cell r="V61">
            <v>3</v>
          </cell>
          <cell r="W61">
            <v>3</v>
          </cell>
          <cell r="X61">
            <v>3</v>
          </cell>
          <cell r="BN61">
            <v>3</v>
          </cell>
          <cell r="BO61">
            <v>3</v>
          </cell>
          <cell r="CM61">
            <v>1</v>
          </cell>
          <cell r="CN61">
            <v>1</v>
          </cell>
          <cell r="CO61">
            <v>1</v>
          </cell>
          <cell r="CP61" t="str">
            <v>(3일)</v>
          </cell>
          <cell r="DO61">
            <v>3</v>
          </cell>
          <cell r="DP61">
            <v>3</v>
          </cell>
          <cell r="FD61">
            <v>11</v>
          </cell>
          <cell r="FE61">
            <v>0</v>
          </cell>
          <cell r="FF61">
            <v>16</v>
          </cell>
          <cell r="FG61">
            <v>3</v>
          </cell>
          <cell r="FH61">
            <v>8</v>
          </cell>
          <cell r="FI61">
            <v>11</v>
          </cell>
          <cell r="FJ61">
            <v>24</v>
          </cell>
          <cell r="FK61">
            <v>13</v>
          </cell>
          <cell r="FL61">
            <v>16</v>
          </cell>
          <cell r="FM61">
            <v>-3</v>
          </cell>
          <cell r="FN61" t="str">
            <v>0</v>
          </cell>
          <cell r="FO61" t="str">
            <v>1</v>
          </cell>
          <cell r="FP61">
            <v>1</v>
          </cell>
          <cell r="FQ61" t="str">
            <v>21</v>
          </cell>
        </row>
        <row r="62">
          <cell r="F62" t="str">
            <v>서병열</v>
          </cell>
          <cell r="O62">
            <v>1</v>
          </cell>
          <cell r="P62">
            <v>1</v>
          </cell>
          <cell r="Q62">
            <v>1</v>
          </cell>
          <cell r="R62">
            <v>1</v>
          </cell>
          <cell r="S62">
            <v>1</v>
          </cell>
          <cell r="T62">
            <v>1</v>
          </cell>
          <cell r="U62" t="str">
            <v>(5일)</v>
          </cell>
          <cell r="CW62">
            <v>1</v>
          </cell>
          <cell r="CX62">
            <v>1</v>
          </cell>
          <cell r="CY62">
            <v>1</v>
          </cell>
          <cell r="CZ62" t="str">
            <v>(2일)</v>
          </cell>
          <cell r="DZ62">
            <v>3</v>
          </cell>
          <cell r="EA62">
            <v>3</v>
          </cell>
          <cell r="ES62">
            <v>1</v>
          </cell>
          <cell r="ET62">
            <v>1</v>
          </cell>
          <cell r="EU62" t="str">
            <v>(2일)</v>
          </cell>
          <cell r="FD62">
            <v>11</v>
          </cell>
          <cell r="FE62">
            <v>0</v>
          </cell>
          <cell r="FF62">
            <v>2</v>
          </cell>
          <cell r="FG62">
            <v>9</v>
          </cell>
          <cell r="FH62">
            <v>0</v>
          </cell>
          <cell r="FI62">
            <v>9</v>
          </cell>
          <cell r="FJ62">
            <v>24</v>
          </cell>
          <cell r="FK62">
            <v>15</v>
          </cell>
          <cell r="FL62">
            <v>16</v>
          </cell>
          <cell r="FM62">
            <v>-1</v>
          </cell>
          <cell r="FN62" t="str">
            <v>0</v>
          </cell>
          <cell r="FO62" t="str">
            <v>1</v>
          </cell>
          <cell r="FP62">
            <v>1</v>
          </cell>
          <cell r="FQ62" t="str">
            <v>21</v>
          </cell>
        </row>
        <row r="63">
          <cell r="F63" t="str">
            <v>조만희</v>
          </cell>
          <cell r="G63">
            <v>1</v>
          </cell>
          <cell r="H63">
            <v>1</v>
          </cell>
          <cell r="I63">
            <v>1</v>
          </cell>
          <cell r="J63">
            <v>1</v>
          </cell>
          <cell r="K63">
            <v>1</v>
          </cell>
          <cell r="L63" t="str">
            <v>(4일)</v>
          </cell>
          <cell r="CK63">
            <v>1</v>
          </cell>
          <cell r="CL63">
            <v>1</v>
          </cell>
          <cell r="CM63" t="str">
            <v>(2일)</v>
          </cell>
          <cell r="DS63">
            <v>3</v>
          </cell>
          <cell r="DT63">
            <v>3</v>
          </cell>
          <cell r="EQ63">
            <v>1</v>
          </cell>
          <cell r="ER63" t="str">
            <v>(1일)</v>
          </cell>
          <cell r="FD63">
            <v>15</v>
          </cell>
          <cell r="FE63">
            <v>0</v>
          </cell>
          <cell r="FF63">
            <v>2</v>
          </cell>
          <cell r="FG63">
            <v>5</v>
          </cell>
          <cell r="FH63">
            <v>5</v>
          </cell>
          <cell r="FI63">
            <v>10</v>
          </cell>
          <cell r="FJ63">
            <v>23</v>
          </cell>
          <cell r="FK63">
            <v>13</v>
          </cell>
          <cell r="FL63">
            <v>16</v>
          </cell>
          <cell r="FM63">
            <v>-3</v>
          </cell>
          <cell r="FN63" t="str">
            <v>0</v>
          </cell>
          <cell r="FO63" t="str">
            <v>1</v>
          </cell>
          <cell r="FP63">
            <v>1</v>
          </cell>
          <cell r="FQ63" t="str">
            <v>21</v>
          </cell>
        </row>
        <row r="64">
          <cell r="F64" t="str">
            <v>신정식</v>
          </cell>
          <cell r="CT64">
            <v>1</v>
          </cell>
          <cell r="CU64">
            <v>1</v>
          </cell>
          <cell r="CV64">
            <v>1</v>
          </cell>
          <cell r="CW64" t="str">
            <v>(2일)</v>
          </cell>
          <cell r="DY64">
            <v>3</v>
          </cell>
          <cell r="DZ64">
            <v>3</v>
          </cell>
          <cell r="FD64">
            <v>10</v>
          </cell>
          <cell r="FE64">
            <v>0</v>
          </cell>
          <cell r="FF64">
            <v>9</v>
          </cell>
          <cell r="FG64">
            <v>2</v>
          </cell>
          <cell r="FH64">
            <v>6</v>
          </cell>
          <cell r="FI64">
            <v>8</v>
          </cell>
          <cell r="FJ64">
            <v>25</v>
          </cell>
          <cell r="FK64">
            <v>17</v>
          </cell>
          <cell r="FL64">
            <v>16</v>
          </cell>
          <cell r="FM64">
            <v>1</v>
          </cell>
          <cell r="FN64" t="str">
            <v>1</v>
          </cell>
          <cell r="FO64" t="str">
            <v>1</v>
          </cell>
          <cell r="FP64">
            <v>2</v>
          </cell>
          <cell r="FQ64" t="str">
            <v>21</v>
          </cell>
        </row>
        <row r="65">
          <cell r="F65" t="str">
            <v>김낙현</v>
          </cell>
          <cell r="AI65">
            <v>1</v>
          </cell>
          <cell r="AJ65">
            <v>1</v>
          </cell>
          <cell r="AK65">
            <v>1</v>
          </cell>
          <cell r="AL65">
            <v>1</v>
          </cell>
          <cell r="AM65">
            <v>1</v>
          </cell>
          <cell r="AN65">
            <v>1</v>
          </cell>
          <cell r="AO65" t="str">
            <v>(4일)</v>
          </cell>
          <cell r="CB65">
            <v>1</v>
          </cell>
          <cell r="CC65">
            <v>1</v>
          </cell>
          <cell r="CD65">
            <v>1</v>
          </cell>
          <cell r="CE65" t="str">
            <v>(2일)</v>
          </cell>
          <cell r="DH65">
            <v>3</v>
          </cell>
          <cell r="DI65">
            <v>3</v>
          </cell>
          <cell r="DJ65">
            <v>3</v>
          </cell>
          <cell r="EC65">
            <v>3</v>
          </cell>
          <cell r="ED65">
            <v>3</v>
          </cell>
          <cell r="FD65">
            <v>9</v>
          </cell>
          <cell r="FE65">
            <v>1</v>
          </cell>
          <cell r="FF65">
            <v>5</v>
          </cell>
          <cell r="FG65">
            <v>6</v>
          </cell>
          <cell r="FH65">
            <v>0</v>
          </cell>
          <cell r="FI65">
            <v>6</v>
          </cell>
          <cell r="FJ65">
            <v>23</v>
          </cell>
          <cell r="FK65">
            <v>17</v>
          </cell>
          <cell r="FL65">
            <v>16</v>
          </cell>
          <cell r="FM65">
            <v>1</v>
          </cell>
          <cell r="FN65" t="str">
            <v>1</v>
          </cell>
          <cell r="FO65" t="str">
            <v>0</v>
          </cell>
          <cell r="FP65">
            <v>1</v>
          </cell>
          <cell r="FQ65" t="str">
            <v>21</v>
          </cell>
        </row>
        <row r="66">
          <cell r="F66" t="str">
            <v>이장호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 t="str">
            <v>(4일)</v>
          </cell>
          <cell r="CT66">
            <v>1</v>
          </cell>
          <cell r="CU66">
            <v>1</v>
          </cell>
          <cell r="CV66">
            <v>1</v>
          </cell>
          <cell r="CW66" t="str">
            <v>(2일)</v>
          </cell>
          <cell r="DU66">
            <v>2</v>
          </cell>
          <cell r="EG66">
            <v>3</v>
          </cell>
          <cell r="EH66">
            <v>3</v>
          </cell>
          <cell r="FD66">
            <v>10</v>
          </cell>
          <cell r="FE66">
            <v>1</v>
          </cell>
          <cell r="FF66">
            <v>2</v>
          </cell>
          <cell r="FG66">
            <v>6</v>
          </cell>
          <cell r="FH66">
            <v>1</v>
          </cell>
          <cell r="FI66">
            <v>7</v>
          </cell>
          <cell r="FJ66">
            <v>23</v>
          </cell>
          <cell r="FK66">
            <v>16</v>
          </cell>
          <cell r="FL66">
            <v>16</v>
          </cell>
          <cell r="FM66">
            <v>0</v>
          </cell>
          <cell r="FN66" t="str">
            <v>0</v>
          </cell>
          <cell r="FO66" t="str">
            <v>0</v>
          </cell>
          <cell r="FP66">
            <v>0</v>
          </cell>
          <cell r="FQ66" t="str">
            <v>21</v>
          </cell>
        </row>
        <row r="67">
          <cell r="F67" t="str">
            <v>최명식</v>
          </cell>
          <cell r="CW67">
            <v>1</v>
          </cell>
          <cell r="CX67">
            <v>1</v>
          </cell>
          <cell r="CY67">
            <v>1</v>
          </cell>
          <cell r="CZ67" t="str">
            <v>(2일)</v>
          </cell>
          <cell r="DS67">
            <v>3</v>
          </cell>
          <cell r="DT67">
            <v>3</v>
          </cell>
          <cell r="DU67">
            <v>3</v>
          </cell>
          <cell r="EE67">
            <v>3</v>
          </cell>
          <cell r="EF67">
            <v>3</v>
          </cell>
          <cell r="FD67">
            <v>12</v>
          </cell>
          <cell r="FE67">
            <v>10</v>
          </cell>
          <cell r="FF67">
            <v>5</v>
          </cell>
          <cell r="FG67">
            <v>2</v>
          </cell>
          <cell r="FH67">
            <v>6</v>
          </cell>
          <cell r="FI67">
            <v>8</v>
          </cell>
          <cell r="FJ67">
            <v>24</v>
          </cell>
          <cell r="FK67">
            <v>16</v>
          </cell>
          <cell r="FL67">
            <v>16</v>
          </cell>
          <cell r="FM67">
            <v>0</v>
          </cell>
          <cell r="FN67" t="str">
            <v>0</v>
          </cell>
          <cell r="FO67" t="str">
            <v>0</v>
          </cell>
          <cell r="FP67">
            <v>0</v>
          </cell>
          <cell r="FQ67" t="str">
            <v>21</v>
          </cell>
        </row>
        <row r="68">
          <cell r="F68" t="str">
            <v>황세웅</v>
          </cell>
          <cell r="AI68">
            <v>1</v>
          </cell>
          <cell r="AJ68">
            <v>1</v>
          </cell>
          <cell r="AK68">
            <v>1</v>
          </cell>
          <cell r="AL68">
            <v>1</v>
          </cell>
          <cell r="AM68">
            <v>1</v>
          </cell>
          <cell r="AN68">
            <v>1</v>
          </cell>
          <cell r="AO68" t="str">
            <v>(4일)</v>
          </cell>
          <cell r="BQ68">
            <v>1</v>
          </cell>
          <cell r="BR68">
            <v>1</v>
          </cell>
          <cell r="BS68" t="str">
            <v>(2일)</v>
          </cell>
          <cell r="CF68">
            <v>1</v>
          </cell>
          <cell r="CG68">
            <v>1</v>
          </cell>
          <cell r="CH68">
            <v>1</v>
          </cell>
          <cell r="CI68" t="str">
            <v>(1일)</v>
          </cell>
          <cell r="DZ68">
            <v>3</v>
          </cell>
          <cell r="EA68">
            <v>3</v>
          </cell>
          <cell r="FD68">
            <v>14</v>
          </cell>
          <cell r="FE68">
            <v>0</v>
          </cell>
          <cell r="FF68">
            <v>5</v>
          </cell>
          <cell r="FG68">
            <v>7</v>
          </cell>
          <cell r="FH68">
            <v>3</v>
          </cell>
          <cell r="FI68">
            <v>10</v>
          </cell>
          <cell r="FJ68">
            <v>24</v>
          </cell>
          <cell r="FK68">
            <v>14</v>
          </cell>
          <cell r="FL68">
            <v>16</v>
          </cell>
          <cell r="FM68">
            <v>-2</v>
          </cell>
          <cell r="FN68" t="str">
            <v>0</v>
          </cell>
          <cell r="FO68" t="str">
            <v>1</v>
          </cell>
          <cell r="FP68">
            <v>1</v>
          </cell>
          <cell r="FQ68" t="str">
            <v>21</v>
          </cell>
        </row>
        <row r="69">
          <cell r="F69" t="str">
            <v>김영익</v>
          </cell>
          <cell r="V69">
            <v>1</v>
          </cell>
          <cell r="W69" t="str">
            <v>(1일)</v>
          </cell>
          <cell r="BU69">
            <v>1</v>
          </cell>
          <cell r="BV69">
            <v>1</v>
          </cell>
          <cell r="BW69">
            <v>1</v>
          </cell>
          <cell r="BX69" t="str">
            <v>(1일)</v>
          </cell>
          <cell r="EC69">
            <v>3</v>
          </cell>
          <cell r="ED69">
            <v>3</v>
          </cell>
          <cell r="FD69">
            <v>8</v>
          </cell>
          <cell r="FE69">
            <v>0</v>
          </cell>
          <cell r="FF69">
            <v>2</v>
          </cell>
          <cell r="FG69">
            <v>2</v>
          </cell>
          <cell r="FH69">
            <v>3</v>
          </cell>
          <cell r="FI69">
            <v>5</v>
          </cell>
          <cell r="FJ69">
            <v>13</v>
          </cell>
          <cell r="FK69">
            <v>8</v>
          </cell>
          <cell r="FL69">
            <v>16</v>
          </cell>
          <cell r="FM69">
            <v>-8</v>
          </cell>
          <cell r="FN69" t="str">
            <v>0</v>
          </cell>
          <cell r="FO69" t="str">
            <v>1</v>
          </cell>
          <cell r="FP69">
            <v>1</v>
          </cell>
          <cell r="FQ69">
            <v>14</v>
          </cell>
        </row>
        <row r="70">
          <cell r="F70" t="str">
            <v>김학성</v>
          </cell>
          <cell r="CB70">
            <v>1</v>
          </cell>
          <cell r="CC70">
            <v>1</v>
          </cell>
          <cell r="CD70">
            <v>1</v>
          </cell>
          <cell r="CE70" t="str">
            <v>(2일)</v>
          </cell>
          <cell r="DV70">
            <v>3</v>
          </cell>
          <cell r="DW70">
            <v>3</v>
          </cell>
          <cell r="FD70">
            <v>11</v>
          </cell>
          <cell r="FE70">
            <v>0</v>
          </cell>
          <cell r="FF70">
            <v>3</v>
          </cell>
          <cell r="FG70">
            <v>2</v>
          </cell>
          <cell r="FH70">
            <v>6</v>
          </cell>
          <cell r="FI70">
            <v>8</v>
          </cell>
          <cell r="FJ70">
            <v>20</v>
          </cell>
          <cell r="FK70">
            <v>12</v>
          </cell>
          <cell r="FL70">
            <v>16</v>
          </cell>
          <cell r="FM70">
            <v>-4</v>
          </cell>
          <cell r="FN70" t="str">
            <v>0</v>
          </cell>
          <cell r="FO70" t="str">
            <v>1</v>
          </cell>
          <cell r="FP70">
            <v>1</v>
          </cell>
          <cell r="FQ70">
            <v>21</v>
          </cell>
        </row>
        <row r="71">
          <cell r="F71" t="str">
            <v>김형완</v>
          </cell>
          <cell r="BY71">
            <v>1</v>
          </cell>
          <cell r="BZ71">
            <v>1</v>
          </cell>
          <cell r="CA71">
            <v>1</v>
          </cell>
          <cell r="CB71" t="str">
            <v>(2일)</v>
          </cell>
          <cell r="DV71">
            <v>3</v>
          </cell>
          <cell r="DW71">
            <v>3</v>
          </cell>
          <cell r="FD71">
            <v>7</v>
          </cell>
          <cell r="FE71">
            <v>0</v>
          </cell>
          <cell r="FF71">
            <v>2</v>
          </cell>
          <cell r="FG71">
            <v>2</v>
          </cell>
          <cell r="FH71">
            <v>3</v>
          </cell>
          <cell r="FI71">
            <v>5</v>
          </cell>
          <cell r="FJ71">
            <v>16</v>
          </cell>
          <cell r="FK71">
            <v>11</v>
          </cell>
          <cell r="FL71">
            <v>16</v>
          </cell>
          <cell r="FM71">
            <v>-5</v>
          </cell>
          <cell r="FN71" t="str">
            <v>0</v>
          </cell>
          <cell r="FO71" t="str">
            <v>1</v>
          </cell>
          <cell r="FP71">
            <v>1</v>
          </cell>
          <cell r="FQ71">
            <v>17</v>
          </cell>
        </row>
        <row r="72">
          <cell r="F72" t="str">
            <v>최성봉</v>
          </cell>
          <cell r="CI72">
            <v>1</v>
          </cell>
          <cell r="CJ72">
            <v>1</v>
          </cell>
          <cell r="CK72">
            <v>1</v>
          </cell>
          <cell r="CL72" t="str">
            <v>(3일)</v>
          </cell>
          <cell r="DX72">
            <v>3</v>
          </cell>
          <cell r="DY72">
            <v>3</v>
          </cell>
          <cell r="FD72">
            <v>9</v>
          </cell>
          <cell r="FE72">
            <v>0</v>
          </cell>
          <cell r="FF72">
            <v>2</v>
          </cell>
          <cell r="FG72">
            <v>3</v>
          </cell>
          <cell r="FH72">
            <v>5</v>
          </cell>
          <cell r="FI72">
            <v>8</v>
          </cell>
          <cell r="FJ72">
            <v>16</v>
          </cell>
          <cell r="FK72">
            <v>8</v>
          </cell>
          <cell r="FL72">
            <v>16</v>
          </cell>
          <cell r="FM72">
            <v>-8</v>
          </cell>
          <cell r="FN72" t="str">
            <v>0</v>
          </cell>
          <cell r="FO72" t="str">
            <v>1</v>
          </cell>
          <cell r="FP72">
            <v>1</v>
          </cell>
          <cell r="FQ72">
            <v>17</v>
          </cell>
        </row>
        <row r="73">
          <cell r="F73" t="str">
            <v>권경효</v>
          </cell>
          <cell r="N73">
            <v>1</v>
          </cell>
          <cell r="O73">
            <v>1</v>
          </cell>
          <cell r="P73">
            <v>1</v>
          </cell>
          <cell r="Q73">
            <v>1</v>
          </cell>
          <cell r="R73">
            <v>1</v>
          </cell>
          <cell r="S73">
            <v>1</v>
          </cell>
          <cell r="T73" t="str">
            <v>(4일)</v>
          </cell>
          <cell r="BR73">
            <v>2</v>
          </cell>
          <cell r="CM73">
            <v>1</v>
          </cell>
          <cell r="CN73">
            <v>1</v>
          </cell>
          <cell r="CO73">
            <v>1</v>
          </cell>
          <cell r="CP73" t="str">
            <v>(3일)</v>
          </cell>
          <cell r="DX73">
            <v>3</v>
          </cell>
          <cell r="DY73">
            <v>3</v>
          </cell>
          <cell r="FD73">
            <v>12</v>
          </cell>
          <cell r="FE73">
            <v>1</v>
          </cell>
          <cell r="FF73">
            <v>13</v>
          </cell>
          <cell r="FG73">
            <v>7</v>
          </cell>
          <cell r="FH73">
            <v>3</v>
          </cell>
          <cell r="FI73">
            <v>10</v>
          </cell>
          <cell r="FJ73">
            <v>23</v>
          </cell>
          <cell r="FK73">
            <v>13</v>
          </cell>
          <cell r="FL73">
            <v>16</v>
          </cell>
          <cell r="FM73">
            <v>-3</v>
          </cell>
          <cell r="FN73" t="str">
            <v>0</v>
          </cell>
          <cell r="FO73" t="str">
            <v>0</v>
          </cell>
          <cell r="FP73">
            <v>0</v>
          </cell>
          <cell r="FQ73" t="str">
            <v>21</v>
          </cell>
        </row>
        <row r="74">
          <cell r="F74" t="str">
            <v>김언석</v>
          </cell>
          <cell r="CS74">
            <v>1</v>
          </cell>
          <cell r="CT74" t="str">
            <v>(1일)</v>
          </cell>
          <cell r="CV74" t="str">
            <v xml:space="preserve"> </v>
          </cell>
          <cell r="DV74">
            <v>3</v>
          </cell>
          <cell r="DW74">
            <v>3</v>
          </cell>
          <cell r="FD74">
            <v>12</v>
          </cell>
          <cell r="FE74">
            <v>0</v>
          </cell>
          <cell r="FF74">
            <v>10</v>
          </cell>
          <cell r="FG74">
            <v>1</v>
          </cell>
          <cell r="FH74">
            <v>7</v>
          </cell>
          <cell r="FI74">
            <v>8</v>
          </cell>
          <cell r="FJ74">
            <v>25</v>
          </cell>
          <cell r="FK74">
            <v>17</v>
          </cell>
          <cell r="FL74">
            <v>16</v>
          </cell>
          <cell r="FM74">
            <v>1</v>
          </cell>
          <cell r="FN74" t="str">
            <v>1</v>
          </cell>
          <cell r="FO74" t="str">
            <v>1</v>
          </cell>
          <cell r="FP74">
            <v>2</v>
          </cell>
          <cell r="FQ74" t="str">
            <v>21</v>
          </cell>
        </row>
        <row r="75">
          <cell r="F75" t="str">
            <v>김영택</v>
          </cell>
          <cell r="N75">
            <v>1</v>
          </cell>
          <cell r="O75">
            <v>1</v>
          </cell>
          <cell r="P75">
            <v>1</v>
          </cell>
          <cell r="Q75">
            <v>1</v>
          </cell>
          <cell r="R75">
            <v>1</v>
          </cell>
          <cell r="S75">
            <v>1</v>
          </cell>
          <cell r="T75" t="str">
            <v>(4일)</v>
          </cell>
          <cell r="CB75">
            <v>1</v>
          </cell>
          <cell r="CC75">
            <v>1</v>
          </cell>
          <cell r="CD75">
            <v>1</v>
          </cell>
          <cell r="CE75" t="str">
            <v>(2일)</v>
          </cell>
          <cell r="DZ75">
            <v>3</v>
          </cell>
          <cell r="EA75">
            <v>3</v>
          </cell>
          <cell r="EI75">
            <v>1</v>
          </cell>
          <cell r="EJ75" t="str">
            <v>(1일)</v>
          </cell>
          <cell r="FD75">
            <v>15</v>
          </cell>
          <cell r="FE75">
            <v>0</v>
          </cell>
          <cell r="FF75">
            <v>10</v>
          </cell>
          <cell r="FG75">
            <v>7</v>
          </cell>
          <cell r="FH75">
            <v>4</v>
          </cell>
          <cell r="FI75">
            <v>11</v>
          </cell>
          <cell r="FJ75">
            <v>24</v>
          </cell>
          <cell r="FK75">
            <v>13</v>
          </cell>
          <cell r="FL75">
            <v>16</v>
          </cell>
          <cell r="FM75">
            <v>-3</v>
          </cell>
          <cell r="FN75" t="str">
            <v>0</v>
          </cell>
          <cell r="FO75" t="str">
            <v>1</v>
          </cell>
          <cell r="FP75">
            <v>1</v>
          </cell>
          <cell r="FQ75" t="str">
            <v>21</v>
          </cell>
        </row>
        <row r="76">
          <cell r="F76" t="str">
            <v>김중희</v>
          </cell>
          <cell r="AC76">
            <v>2</v>
          </cell>
          <cell r="CW76">
            <v>1</v>
          </cell>
          <cell r="CX76">
            <v>1</v>
          </cell>
          <cell r="CY76">
            <v>1</v>
          </cell>
          <cell r="CZ76" t="str">
            <v>(2일)</v>
          </cell>
          <cell r="DS76">
            <v>3</v>
          </cell>
          <cell r="DT76">
            <v>3</v>
          </cell>
          <cell r="FD76">
            <v>10</v>
          </cell>
          <cell r="FE76">
            <v>3</v>
          </cell>
          <cell r="FF76">
            <v>2</v>
          </cell>
          <cell r="FG76">
            <v>2</v>
          </cell>
          <cell r="FH76">
            <v>6</v>
          </cell>
          <cell r="FI76">
            <v>8</v>
          </cell>
          <cell r="FJ76">
            <v>23</v>
          </cell>
          <cell r="FK76">
            <v>15</v>
          </cell>
          <cell r="FL76">
            <v>16</v>
          </cell>
          <cell r="FM76">
            <v>-1</v>
          </cell>
          <cell r="FN76" t="str">
            <v>0</v>
          </cell>
          <cell r="FO76" t="str">
            <v>0</v>
          </cell>
          <cell r="FP76">
            <v>0</v>
          </cell>
          <cell r="FQ76" t="str">
            <v>21</v>
          </cell>
        </row>
        <row r="77">
          <cell r="F77" t="str">
            <v>이홍식</v>
          </cell>
          <cell r="N77">
            <v>1</v>
          </cell>
          <cell r="O77" t="str">
            <v>(1일)</v>
          </cell>
          <cell r="AO77">
            <v>1</v>
          </cell>
          <cell r="AP77" t="str">
            <v>(1일)</v>
          </cell>
          <cell r="BI77">
            <v>2</v>
          </cell>
          <cell r="BR77">
            <v>1</v>
          </cell>
          <cell r="BS77" t="str">
            <v>(1일)</v>
          </cell>
          <cell r="CA77">
            <v>2</v>
          </cell>
          <cell r="CZ77">
            <v>1</v>
          </cell>
          <cell r="DA77" t="str">
            <v>(1일)</v>
          </cell>
          <cell r="DO77">
            <v>3</v>
          </cell>
          <cell r="DP77">
            <v>3</v>
          </cell>
          <cell r="EL77">
            <v>3</v>
          </cell>
          <cell r="EM77">
            <v>3</v>
          </cell>
          <cell r="EN77">
            <v>3</v>
          </cell>
          <cell r="EO77">
            <v>3</v>
          </cell>
          <cell r="EP77">
            <v>3</v>
          </cell>
          <cell r="EQ77">
            <v>3</v>
          </cell>
          <cell r="ER77">
            <v>3</v>
          </cell>
          <cell r="ES77">
            <v>3</v>
          </cell>
          <cell r="ET77">
            <v>3</v>
          </cell>
          <cell r="EU77">
            <v>3</v>
          </cell>
          <cell r="EV77">
            <v>3</v>
          </cell>
          <cell r="EW77">
            <v>3</v>
          </cell>
          <cell r="EX77">
            <v>3</v>
          </cell>
          <cell r="EY77">
            <v>3</v>
          </cell>
          <cell r="EZ77">
            <v>3</v>
          </cell>
          <cell r="FA77">
            <v>3</v>
          </cell>
          <cell r="FB77">
            <v>3</v>
          </cell>
          <cell r="FC77">
            <v>3</v>
          </cell>
          <cell r="FD77">
            <v>6</v>
          </cell>
          <cell r="FE77">
            <v>7</v>
          </cell>
          <cell r="FF77">
            <v>20</v>
          </cell>
          <cell r="FG77">
            <v>4</v>
          </cell>
          <cell r="FH77">
            <v>2</v>
          </cell>
          <cell r="FI77">
            <v>6</v>
          </cell>
          <cell r="FJ77">
            <v>23</v>
          </cell>
          <cell r="FK77">
            <v>17</v>
          </cell>
          <cell r="FL77">
            <v>16</v>
          </cell>
          <cell r="FM77">
            <v>1</v>
          </cell>
          <cell r="FN77" t="str">
            <v>1</v>
          </cell>
          <cell r="FO77" t="str">
            <v>0</v>
          </cell>
          <cell r="FP77">
            <v>1</v>
          </cell>
          <cell r="FQ77" t="str">
            <v>21</v>
          </cell>
        </row>
        <row r="78">
          <cell r="F78" t="str">
            <v>신봉철</v>
          </cell>
          <cell r="AM78">
            <v>1</v>
          </cell>
          <cell r="AN78" t="str">
            <v>(1일)</v>
          </cell>
          <cell r="CJ78">
            <v>1</v>
          </cell>
          <cell r="CK78" t="str">
            <v>(1일)</v>
          </cell>
          <cell r="EG78">
            <v>3</v>
          </cell>
          <cell r="EH78">
            <v>3</v>
          </cell>
          <cell r="EL78">
            <v>1</v>
          </cell>
          <cell r="EM78" t="str">
            <v>(1일)</v>
          </cell>
          <cell r="FD78">
            <v>6</v>
          </cell>
          <cell r="FE78">
            <v>18</v>
          </cell>
          <cell r="FF78">
            <v>2</v>
          </cell>
          <cell r="FG78">
            <v>3</v>
          </cell>
          <cell r="FH78">
            <v>3</v>
          </cell>
          <cell r="FI78">
            <v>6</v>
          </cell>
          <cell r="FJ78">
            <v>25</v>
          </cell>
          <cell r="FK78">
            <v>19</v>
          </cell>
          <cell r="FL78">
            <v>16</v>
          </cell>
          <cell r="FM78">
            <v>3</v>
          </cell>
          <cell r="FN78" t="str">
            <v>1</v>
          </cell>
          <cell r="FO78" t="str">
            <v>0</v>
          </cell>
          <cell r="FP78">
            <v>1</v>
          </cell>
          <cell r="FQ78" t="str">
            <v>21</v>
          </cell>
        </row>
        <row r="79">
          <cell r="F79" t="str">
            <v>배권택</v>
          </cell>
          <cell r="G79">
            <v>1</v>
          </cell>
          <cell r="H79">
            <v>1</v>
          </cell>
          <cell r="I79">
            <v>1</v>
          </cell>
          <cell r="J79">
            <v>1</v>
          </cell>
          <cell r="K79">
            <v>1</v>
          </cell>
          <cell r="L79" t="str">
            <v>(4일)</v>
          </cell>
          <cell r="CH79">
            <v>1</v>
          </cell>
          <cell r="CI79" t="str">
            <v>(1일)</v>
          </cell>
          <cell r="EE79">
            <v>3</v>
          </cell>
          <cell r="EF79">
            <v>3</v>
          </cell>
          <cell r="EO79">
            <v>2</v>
          </cell>
          <cell r="FD79">
            <v>9</v>
          </cell>
          <cell r="FE79">
            <v>2</v>
          </cell>
          <cell r="FF79">
            <v>2</v>
          </cell>
          <cell r="FG79">
            <v>5</v>
          </cell>
          <cell r="FH79">
            <v>1</v>
          </cell>
          <cell r="FI79">
            <v>6</v>
          </cell>
          <cell r="FJ79">
            <v>23</v>
          </cell>
          <cell r="FK79">
            <v>17</v>
          </cell>
          <cell r="FL79">
            <v>16</v>
          </cell>
          <cell r="FM79">
            <v>1</v>
          </cell>
          <cell r="FN79" t="str">
            <v>1</v>
          </cell>
          <cell r="FO79" t="str">
            <v>0</v>
          </cell>
          <cell r="FP79">
            <v>1</v>
          </cell>
          <cell r="FQ79" t="str">
            <v>21</v>
          </cell>
        </row>
        <row r="80">
          <cell r="F80" t="str">
            <v>이영구</v>
          </cell>
          <cell r="CM80">
            <v>1</v>
          </cell>
          <cell r="CN80">
            <v>1</v>
          </cell>
          <cell r="CO80">
            <v>1</v>
          </cell>
          <cell r="CP80" t="str">
            <v>(3일)</v>
          </cell>
          <cell r="DP80">
            <v>3</v>
          </cell>
          <cell r="DQ80">
            <v>3</v>
          </cell>
          <cell r="EC80">
            <v>3</v>
          </cell>
          <cell r="ED80">
            <v>3</v>
          </cell>
          <cell r="EJ80">
            <v>1</v>
          </cell>
          <cell r="EK80" t="str">
            <v>(1일)</v>
          </cell>
          <cell r="FD80">
            <v>5</v>
          </cell>
          <cell r="FE80">
            <v>0</v>
          </cell>
          <cell r="FF80">
            <v>7</v>
          </cell>
          <cell r="FG80">
            <v>4</v>
          </cell>
          <cell r="FH80">
            <v>0.5</v>
          </cell>
          <cell r="FI80">
            <v>4.5</v>
          </cell>
          <cell r="FJ80">
            <v>24</v>
          </cell>
          <cell r="FK80">
            <v>19.5</v>
          </cell>
          <cell r="FL80">
            <v>16</v>
          </cell>
          <cell r="FM80">
            <v>3.5</v>
          </cell>
          <cell r="FN80" t="str">
            <v>1</v>
          </cell>
          <cell r="FO80" t="str">
            <v>1</v>
          </cell>
          <cell r="FP80">
            <v>2</v>
          </cell>
          <cell r="FQ80" t="str">
            <v>21</v>
          </cell>
        </row>
        <row r="81">
          <cell r="F81" t="str">
            <v>김중식</v>
          </cell>
          <cell r="G81">
            <v>1</v>
          </cell>
          <cell r="H81">
            <v>1</v>
          </cell>
          <cell r="I81">
            <v>1</v>
          </cell>
          <cell r="J81">
            <v>1</v>
          </cell>
          <cell r="K81">
            <v>1</v>
          </cell>
          <cell r="L81">
            <v>1</v>
          </cell>
          <cell r="M81" t="str">
            <v>(5일)</v>
          </cell>
          <cell r="CX81">
            <v>1</v>
          </cell>
          <cell r="CY81">
            <v>1</v>
          </cell>
          <cell r="CZ81">
            <v>1</v>
          </cell>
          <cell r="DA81" t="str">
            <v>(2일)</v>
          </cell>
          <cell r="EG81">
            <v>3</v>
          </cell>
          <cell r="EH81">
            <v>3</v>
          </cell>
          <cell r="FD81">
            <v>14</v>
          </cell>
          <cell r="FE81">
            <v>0</v>
          </cell>
          <cell r="FF81">
            <v>2</v>
          </cell>
          <cell r="FG81">
            <v>7</v>
          </cell>
          <cell r="FH81">
            <v>5</v>
          </cell>
          <cell r="FI81">
            <v>12</v>
          </cell>
          <cell r="FJ81">
            <v>24</v>
          </cell>
          <cell r="FK81">
            <v>12</v>
          </cell>
          <cell r="FL81">
            <v>16</v>
          </cell>
          <cell r="FM81">
            <v>-4</v>
          </cell>
          <cell r="FN81" t="str">
            <v>0</v>
          </cell>
          <cell r="FO81" t="str">
            <v>1</v>
          </cell>
          <cell r="FP81">
            <v>1</v>
          </cell>
          <cell r="FQ81" t="str">
            <v>21</v>
          </cell>
        </row>
        <row r="82">
          <cell r="F82" t="str">
            <v>정대훈</v>
          </cell>
          <cell r="CW82">
            <v>1</v>
          </cell>
          <cell r="CX82">
            <v>1</v>
          </cell>
          <cell r="CY82">
            <v>1</v>
          </cell>
          <cell r="CZ82" t="str">
            <v>(2일)</v>
          </cell>
          <cell r="DQ82">
            <v>3</v>
          </cell>
          <cell r="DR82">
            <v>3</v>
          </cell>
          <cell r="EB82">
            <v>3</v>
          </cell>
          <cell r="EC82">
            <v>3</v>
          </cell>
          <cell r="ED82">
            <v>3</v>
          </cell>
          <cell r="EE82">
            <v>3</v>
          </cell>
          <cell r="EF82">
            <v>3</v>
          </cell>
          <cell r="EG82">
            <v>3</v>
          </cell>
          <cell r="EH82">
            <v>3</v>
          </cell>
          <cell r="FD82">
            <v>12</v>
          </cell>
          <cell r="FE82">
            <v>0</v>
          </cell>
          <cell r="FF82">
            <v>9</v>
          </cell>
          <cell r="FG82">
            <v>2</v>
          </cell>
          <cell r="FH82">
            <v>6</v>
          </cell>
          <cell r="FI82">
            <v>8</v>
          </cell>
          <cell r="FJ82">
            <v>25</v>
          </cell>
          <cell r="FK82">
            <v>17</v>
          </cell>
          <cell r="FL82">
            <v>16</v>
          </cell>
          <cell r="FM82">
            <v>1</v>
          </cell>
          <cell r="FN82" t="str">
            <v>1</v>
          </cell>
          <cell r="FO82" t="str">
            <v>1</v>
          </cell>
          <cell r="FP82">
            <v>2</v>
          </cell>
          <cell r="FQ82" t="str">
            <v>21</v>
          </cell>
        </row>
        <row r="83">
          <cell r="F83" t="str">
            <v>변필순</v>
          </cell>
          <cell r="FD83">
            <v>0</v>
          </cell>
          <cell r="FE83">
            <v>0</v>
          </cell>
          <cell r="FF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16</v>
          </cell>
          <cell r="FM83">
            <v>-16</v>
          </cell>
          <cell r="FN83" t="str">
            <v>0</v>
          </cell>
          <cell r="FO83" t="str">
            <v>1</v>
          </cell>
          <cell r="FP83">
            <v>1</v>
          </cell>
          <cell r="FQ83">
            <v>1</v>
          </cell>
        </row>
        <row r="84">
          <cell r="F84" t="str">
            <v>김양종</v>
          </cell>
          <cell r="AH84">
            <v>1</v>
          </cell>
          <cell r="AI84" t="str">
            <v>(1일)</v>
          </cell>
          <cell r="BU84">
            <v>1</v>
          </cell>
          <cell r="BV84">
            <v>1</v>
          </cell>
          <cell r="BW84">
            <v>1</v>
          </cell>
          <cell r="BX84" t="str">
            <v>(3일)</v>
          </cell>
          <cell r="CQ84">
            <v>2</v>
          </cell>
          <cell r="DZ84">
            <v>3</v>
          </cell>
          <cell r="EA84">
            <v>3</v>
          </cell>
          <cell r="FD84">
            <v>4</v>
          </cell>
          <cell r="FE84">
            <v>4</v>
          </cell>
          <cell r="FF84">
            <v>9</v>
          </cell>
          <cell r="FG84">
            <v>4</v>
          </cell>
          <cell r="FH84">
            <v>0</v>
          </cell>
          <cell r="FI84">
            <v>4</v>
          </cell>
          <cell r="FJ84">
            <v>25</v>
          </cell>
          <cell r="FK84">
            <v>21</v>
          </cell>
          <cell r="FL84">
            <v>16</v>
          </cell>
          <cell r="FM84">
            <v>5</v>
          </cell>
          <cell r="FN84" t="str">
            <v>1</v>
          </cell>
          <cell r="FO84" t="str">
            <v>0</v>
          </cell>
          <cell r="FP84">
            <v>1</v>
          </cell>
          <cell r="FQ84" t="str">
            <v>21</v>
          </cell>
        </row>
        <row r="85">
          <cell r="F85" t="str">
            <v>서재웅</v>
          </cell>
          <cell r="CJ85">
            <v>1</v>
          </cell>
          <cell r="CK85" t="str">
            <v>(1일)</v>
          </cell>
          <cell r="DZ85">
            <v>3</v>
          </cell>
          <cell r="EA85">
            <v>3</v>
          </cell>
          <cell r="FD85">
            <v>7</v>
          </cell>
          <cell r="FE85">
            <v>0</v>
          </cell>
          <cell r="FF85">
            <v>9</v>
          </cell>
          <cell r="FG85">
            <v>1</v>
          </cell>
          <cell r="FH85">
            <v>5</v>
          </cell>
          <cell r="FI85">
            <v>6</v>
          </cell>
          <cell r="FJ85">
            <v>16</v>
          </cell>
          <cell r="FK85">
            <v>10</v>
          </cell>
          <cell r="FL85">
            <v>16</v>
          </cell>
          <cell r="FM85">
            <v>-6</v>
          </cell>
          <cell r="FN85" t="str">
            <v>0</v>
          </cell>
          <cell r="FO85" t="str">
            <v>1</v>
          </cell>
          <cell r="FP85">
            <v>1</v>
          </cell>
          <cell r="FQ85">
            <v>17</v>
          </cell>
        </row>
        <row r="86">
          <cell r="F86" t="str">
            <v>신상영</v>
          </cell>
          <cell r="EC86">
            <v>3</v>
          </cell>
          <cell r="ED86">
            <v>3</v>
          </cell>
          <cell r="EW86">
            <v>1</v>
          </cell>
          <cell r="EX86" t="str">
            <v>(1일)</v>
          </cell>
          <cell r="FD86">
            <v>1</v>
          </cell>
          <cell r="FE86">
            <v>0</v>
          </cell>
          <cell r="FF86">
            <v>2</v>
          </cell>
          <cell r="FG86">
            <v>1</v>
          </cell>
          <cell r="FH86">
            <v>0</v>
          </cell>
          <cell r="FI86">
            <v>1</v>
          </cell>
          <cell r="FJ86">
            <v>16</v>
          </cell>
          <cell r="FK86">
            <v>15</v>
          </cell>
          <cell r="FL86">
            <v>16</v>
          </cell>
          <cell r="FM86">
            <v>-1</v>
          </cell>
          <cell r="FN86" t="str">
            <v>0</v>
          </cell>
          <cell r="FO86" t="str">
            <v>1</v>
          </cell>
          <cell r="FP86">
            <v>1</v>
          </cell>
          <cell r="FQ86">
            <v>17</v>
          </cell>
        </row>
        <row r="87">
          <cell r="F87" t="str">
            <v>박형선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 t="str">
            <v>(3일)</v>
          </cell>
          <cell r="CX87">
            <v>1</v>
          </cell>
          <cell r="CY87" t="str">
            <v>(1일)</v>
          </cell>
          <cell r="CZ87">
            <v>3</v>
          </cell>
          <cell r="DX87">
            <v>3</v>
          </cell>
          <cell r="DY87">
            <v>3</v>
          </cell>
          <cell r="EF87">
            <v>2</v>
          </cell>
          <cell r="FD87">
            <v>8</v>
          </cell>
          <cell r="FE87">
            <v>2</v>
          </cell>
          <cell r="FF87">
            <v>3</v>
          </cell>
          <cell r="FG87">
            <v>4</v>
          </cell>
          <cell r="FH87">
            <v>2</v>
          </cell>
          <cell r="FI87">
            <v>6</v>
          </cell>
          <cell r="FJ87">
            <v>16</v>
          </cell>
          <cell r="FK87">
            <v>10</v>
          </cell>
          <cell r="FL87">
            <v>16</v>
          </cell>
          <cell r="FM87">
            <v>-6</v>
          </cell>
          <cell r="FN87" t="str">
            <v>0</v>
          </cell>
          <cell r="FO87" t="str">
            <v>0</v>
          </cell>
          <cell r="FP87">
            <v>0</v>
          </cell>
          <cell r="FQ87">
            <v>16</v>
          </cell>
        </row>
        <row r="88">
          <cell r="F88" t="str">
            <v>김도균</v>
          </cell>
          <cell r="BP88">
            <v>3</v>
          </cell>
          <cell r="CJ88">
            <v>1</v>
          </cell>
          <cell r="CK88" t="str">
            <v>(1일)</v>
          </cell>
          <cell r="DT88">
            <v>3</v>
          </cell>
          <cell r="DU88">
            <v>3</v>
          </cell>
          <cell r="EA88">
            <v>2</v>
          </cell>
          <cell r="EE88">
            <v>3</v>
          </cell>
          <cell r="EF88">
            <v>3</v>
          </cell>
          <cell r="FD88">
            <v>4</v>
          </cell>
          <cell r="FE88">
            <v>1</v>
          </cell>
          <cell r="FF88">
            <v>5</v>
          </cell>
          <cell r="FG88">
            <v>1</v>
          </cell>
          <cell r="FH88">
            <v>0</v>
          </cell>
          <cell r="FI88">
            <v>1</v>
          </cell>
          <cell r="FJ88">
            <v>7</v>
          </cell>
          <cell r="FK88">
            <v>6</v>
          </cell>
          <cell r="FL88">
            <v>16</v>
          </cell>
          <cell r="FM88">
            <v>-10</v>
          </cell>
          <cell r="FN88" t="str">
            <v>0</v>
          </cell>
          <cell r="FO88" t="str">
            <v>0</v>
          </cell>
          <cell r="FP88">
            <v>0</v>
          </cell>
          <cell r="FQ88">
            <v>7</v>
          </cell>
        </row>
        <row r="89">
          <cell r="F89" t="str">
            <v>권철주</v>
          </cell>
          <cell r="O89">
            <v>1</v>
          </cell>
          <cell r="P89" t="str">
            <v>(1일)</v>
          </cell>
          <cell r="DQ89">
            <v>1</v>
          </cell>
          <cell r="DR89">
            <v>1</v>
          </cell>
          <cell r="DS89">
            <v>1</v>
          </cell>
          <cell r="DT89">
            <v>1</v>
          </cell>
          <cell r="DU89" t="str">
            <v>(3일)</v>
          </cell>
          <cell r="EE89">
            <v>3</v>
          </cell>
          <cell r="EF89">
            <v>3</v>
          </cell>
          <cell r="FD89">
            <v>12</v>
          </cell>
          <cell r="FE89">
            <v>0</v>
          </cell>
          <cell r="FF89">
            <v>6</v>
          </cell>
          <cell r="FG89">
            <v>4</v>
          </cell>
          <cell r="FH89">
            <v>7</v>
          </cell>
          <cell r="FI89">
            <v>11</v>
          </cell>
          <cell r="FJ89">
            <v>23</v>
          </cell>
          <cell r="FK89">
            <v>12</v>
          </cell>
          <cell r="FL89">
            <v>16</v>
          </cell>
          <cell r="FM89">
            <v>-4</v>
          </cell>
          <cell r="FN89" t="str">
            <v>0</v>
          </cell>
          <cell r="FO89" t="str">
            <v>1</v>
          </cell>
          <cell r="FP89">
            <v>1</v>
          </cell>
          <cell r="FQ89" t="str">
            <v>21</v>
          </cell>
        </row>
        <row r="90">
          <cell r="F90" t="str">
            <v>김대중</v>
          </cell>
          <cell r="CM90">
            <v>1</v>
          </cell>
          <cell r="CN90">
            <v>1</v>
          </cell>
          <cell r="CO90">
            <v>1</v>
          </cell>
          <cell r="CP90" t="str">
            <v>(2일)</v>
          </cell>
          <cell r="DX90">
            <v>3</v>
          </cell>
          <cell r="DY90">
            <v>3</v>
          </cell>
          <cell r="EM90">
            <v>1</v>
          </cell>
          <cell r="EN90" t="str">
            <v>(1일)</v>
          </cell>
          <cell r="FD90">
            <v>10</v>
          </cell>
          <cell r="FE90">
            <v>6</v>
          </cell>
          <cell r="FF90">
            <v>2</v>
          </cell>
          <cell r="FG90">
            <v>3</v>
          </cell>
          <cell r="FH90">
            <v>5</v>
          </cell>
          <cell r="FI90">
            <v>8</v>
          </cell>
          <cell r="FJ90">
            <v>24</v>
          </cell>
          <cell r="FK90">
            <v>16</v>
          </cell>
          <cell r="FL90">
            <v>16</v>
          </cell>
          <cell r="FM90">
            <v>0</v>
          </cell>
          <cell r="FN90" t="str">
            <v>0</v>
          </cell>
          <cell r="FO90" t="str">
            <v>0</v>
          </cell>
          <cell r="FP90">
            <v>0</v>
          </cell>
          <cell r="FQ90" t="str">
            <v>21</v>
          </cell>
        </row>
        <row r="91">
          <cell r="F91" t="str">
            <v>김용대</v>
          </cell>
          <cell r="AE91">
            <v>3</v>
          </cell>
          <cell r="BY91">
            <v>1</v>
          </cell>
          <cell r="BZ91">
            <v>1</v>
          </cell>
          <cell r="CA91">
            <v>1</v>
          </cell>
          <cell r="CB91" t="str">
            <v>(2일)</v>
          </cell>
          <cell r="DX91">
            <v>3</v>
          </cell>
          <cell r="DY91">
            <v>3</v>
          </cell>
          <cell r="FD91">
            <v>8</v>
          </cell>
          <cell r="FE91">
            <v>0</v>
          </cell>
          <cell r="FF91">
            <v>3</v>
          </cell>
          <cell r="FG91">
            <v>2</v>
          </cell>
          <cell r="FH91">
            <v>5</v>
          </cell>
          <cell r="FI91">
            <v>7</v>
          </cell>
          <cell r="FJ91">
            <v>25</v>
          </cell>
          <cell r="FK91">
            <v>18</v>
          </cell>
          <cell r="FL91">
            <v>16</v>
          </cell>
          <cell r="FM91">
            <v>2</v>
          </cell>
          <cell r="FN91" t="str">
            <v>1</v>
          </cell>
          <cell r="FO91" t="str">
            <v>1</v>
          </cell>
          <cell r="FP91">
            <v>2</v>
          </cell>
          <cell r="FQ91" t="str">
            <v>21</v>
          </cell>
        </row>
        <row r="92">
          <cell r="F92" t="str">
            <v>유가상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1</v>
          </cell>
          <cell r="AA92" t="str">
            <v>(4일)</v>
          </cell>
          <cell r="CM92">
            <v>1</v>
          </cell>
          <cell r="CN92">
            <v>1</v>
          </cell>
          <cell r="CO92">
            <v>1</v>
          </cell>
          <cell r="CP92" t="str">
            <v>(2일)</v>
          </cell>
          <cell r="EC92">
            <v>3</v>
          </cell>
          <cell r="ED92">
            <v>3</v>
          </cell>
          <cell r="ER92">
            <v>1</v>
          </cell>
          <cell r="ES92" t="str">
            <v>(1일)</v>
          </cell>
          <cell r="FD92">
            <v>9</v>
          </cell>
          <cell r="FE92">
            <v>1</v>
          </cell>
          <cell r="FF92">
            <v>15</v>
          </cell>
          <cell r="FG92">
            <v>7</v>
          </cell>
          <cell r="FH92">
            <v>0</v>
          </cell>
          <cell r="FI92">
            <v>7</v>
          </cell>
          <cell r="FJ92">
            <v>23</v>
          </cell>
          <cell r="FK92">
            <v>16</v>
          </cell>
          <cell r="FL92">
            <v>16</v>
          </cell>
          <cell r="FM92">
            <v>0</v>
          </cell>
          <cell r="FN92" t="str">
            <v>0</v>
          </cell>
          <cell r="FO92" t="str">
            <v>0</v>
          </cell>
          <cell r="FP92">
            <v>0</v>
          </cell>
          <cell r="FQ92" t="str">
            <v>21</v>
          </cell>
        </row>
        <row r="93">
          <cell r="F93" t="str">
            <v>윤종인</v>
          </cell>
          <cell r="N93">
            <v>1</v>
          </cell>
          <cell r="O93">
            <v>1</v>
          </cell>
          <cell r="P93">
            <v>1</v>
          </cell>
          <cell r="Q93">
            <v>1</v>
          </cell>
          <cell r="R93">
            <v>1</v>
          </cell>
          <cell r="S93">
            <v>1</v>
          </cell>
          <cell r="T93" t="str">
            <v>(4일)</v>
          </cell>
          <cell r="AO93">
            <v>2</v>
          </cell>
          <cell r="AR93">
            <v>1</v>
          </cell>
          <cell r="AS93">
            <v>1</v>
          </cell>
          <cell r="AT93">
            <v>1</v>
          </cell>
          <cell r="AU93" t="str">
            <v>(2일)</v>
          </cell>
          <cell r="BC93">
            <v>2</v>
          </cell>
          <cell r="BG93">
            <v>1</v>
          </cell>
          <cell r="BH93">
            <v>1</v>
          </cell>
          <cell r="BI93">
            <v>1</v>
          </cell>
          <cell r="BJ93">
            <v>1</v>
          </cell>
          <cell r="BK93" t="str">
            <v>(3일)</v>
          </cell>
          <cell r="BP93">
            <v>3</v>
          </cell>
          <cell r="BQ93">
            <v>3</v>
          </cell>
          <cell r="BR93">
            <v>3</v>
          </cell>
          <cell r="BS93">
            <v>3</v>
          </cell>
          <cell r="BT93">
            <v>3</v>
          </cell>
          <cell r="BU93">
            <v>3</v>
          </cell>
          <cell r="BV93">
            <v>3</v>
          </cell>
          <cell r="BW93">
            <v>3</v>
          </cell>
          <cell r="BX93">
            <v>3</v>
          </cell>
          <cell r="BY93">
            <v>3</v>
          </cell>
          <cell r="BZ93">
            <v>3</v>
          </cell>
          <cell r="CA93">
            <v>3</v>
          </cell>
          <cell r="CB93">
            <v>3</v>
          </cell>
          <cell r="CC93">
            <v>3</v>
          </cell>
          <cell r="CD93">
            <v>3</v>
          </cell>
          <cell r="CE93">
            <v>3</v>
          </cell>
          <cell r="CF93">
            <v>3</v>
          </cell>
          <cell r="CG93">
            <v>3</v>
          </cell>
          <cell r="CH93">
            <v>3</v>
          </cell>
          <cell r="CI93">
            <v>3</v>
          </cell>
          <cell r="CJ93">
            <v>3</v>
          </cell>
          <cell r="CK93">
            <v>3</v>
          </cell>
          <cell r="CL93">
            <v>3</v>
          </cell>
          <cell r="CM93">
            <v>3</v>
          </cell>
          <cell r="CN93">
            <v>3</v>
          </cell>
          <cell r="CO93">
            <v>3</v>
          </cell>
          <cell r="CP93">
            <v>3</v>
          </cell>
          <cell r="CQ93">
            <v>3</v>
          </cell>
          <cell r="CR93">
            <v>3</v>
          </cell>
          <cell r="CS93">
            <v>3</v>
          </cell>
          <cell r="CT93">
            <v>3</v>
          </cell>
          <cell r="CU93">
            <v>3</v>
          </cell>
          <cell r="CV93">
            <v>3</v>
          </cell>
          <cell r="CW93">
            <v>3</v>
          </cell>
          <cell r="CX93">
            <v>3</v>
          </cell>
          <cell r="CY93">
            <v>3</v>
          </cell>
          <cell r="CZ93">
            <v>3</v>
          </cell>
          <cell r="DA93">
            <v>3</v>
          </cell>
          <cell r="DB93">
            <v>3</v>
          </cell>
          <cell r="DC93">
            <v>3</v>
          </cell>
          <cell r="DD93">
            <v>3</v>
          </cell>
          <cell r="DE93">
            <v>3</v>
          </cell>
          <cell r="DF93">
            <v>3</v>
          </cell>
          <cell r="DG93">
            <v>3</v>
          </cell>
          <cell r="DH93">
            <v>3</v>
          </cell>
          <cell r="DI93">
            <v>3</v>
          </cell>
          <cell r="DJ93">
            <v>3</v>
          </cell>
          <cell r="DK93">
            <v>3</v>
          </cell>
          <cell r="DL93">
            <v>3</v>
          </cell>
          <cell r="DM93">
            <v>3</v>
          </cell>
          <cell r="DN93">
            <v>3</v>
          </cell>
          <cell r="DO93">
            <v>3</v>
          </cell>
          <cell r="DP93">
            <v>3</v>
          </cell>
          <cell r="DQ93">
            <v>3</v>
          </cell>
          <cell r="DR93">
            <v>3</v>
          </cell>
          <cell r="DS93">
            <v>3</v>
          </cell>
          <cell r="DT93">
            <v>3</v>
          </cell>
          <cell r="DU93">
            <v>3</v>
          </cell>
          <cell r="DV93">
            <v>3</v>
          </cell>
          <cell r="DW93">
            <v>3</v>
          </cell>
          <cell r="DX93">
            <v>3</v>
          </cell>
          <cell r="DY93">
            <v>3</v>
          </cell>
          <cell r="DZ93">
            <v>3</v>
          </cell>
          <cell r="EA93">
            <v>3</v>
          </cell>
          <cell r="EB93">
            <v>3</v>
          </cell>
          <cell r="EC93">
            <v>3</v>
          </cell>
          <cell r="ED93">
            <v>3</v>
          </cell>
          <cell r="EE93">
            <v>3</v>
          </cell>
          <cell r="EF93">
            <v>3</v>
          </cell>
          <cell r="EG93">
            <v>3</v>
          </cell>
          <cell r="EH93">
            <v>3</v>
          </cell>
          <cell r="EI93">
            <v>3</v>
          </cell>
          <cell r="EJ93">
            <v>3</v>
          </cell>
          <cell r="EK93">
            <v>3</v>
          </cell>
          <cell r="EL93">
            <v>3</v>
          </cell>
          <cell r="EM93">
            <v>3</v>
          </cell>
          <cell r="EN93">
            <v>3</v>
          </cell>
          <cell r="EO93">
            <v>3</v>
          </cell>
          <cell r="EP93">
            <v>3</v>
          </cell>
          <cell r="EQ93">
            <v>3</v>
          </cell>
          <cell r="ER93">
            <v>3</v>
          </cell>
          <cell r="ES93">
            <v>3</v>
          </cell>
          <cell r="ET93">
            <v>3</v>
          </cell>
          <cell r="EU93">
            <v>3</v>
          </cell>
          <cell r="EV93">
            <v>3</v>
          </cell>
          <cell r="EW93">
            <v>3</v>
          </cell>
          <cell r="EX93">
            <v>3</v>
          </cell>
          <cell r="EY93">
            <v>3</v>
          </cell>
          <cell r="EZ93">
            <v>3</v>
          </cell>
          <cell r="FA93">
            <v>3</v>
          </cell>
          <cell r="FB93">
            <v>3</v>
          </cell>
          <cell r="FC93">
            <v>3</v>
          </cell>
          <cell r="FD93">
            <v>19</v>
          </cell>
          <cell r="FE93">
            <v>4</v>
          </cell>
          <cell r="FF93">
            <v>92</v>
          </cell>
          <cell r="FG93">
            <v>6</v>
          </cell>
          <cell r="FH93">
            <v>7</v>
          </cell>
          <cell r="FI93">
            <v>13</v>
          </cell>
          <cell r="FJ93">
            <v>23</v>
          </cell>
          <cell r="FK93">
            <v>10</v>
          </cell>
          <cell r="FL93">
            <v>16</v>
          </cell>
          <cell r="FM93">
            <v>-6</v>
          </cell>
          <cell r="FN93" t="str">
            <v>0</v>
          </cell>
          <cell r="FO93" t="str">
            <v>0</v>
          </cell>
          <cell r="FP93">
            <v>0</v>
          </cell>
          <cell r="FQ93" t="str">
            <v>21</v>
          </cell>
        </row>
        <row r="94">
          <cell r="F94" t="str">
            <v>조성동</v>
          </cell>
          <cell r="H94">
            <v>1</v>
          </cell>
          <cell r="I94" t="str">
            <v>(1일)</v>
          </cell>
          <cell r="BP94">
            <v>1</v>
          </cell>
          <cell r="BQ94">
            <v>1</v>
          </cell>
          <cell r="BR94" t="str">
            <v>(2일)</v>
          </cell>
          <cell r="DA94">
            <v>2</v>
          </cell>
          <cell r="EC94">
            <v>3</v>
          </cell>
          <cell r="ED94">
            <v>3</v>
          </cell>
          <cell r="EN94">
            <v>1</v>
          </cell>
          <cell r="EO94">
            <v>1</v>
          </cell>
          <cell r="EP94">
            <v>1</v>
          </cell>
          <cell r="EQ94" t="str">
            <v>(2일)</v>
          </cell>
          <cell r="FD94">
            <v>7</v>
          </cell>
          <cell r="FE94">
            <v>3</v>
          </cell>
          <cell r="FF94">
            <v>2</v>
          </cell>
          <cell r="FG94">
            <v>5</v>
          </cell>
          <cell r="FH94">
            <v>1</v>
          </cell>
          <cell r="FI94">
            <v>6</v>
          </cell>
          <cell r="FJ94">
            <v>25</v>
          </cell>
          <cell r="FK94">
            <v>19</v>
          </cell>
          <cell r="FL94">
            <v>16</v>
          </cell>
          <cell r="FM94">
            <v>3</v>
          </cell>
          <cell r="FN94" t="str">
            <v>1</v>
          </cell>
          <cell r="FO94" t="str">
            <v>0</v>
          </cell>
          <cell r="FP94">
            <v>1</v>
          </cell>
          <cell r="FQ94" t="str">
            <v>21</v>
          </cell>
        </row>
        <row r="95">
          <cell r="F95" t="str">
            <v>조호삼</v>
          </cell>
          <cell r="BF95">
            <v>1</v>
          </cell>
          <cell r="BG95" t="str">
            <v>(1일)</v>
          </cell>
          <cell r="CB95">
            <v>1</v>
          </cell>
          <cell r="CC95">
            <v>1</v>
          </cell>
          <cell r="CD95">
            <v>1</v>
          </cell>
          <cell r="CE95" t="str">
            <v>(2일)</v>
          </cell>
          <cell r="EE95">
            <v>3</v>
          </cell>
          <cell r="EF95">
            <v>3</v>
          </cell>
          <cell r="FD95">
            <v>11</v>
          </cell>
          <cell r="FE95">
            <v>0</v>
          </cell>
          <cell r="FF95">
            <v>2</v>
          </cell>
          <cell r="FG95">
            <v>3</v>
          </cell>
          <cell r="FH95">
            <v>7</v>
          </cell>
          <cell r="FI95">
            <v>10</v>
          </cell>
          <cell r="FJ95">
            <v>23</v>
          </cell>
          <cell r="FK95">
            <v>13</v>
          </cell>
          <cell r="FL95">
            <v>16</v>
          </cell>
          <cell r="FM95">
            <v>-3</v>
          </cell>
          <cell r="FN95" t="str">
            <v>0</v>
          </cell>
          <cell r="FO95" t="str">
            <v>1</v>
          </cell>
          <cell r="FP95">
            <v>1</v>
          </cell>
          <cell r="FQ95" t="str">
            <v>21</v>
          </cell>
        </row>
        <row r="96">
          <cell r="F96" t="str">
            <v>홍원표</v>
          </cell>
          <cell r="AM96">
            <v>1</v>
          </cell>
          <cell r="AN96">
            <v>1</v>
          </cell>
          <cell r="AO96">
            <v>1</v>
          </cell>
          <cell r="AP96">
            <v>1</v>
          </cell>
          <cell r="AQ96" t="str">
            <v>(4일)</v>
          </cell>
          <cell r="CT96">
            <v>1</v>
          </cell>
          <cell r="CU96">
            <v>1</v>
          </cell>
          <cell r="CV96">
            <v>1</v>
          </cell>
          <cell r="CW96" t="str">
            <v>(2일)</v>
          </cell>
          <cell r="DQ96">
            <v>3</v>
          </cell>
          <cell r="DR96">
            <v>3</v>
          </cell>
          <cell r="FD96">
            <v>8</v>
          </cell>
          <cell r="FE96">
            <v>3</v>
          </cell>
          <cell r="FF96">
            <v>2</v>
          </cell>
          <cell r="FG96">
            <v>6</v>
          </cell>
          <cell r="FH96">
            <v>1</v>
          </cell>
          <cell r="FI96">
            <v>7</v>
          </cell>
          <cell r="FJ96">
            <v>23</v>
          </cell>
          <cell r="FK96">
            <v>16</v>
          </cell>
          <cell r="FL96">
            <v>16</v>
          </cell>
          <cell r="FM96">
            <v>0</v>
          </cell>
          <cell r="FN96" t="str">
            <v>0</v>
          </cell>
          <cell r="FO96" t="str">
            <v>0</v>
          </cell>
          <cell r="FP96">
            <v>0</v>
          </cell>
          <cell r="FQ96" t="str">
            <v>21</v>
          </cell>
        </row>
        <row r="97">
          <cell r="F97" t="str">
            <v>김동선</v>
          </cell>
          <cell r="J97">
            <v>1</v>
          </cell>
          <cell r="K97">
            <v>1</v>
          </cell>
          <cell r="L97">
            <v>1</v>
          </cell>
          <cell r="M97" t="str">
            <v>(2일)</v>
          </cell>
          <cell r="CP97">
            <v>1</v>
          </cell>
          <cell r="CQ97">
            <v>1</v>
          </cell>
          <cell r="CR97">
            <v>1</v>
          </cell>
          <cell r="CS97" t="str">
            <v>(3일)</v>
          </cell>
          <cell r="DL97">
            <v>3</v>
          </cell>
          <cell r="DM97">
            <v>3</v>
          </cell>
          <cell r="DN97">
            <v>3</v>
          </cell>
          <cell r="DO97">
            <v>3</v>
          </cell>
          <cell r="DP97">
            <v>3</v>
          </cell>
          <cell r="DQ97">
            <v>3</v>
          </cell>
          <cell r="DR97">
            <v>3</v>
          </cell>
          <cell r="EG97">
            <v>3</v>
          </cell>
          <cell r="EH97">
            <v>3</v>
          </cell>
          <cell r="FD97">
            <v>8</v>
          </cell>
          <cell r="FE97">
            <v>0</v>
          </cell>
          <cell r="FF97">
            <v>9</v>
          </cell>
          <cell r="FG97">
            <v>5</v>
          </cell>
          <cell r="FH97">
            <v>2</v>
          </cell>
          <cell r="FI97">
            <v>7</v>
          </cell>
          <cell r="FJ97">
            <v>25</v>
          </cell>
          <cell r="FK97">
            <v>18</v>
          </cell>
          <cell r="FL97">
            <v>16</v>
          </cell>
          <cell r="FM97">
            <v>2</v>
          </cell>
          <cell r="FN97" t="str">
            <v>1</v>
          </cell>
          <cell r="FO97" t="str">
            <v>1</v>
          </cell>
          <cell r="FP97">
            <v>2</v>
          </cell>
          <cell r="FQ97" t="str">
            <v>21</v>
          </cell>
        </row>
        <row r="98">
          <cell r="F98" t="str">
            <v>김남수</v>
          </cell>
          <cell r="H98">
            <v>1</v>
          </cell>
          <cell r="I98">
            <v>1</v>
          </cell>
          <cell r="J98">
            <v>1</v>
          </cell>
          <cell r="K98">
            <v>1</v>
          </cell>
          <cell r="L98">
            <v>1</v>
          </cell>
          <cell r="M98">
            <v>1</v>
          </cell>
          <cell r="N98" t="str">
            <v>(4일)</v>
          </cell>
          <cell r="CI98">
            <v>1</v>
          </cell>
          <cell r="CJ98">
            <v>1</v>
          </cell>
          <cell r="CK98">
            <v>1</v>
          </cell>
          <cell r="CL98" t="str">
            <v>(2일)</v>
          </cell>
          <cell r="EB98">
            <v>3</v>
          </cell>
          <cell r="EC98">
            <v>3</v>
          </cell>
          <cell r="FD98">
            <v>9</v>
          </cell>
          <cell r="FE98">
            <v>0</v>
          </cell>
          <cell r="FF98">
            <v>2</v>
          </cell>
          <cell r="FG98">
            <v>6</v>
          </cell>
          <cell r="FH98">
            <v>0</v>
          </cell>
          <cell r="FI98">
            <v>6</v>
          </cell>
          <cell r="FJ98">
            <v>25</v>
          </cell>
          <cell r="FK98">
            <v>19</v>
          </cell>
          <cell r="FL98">
            <v>16</v>
          </cell>
          <cell r="FM98">
            <v>3</v>
          </cell>
          <cell r="FN98" t="str">
            <v>1</v>
          </cell>
          <cell r="FO98" t="str">
            <v>1</v>
          </cell>
          <cell r="FP98">
            <v>2</v>
          </cell>
          <cell r="FQ98" t="str">
            <v>21</v>
          </cell>
        </row>
        <row r="99">
          <cell r="F99" t="str">
            <v>양동희</v>
          </cell>
          <cell r="AD99">
            <v>2</v>
          </cell>
          <cell r="CD99">
            <v>3</v>
          </cell>
          <cell r="DQ99">
            <v>3</v>
          </cell>
          <cell r="DR99">
            <v>3</v>
          </cell>
          <cell r="EP99">
            <v>1</v>
          </cell>
          <cell r="EQ99" t="str">
            <v>(1일)</v>
          </cell>
          <cell r="FD99">
            <v>4</v>
          </cell>
          <cell r="FE99">
            <v>3</v>
          </cell>
          <cell r="FF99">
            <v>3</v>
          </cell>
          <cell r="FG99">
            <v>1</v>
          </cell>
          <cell r="FH99">
            <v>3</v>
          </cell>
          <cell r="FI99">
            <v>4</v>
          </cell>
          <cell r="FJ99">
            <v>24</v>
          </cell>
          <cell r="FK99">
            <v>20</v>
          </cell>
          <cell r="FL99">
            <v>16</v>
          </cell>
          <cell r="FM99">
            <v>4</v>
          </cell>
          <cell r="FN99" t="str">
            <v>1</v>
          </cell>
          <cell r="FO99" t="str">
            <v>0</v>
          </cell>
          <cell r="FP99">
            <v>1</v>
          </cell>
          <cell r="FQ99" t="str">
            <v>21</v>
          </cell>
        </row>
        <row r="100">
          <cell r="F100" t="str">
            <v>이한수</v>
          </cell>
          <cell r="N100">
            <v>1</v>
          </cell>
          <cell r="O100">
            <v>1</v>
          </cell>
          <cell r="P100">
            <v>1</v>
          </cell>
          <cell r="Q100">
            <v>1</v>
          </cell>
          <cell r="R100">
            <v>1</v>
          </cell>
          <cell r="S100">
            <v>1</v>
          </cell>
          <cell r="T100" t="str">
            <v>(4일)</v>
          </cell>
          <cell r="CB100">
            <v>1</v>
          </cell>
          <cell r="CC100">
            <v>1</v>
          </cell>
          <cell r="CD100">
            <v>1</v>
          </cell>
          <cell r="CE100" t="str">
            <v>(2일)</v>
          </cell>
          <cell r="DZ100">
            <v>3</v>
          </cell>
          <cell r="EA100">
            <v>3</v>
          </cell>
          <cell r="FD100">
            <v>10</v>
          </cell>
          <cell r="FE100">
            <v>0</v>
          </cell>
          <cell r="FF100">
            <v>2</v>
          </cell>
          <cell r="FG100">
            <v>6</v>
          </cell>
          <cell r="FH100">
            <v>1</v>
          </cell>
          <cell r="FI100">
            <v>7</v>
          </cell>
          <cell r="FJ100">
            <v>25</v>
          </cell>
          <cell r="FK100">
            <v>18</v>
          </cell>
          <cell r="FL100">
            <v>16</v>
          </cell>
          <cell r="FM100">
            <v>2</v>
          </cell>
          <cell r="FN100" t="str">
            <v>1</v>
          </cell>
          <cell r="FO100" t="str">
            <v>1</v>
          </cell>
          <cell r="FP100">
            <v>2</v>
          </cell>
          <cell r="FQ100" t="str">
            <v>21</v>
          </cell>
        </row>
        <row r="101">
          <cell r="F101" t="str">
            <v>김태완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1</v>
          </cell>
          <cell r="AA101" t="str">
            <v>(5일)</v>
          </cell>
          <cell r="CX101">
            <v>1</v>
          </cell>
          <cell r="CY101">
            <v>1</v>
          </cell>
          <cell r="CZ101">
            <v>1</v>
          </cell>
          <cell r="DA101" t="str">
            <v>(3일)</v>
          </cell>
          <cell r="DS101">
            <v>3</v>
          </cell>
          <cell r="DT101">
            <v>3</v>
          </cell>
          <cell r="FD101">
            <v>12</v>
          </cell>
          <cell r="FE101">
            <v>0</v>
          </cell>
          <cell r="FF101">
            <v>3</v>
          </cell>
          <cell r="FG101">
            <v>8</v>
          </cell>
          <cell r="FH101">
            <v>2</v>
          </cell>
          <cell r="FI101">
            <v>10</v>
          </cell>
          <cell r="FJ101">
            <v>19</v>
          </cell>
          <cell r="FK101">
            <v>9</v>
          </cell>
          <cell r="FL101">
            <v>16</v>
          </cell>
          <cell r="FM101">
            <v>-7</v>
          </cell>
          <cell r="FN101" t="str">
            <v>0</v>
          </cell>
          <cell r="FO101" t="str">
            <v>1</v>
          </cell>
          <cell r="FP101">
            <v>1</v>
          </cell>
          <cell r="FQ101">
            <v>20</v>
          </cell>
        </row>
        <row r="102">
          <cell r="F102" t="str">
            <v>윤경보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1</v>
          </cell>
          <cell r="AA102" t="str">
            <v>(5일)</v>
          </cell>
          <cell r="CW102" t="str">
            <v>(3일)</v>
          </cell>
          <cell r="CX102">
            <v>1</v>
          </cell>
          <cell r="CY102">
            <v>1</v>
          </cell>
          <cell r="CZ102">
            <v>1</v>
          </cell>
          <cell r="DA102">
            <v>2</v>
          </cell>
          <cell r="EG102">
            <v>3</v>
          </cell>
          <cell r="EH102">
            <v>3</v>
          </cell>
          <cell r="FD102">
            <v>15</v>
          </cell>
          <cell r="FE102">
            <v>1</v>
          </cell>
          <cell r="FF102">
            <v>2</v>
          </cell>
          <cell r="FG102">
            <v>8</v>
          </cell>
          <cell r="FH102">
            <v>5</v>
          </cell>
          <cell r="FI102">
            <v>13</v>
          </cell>
          <cell r="FJ102">
            <v>24</v>
          </cell>
          <cell r="FK102">
            <v>11</v>
          </cell>
          <cell r="FL102">
            <v>16</v>
          </cell>
          <cell r="FM102">
            <v>-5</v>
          </cell>
          <cell r="FN102" t="str">
            <v>0</v>
          </cell>
          <cell r="FO102" t="str">
            <v>0</v>
          </cell>
          <cell r="FP102">
            <v>0</v>
          </cell>
          <cell r="FQ102" t="str">
            <v>21</v>
          </cell>
        </row>
        <row r="103">
          <cell r="F103" t="str">
            <v>조승희</v>
          </cell>
          <cell r="AK103">
            <v>1</v>
          </cell>
          <cell r="AL103">
            <v>1</v>
          </cell>
          <cell r="AM103">
            <v>1</v>
          </cell>
          <cell r="AN103">
            <v>1</v>
          </cell>
          <cell r="AO103">
            <v>1</v>
          </cell>
          <cell r="AP103">
            <v>1</v>
          </cell>
          <cell r="AQ103" t="str">
            <v>(5일)</v>
          </cell>
          <cell r="CP103">
            <v>1</v>
          </cell>
          <cell r="CQ103">
            <v>1</v>
          </cell>
          <cell r="CR103">
            <v>1</v>
          </cell>
          <cell r="CS103" t="str">
            <v>(3일)</v>
          </cell>
          <cell r="EC103">
            <v>3</v>
          </cell>
          <cell r="ED103">
            <v>3</v>
          </cell>
          <cell r="FD103">
            <v>14</v>
          </cell>
          <cell r="FE103">
            <v>0</v>
          </cell>
          <cell r="FF103">
            <v>3</v>
          </cell>
          <cell r="FG103">
            <v>8</v>
          </cell>
          <cell r="FH103">
            <v>5</v>
          </cell>
          <cell r="FI103">
            <v>13</v>
          </cell>
          <cell r="FJ103">
            <v>25</v>
          </cell>
          <cell r="FK103">
            <v>12</v>
          </cell>
          <cell r="FL103">
            <v>16</v>
          </cell>
          <cell r="FM103">
            <v>-4</v>
          </cell>
          <cell r="FN103" t="str">
            <v>0</v>
          </cell>
          <cell r="FO103" t="str">
            <v>1</v>
          </cell>
          <cell r="FP103">
            <v>1</v>
          </cell>
          <cell r="FQ103" t="str">
            <v>21</v>
          </cell>
        </row>
        <row r="104">
          <cell r="F104" t="str">
            <v>김성환</v>
          </cell>
          <cell r="CD104">
            <v>3</v>
          </cell>
          <cell r="CE104">
            <v>3</v>
          </cell>
          <cell r="CF104">
            <v>3</v>
          </cell>
          <cell r="CG104">
            <v>3</v>
          </cell>
          <cell r="CH104">
            <v>3</v>
          </cell>
          <cell r="CI104">
            <v>3</v>
          </cell>
          <cell r="CJ104">
            <v>3</v>
          </cell>
          <cell r="DS104">
            <v>3</v>
          </cell>
          <cell r="DT104">
            <v>3</v>
          </cell>
          <cell r="FD104">
            <v>9</v>
          </cell>
          <cell r="FE104">
            <v>0</v>
          </cell>
          <cell r="FF104">
            <v>9</v>
          </cell>
          <cell r="FH104">
            <v>5</v>
          </cell>
          <cell r="FI104">
            <v>5</v>
          </cell>
          <cell r="FJ104">
            <v>16</v>
          </cell>
          <cell r="FK104">
            <v>11</v>
          </cell>
          <cell r="FL104">
            <v>16</v>
          </cell>
          <cell r="FM104">
            <v>-5</v>
          </cell>
          <cell r="FN104" t="str">
            <v>0</v>
          </cell>
          <cell r="FO104" t="str">
            <v>1</v>
          </cell>
          <cell r="FP104">
            <v>1</v>
          </cell>
          <cell r="FQ104">
            <v>17</v>
          </cell>
        </row>
        <row r="105">
          <cell r="F105" t="str">
            <v>최윤영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1</v>
          </cell>
          <cell r="AA105" t="str">
            <v>(3일)</v>
          </cell>
          <cell r="CP105">
            <v>1</v>
          </cell>
          <cell r="CQ105">
            <v>1</v>
          </cell>
          <cell r="CR105">
            <v>1</v>
          </cell>
          <cell r="CS105" t="str">
            <v>(1일)</v>
          </cell>
          <cell r="DV105">
            <v>3</v>
          </cell>
          <cell r="DW105">
            <v>3</v>
          </cell>
          <cell r="FD105">
            <v>9</v>
          </cell>
          <cell r="FE105">
            <v>0</v>
          </cell>
          <cell r="FF105">
            <v>9</v>
          </cell>
          <cell r="FG105">
            <v>4</v>
          </cell>
          <cell r="FH105">
            <v>0</v>
          </cell>
          <cell r="FI105">
            <v>4</v>
          </cell>
          <cell r="FJ105">
            <v>25</v>
          </cell>
          <cell r="FK105">
            <v>21</v>
          </cell>
          <cell r="FL105">
            <v>16</v>
          </cell>
          <cell r="FM105">
            <v>5</v>
          </cell>
          <cell r="FN105" t="str">
            <v>1</v>
          </cell>
          <cell r="FO105" t="str">
            <v>1</v>
          </cell>
          <cell r="FP105">
            <v>2</v>
          </cell>
          <cell r="FQ105" t="str">
            <v>21</v>
          </cell>
        </row>
        <row r="106">
          <cell r="F106" t="str">
            <v>이인철</v>
          </cell>
          <cell r="R106">
            <v>1</v>
          </cell>
          <cell r="S106">
            <v>1</v>
          </cell>
          <cell r="T106" t="str">
            <v>(1일)</v>
          </cell>
          <cell r="AW106">
            <v>3</v>
          </cell>
          <cell r="AX106">
            <v>3</v>
          </cell>
          <cell r="CK106">
            <v>1</v>
          </cell>
          <cell r="CL106">
            <v>1</v>
          </cell>
          <cell r="CM106" t="str">
            <v>(2일)</v>
          </cell>
          <cell r="EE106">
            <v>3</v>
          </cell>
          <cell r="EF106">
            <v>3</v>
          </cell>
          <cell r="FD106">
            <v>7</v>
          </cell>
          <cell r="FE106">
            <v>0</v>
          </cell>
          <cell r="FF106">
            <v>7</v>
          </cell>
          <cell r="FG106">
            <v>3</v>
          </cell>
          <cell r="FH106">
            <v>0.5</v>
          </cell>
          <cell r="FI106">
            <v>3.5</v>
          </cell>
          <cell r="FJ106">
            <v>23</v>
          </cell>
          <cell r="FK106">
            <v>19.5</v>
          </cell>
          <cell r="FL106">
            <v>16</v>
          </cell>
          <cell r="FM106">
            <v>3.5</v>
          </cell>
          <cell r="FN106" t="str">
            <v>1</v>
          </cell>
          <cell r="FO106" t="str">
            <v>1</v>
          </cell>
          <cell r="FP106">
            <v>2</v>
          </cell>
          <cell r="FQ106" t="str">
            <v>21</v>
          </cell>
        </row>
        <row r="107">
          <cell r="F107" t="str">
            <v>김창호</v>
          </cell>
          <cell r="N107">
            <v>1</v>
          </cell>
          <cell r="O107">
            <v>1</v>
          </cell>
          <cell r="P107">
            <v>1</v>
          </cell>
          <cell r="Q107">
            <v>1</v>
          </cell>
          <cell r="R107">
            <v>1</v>
          </cell>
          <cell r="S107">
            <v>1</v>
          </cell>
          <cell r="T107" t="str">
            <v>(4일)</v>
          </cell>
          <cell r="CW107">
            <v>1</v>
          </cell>
          <cell r="CX107">
            <v>1</v>
          </cell>
          <cell r="CY107">
            <v>1</v>
          </cell>
          <cell r="CZ107" t="str">
            <v>(2일)</v>
          </cell>
          <cell r="EC107">
            <v>3</v>
          </cell>
          <cell r="ED107">
            <v>3</v>
          </cell>
          <cell r="FD107">
            <v>17</v>
          </cell>
          <cell r="FE107">
            <v>0</v>
          </cell>
          <cell r="FF107">
            <v>2</v>
          </cell>
          <cell r="FG107">
            <v>6</v>
          </cell>
          <cell r="FH107">
            <v>5.5</v>
          </cell>
          <cell r="FI107">
            <v>11.5</v>
          </cell>
          <cell r="FJ107">
            <v>25</v>
          </cell>
          <cell r="FK107">
            <v>13.5</v>
          </cell>
          <cell r="FL107">
            <v>16</v>
          </cell>
          <cell r="FM107">
            <v>-2.5</v>
          </cell>
          <cell r="FN107" t="str">
            <v>0</v>
          </cell>
          <cell r="FO107" t="str">
            <v>1</v>
          </cell>
          <cell r="FP107">
            <v>1</v>
          </cell>
          <cell r="FQ107" t="str">
            <v>21</v>
          </cell>
        </row>
        <row r="108">
          <cell r="F108" t="str">
            <v>이운택</v>
          </cell>
          <cell r="N108">
            <v>1</v>
          </cell>
          <cell r="O108">
            <v>1</v>
          </cell>
          <cell r="P108">
            <v>1</v>
          </cell>
          <cell r="Q108">
            <v>1</v>
          </cell>
          <cell r="R108">
            <v>1</v>
          </cell>
          <cell r="S108">
            <v>1</v>
          </cell>
          <cell r="T108">
            <v>1</v>
          </cell>
          <cell r="U108" t="str">
            <v>(5일)</v>
          </cell>
          <cell r="CQ108">
            <v>1</v>
          </cell>
          <cell r="CR108">
            <v>1</v>
          </cell>
          <cell r="CS108">
            <v>1</v>
          </cell>
          <cell r="CT108" t="str">
            <v>(2일)</v>
          </cell>
          <cell r="DT108">
            <v>3</v>
          </cell>
          <cell r="DU108">
            <v>3</v>
          </cell>
          <cell r="EL108">
            <v>1</v>
          </cell>
          <cell r="EM108" t="str">
            <v>(1일)</v>
          </cell>
          <cell r="FD108">
            <v>14</v>
          </cell>
          <cell r="FE108">
            <v>14</v>
          </cell>
          <cell r="FF108">
            <v>2</v>
          </cell>
          <cell r="FG108">
            <v>8</v>
          </cell>
          <cell r="FH108">
            <v>2</v>
          </cell>
          <cell r="FI108">
            <v>10</v>
          </cell>
          <cell r="FJ108">
            <v>24</v>
          </cell>
          <cell r="FK108">
            <v>14</v>
          </cell>
          <cell r="FL108">
            <v>16</v>
          </cell>
          <cell r="FM108">
            <v>-2</v>
          </cell>
          <cell r="FN108" t="str">
            <v>0</v>
          </cell>
          <cell r="FO108" t="str">
            <v>0</v>
          </cell>
          <cell r="FP108">
            <v>0</v>
          </cell>
          <cell r="FQ108" t="str">
            <v>21</v>
          </cell>
        </row>
        <row r="109">
          <cell r="F109" t="str">
            <v>김만형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 t="str">
            <v>(4일)</v>
          </cell>
          <cell r="CJ109">
            <v>1</v>
          </cell>
          <cell r="CK109" t="str">
            <v>(1일)</v>
          </cell>
          <cell r="ED109">
            <v>3</v>
          </cell>
          <cell r="EE109">
            <v>3</v>
          </cell>
          <cell r="EX109">
            <v>0.5</v>
          </cell>
          <cell r="FD109">
            <v>8</v>
          </cell>
          <cell r="FE109">
            <v>0</v>
          </cell>
          <cell r="FF109">
            <v>2</v>
          </cell>
          <cell r="FG109">
            <v>5.5</v>
          </cell>
          <cell r="FH109">
            <v>3</v>
          </cell>
          <cell r="FI109">
            <v>8.5</v>
          </cell>
          <cell r="FJ109">
            <v>25</v>
          </cell>
          <cell r="FK109">
            <v>16.5</v>
          </cell>
          <cell r="FL109">
            <v>16</v>
          </cell>
          <cell r="FM109">
            <v>0.5</v>
          </cell>
          <cell r="FN109" t="str">
            <v>0</v>
          </cell>
          <cell r="FO109" t="str">
            <v>1</v>
          </cell>
          <cell r="FP109">
            <v>1</v>
          </cell>
          <cell r="FQ109" t="str">
            <v>21</v>
          </cell>
        </row>
        <row r="110">
          <cell r="F110" t="str">
            <v>고인종</v>
          </cell>
          <cell r="G110">
            <v>1</v>
          </cell>
          <cell r="H110">
            <v>1</v>
          </cell>
          <cell r="I110">
            <v>1</v>
          </cell>
          <cell r="J110">
            <v>1</v>
          </cell>
          <cell r="K110">
            <v>1</v>
          </cell>
          <cell r="L110">
            <v>1</v>
          </cell>
          <cell r="M110" t="str">
            <v>(5일)</v>
          </cell>
          <cell r="BM110">
            <v>1</v>
          </cell>
          <cell r="BN110" t="str">
            <v>(1일)</v>
          </cell>
          <cell r="DQ110">
            <v>3</v>
          </cell>
          <cell r="DR110">
            <v>3</v>
          </cell>
          <cell r="EX110">
            <v>1</v>
          </cell>
          <cell r="EY110" t="str">
            <v>(1일)</v>
          </cell>
          <cell r="FD110">
            <v>12</v>
          </cell>
          <cell r="FE110">
            <v>0</v>
          </cell>
          <cell r="FF110">
            <v>2</v>
          </cell>
          <cell r="FG110">
            <v>7</v>
          </cell>
          <cell r="FH110">
            <v>3</v>
          </cell>
          <cell r="FI110">
            <v>10</v>
          </cell>
          <cell r="FJ110">
            <v>25</v>
          </cell>
          <cell r="FK110">
            <v>15</v>
          </cell>
          <cell r="FL110">
            <v>16</v>
          </cell>
          <cell r="FM110">
            <v>-1</v>
          </cell>
          <cell r="FN110" t="str">
            <v>0</v>
          </cell>
          <cell r="FO110" t="str">
            <v>1</v>
          </cell>
          <cell r="FP110">
            <v>1</v>
          </cell>
          <cell r="FQ110" t="str">
            <v>21</v>
          </cell>
        </row>
        <row r="111">
          <cell r="F111" t="str">
            <v>함용덕</v>
          </cell>
          <cell r="N111">
            <v>1</v>
          </cell>
          <cell r="O111">
            <v>1</v>
          </cell>
          <cell r="P111">
            <v>1</v>
          </cell>
          <cell r="Q111">
            <v>1</v>
          </cell>
          <cell r="R111">
            <v>1</v>
          </cell>
          <cell r="S111" t="str">
            <v>(5일)</v>
          </cell>
          <cell r="CM111">
            <v>1</v>
          </cell>
          <cell r="CN111">
            <v>1</v>
          </cell>
          <cell r="CO111">
            <v>1</v>
          </cell>
          <cell r="CP111" t="str">
            <v>(3일)</v>
          </cell>
          <cell r="EF111">
            <v>3</v>
          </cell>
          <cell r="EG111">
            <v>3</v>
          </cell>
          <cell r="FD111">
            <v>8</v>
          </cell>
          <cell r="FE111">
            <v>0</v>
          </cell>
          <cell r="FF111">
            <v>5</v>
          </cell>
          <cell r="FG111">
            <v>8</v>
          </cell>
          <cell r="FH111">
            <v>0</v>
          </cell>
          <cell r="FI111">
            <v>8</v>
          </cell>
          <cell r="FJ111">
            <v>25</v>
          </cell>
          <cell r="FK111">
            <v>17</v>
          </cell>
          <cell r="FL111">
            <v>16</v>
          </cell>
          <cell r="FM111">
            <v>1</v>
          </cell>
          <cell r="FN111" t="str">
            <v>1</v>
          </cell>
          <cell r="FO111" t="str">
            <v>1</v>
          </cell>
          <cell r="FP111">
            <v>2</v>
          </cell>
          <cell r="FQ111" t="str">
            <v>21</v>
          </cell>
        </row>
        <row r="112">
          <cell r="F112" t="str">
            <v>김영문</v>
          </cell>
          <cell r="BQ112">
            <v>1</v>
          </cell>
          <cell r="BR112" t="str">
            <v>(1일)</v>
          </cell>
          <cell r="CT112">
            <v>1</v>
          </cell>
          <cell r="CU112">
            <v>1</v>
          </cell>
          <cell r="CV112">
            <v>1</v>
          </cell>
          <cell r="CW112" t="str">
            <v>(2일)</v>
          </cell>
          <cell r="DZ112">
            <v>3</v>
          </cell>
          <cell r="EA112">
            <v>3</v>
          </cell>
          <cell r="EE112">
            <v>1</v>
          </cell>
          <cell r="EF112" t="str">
            <v>(1일)</v>
          </cell>
          <cell r="FD112">
            <v>11</v>
          </cell>
          <cell r="FE112">
            <v>0</v>
          </cell>
          <cell r="FF112">
            <v>2</v>
          </cell>
          <cell r="FG112">
            <v>4</v>
          </cell>
          <cell r="FH112">
            <v>5</v>
          </cell>
          <cell r="FI112">
            <v>9</v>
          </cell>
          <cell r="FJ112">
            <v>24</v>
          </cell>
          <cell r="FK112">
            <v>15</v>
          </cell>
          <cell r="FL112">
            <v>16</v>
          </cell>
          <cell r="FM112">
            <v>-1</v>
          </cell>
          <cell r="FN112" t="str">
            <v>0</v>
          </cell>
          <cell r="FO112" t="str">
            <v>1</v>
          </cell>
          <cell r="FP112">
            <v>1</v>
          </cell>
          <cell r="FQ112" t="str">
            <v>21</v>
          </cell>
        </row>
        <row r="113">
          <cell r="F113" t="str">
            <v>박종찬</v>
          </cell>
          <cell r="G113">
            <v>1</v>
          </cell>
          <cell r="H113">
            <v>1</v>
          </cell>
          <cell r="I113">
            <v>1</v>
          </cell>
          <cell r="J113">
            <v>1</v>
          </cell>
          <cell r="K113">
            <v>1</v>
          </cell>
          <cell r="L113" t="str">
            <v>(4일)</v>
          </cell>
          <cell r="CW113">
            <v>1</v>
          </cell>
          <cell r="CX113">
            <v>1</v>
          </cell>
          <cell r="CY113">
            <v>1</v>
          </cell>
          <cell r="CZ113" t="str">
            <v>(2일)</v>
          </cell>
          <cell r="EE113">
            <v>3</v>
          </cell>
          <cell r="EF113">
            <v>3</v>
          </cell>
          <cell r="FD113">
            <v>9</v>
          </cell>
          <cell r="FE113">
            <v>0</v>
          </cell>
          <cell r="FF113">
            <v>2</v>
          </cell>
          <cell r="FG113">
            <v>6</v>
          </cell>
          <cell r="FH113">
            <v>1</v>
          </cell>
          <cell r="FI113">
            <v>7</v>
          </cell>
          <cell r="FJ113">
            <v>24</v>
          </cell>
          <cell r="FK113">
            <v>17</v>
          </cell>
          <cell r="FL113">
            <v>16</v>
          </cell>
          <cell r="FM113">
            <v>1</v>
          </cell>
          <cell r="FN113" t="str">
            <v>1</v>
          </cell>
          <cell r="FO113" t="str">
            <v>1</v>
          </cell>
          <cell r="FP113">
            <v>2</v>
          </cell>
          <cell r="FQ113" t="str">
            <v>21</v>
          </cell>
        </row>
        <row r="114">
          <cell r="F114" t="str">
            <v>이선복</v>
          </cell>
          <cell r="G114">
            <v>1</v>
          </cell>
          <cell r="H114">
            <v>1</v>
          </cell>
          <cell r="I114">
            <v>1</v>
          </cell>
          <cell r="J114">
            <v>1</v>
          </cell>
          <cell r="K114">
            <v>1</v>
          </cell>
          <cell r="L114" t="str">
            <v>(4일)</v>
          </cell>
          <cell r="BJ114">
            <v>2</v>
          </cell>
          <cell r="CB114">
            <v>1</v>
          </cell>
          <cell r="CC114">
            <v>1</v>
          </cell>
          <cell r="CD114" t="str">
            <v>(2일)</v>
          </cell>
          <cell r="DZ114">
            <v>3</v>
          </cell>
          <cell r="EA114">
            <v>3</v>
          </cell>
          <cell r="ER114">
            <v>2</v>
          </cell>
          <cell r="FD114">
            <v>10</v>
          </cell>
          <cell r="FE114">
            <v>5</v>
          </cell>
          <cell r="FF114">
            <v>5</v>
          </cell>
          <cell r="FG114">
            <v>6</v>
          </cell>
          <cell r="FH114">
            <v>3</v>
          </cell>
          <cell r="FI114">
            <v>9</v>
          </cell>
          <cell r="FJ114">
            <v>23</v>
          </cell>
          <cell r="FK114">
            <v>14</v>
          </cell>
          <cell r="FL114">
            <v>16</v>
          </cell>
          <cell r="FM114">
            <v>-2</v>
          </cell>
          <cell r="FN114" t="str">
            <v>0</v>
          </cell>
          <cell r="FO114" t="str">
            <v>0</v>
          </cell>
          <cell r="FP114">
            <v>0</v>
          </cell>
          <cell r="FQ114" t="str">
            <v>21</v>
          </cell>
        </row>
        <row r="115">
          <cell r="F115" t="str">
            <v>전길수</v>
          </cell>
          <cell r="I115">
            <v>2</v>
          </cell>
          <cell r="CF115">
            <v>1</v>
          </cell>
          <cell r="CG115">
            <v>1</v>
          </cell>
          <cell r="CH115">
            <v>1</v>
          </cell>
          <cell r="CI115" t="str">
            <v>(2일)</v>
          </cell>
          <cell r="CU115">
            <v>2</v>
          </cell>
          <cell r="CV115">
            <v>2</v>
          </cell>
          <cell r="CW115">
            <v>2</v>
          </cell>
          <cell r="CX115">
            <v>2</v>
          </cell>
          <cell r="CY115">
            <v>2</v>
          </cell>
          <cell r="CZ115">
            <v>2</v>
          </cell>
          <cell r="DA115">
            <v>2</v>
          </cell>
          <cell r="DB115">
            <v>2</v>
          </cell>
          <cell r="DC115">
            <v>2</v>
          </cell>
          <cell r="DD115">
            <v>2</v>
          </cell>
          <cell r="DE115">
            <v>2</v>
          </cell>
          <cell r="DF115">
            <v>2</v>
          </cell>
          <cell r="DX115">
            <v>3</v>
          </cell>
          <cell r="DY115">
            <v>3</v>
          </cell>
          <cell r="EA115">
            <v>2</v>
          </cell>
          <cell r="EE115">
            <v>2</v>
          </cell>
          <cell r="EF115">
            <v>2</v>
          </cell>
          <cell r="EN115">
            <v>1</v>
          </cell>
          <cell r="EO115">
            <v>1</v>
          </cell>
          <cell r="EP115">
            <v>1</v>
          </cell>
          <cell r="EQ115" t="str">
            <v>(3일)</v>
          </cell>
          <cell r="FD115">
            <v>15</v>
          </cell>
          <cell r="FE115">
            <v>16</v>
          </cell>
          <cell r="FF115">
            <v>7</v>
          </cell>
          <cell r="FG115">
            <v>5</v>
          </cell>
          <cell r="FH115">
            <v>5</v>
          </cell>
          <cell r="FI115">
            <v>10</v>
          </cell>
          <cell r="FJ115">
            <v>25</v>
          </cell>
          <cell r="FK115">
            <v>15</v>
          </cell>
          <cell r="FL115">
            <v>16</v>
          </cell>
          <cell r="FM115">
            <v>-1</v>
          </cell>
          <cell r="FN115" t="str">
            <v>0</v>
          </cell>
          <cell r="FO115" t="str">
            <v>0</v>
          </cell>
          <cell r="FP115">
            <v>0</v>
          </cell>
          <cell r="FQ115" t="str">
            <v>21</v>
          </cell>
        </row>
        <row r="116">
          <cell r="F116" t="str">
            <v>최성현</v>
          </cell>
          <cell r="N116">
            <v>1</v>
          </cell>
          <cell r="O116">
            <v>1</v>
          </cell>
          <cell r="P116">
            <v>1</v>
          </cell>
          <cell r="Q116">
            <v>1</v>
          </cell>
          <cell r="R116">
            <v>1</v>
          </cell>
          <cell r="S116">
            <v>1</v>
          </cell>
          <cell r="T116" t="str">
            <v>(4일)</v>
          </cell>
          <cell r="AI116">
            <v>2</v>
          </cell>
          <cell r="BJ116">
            <v>1</v>
          </cell>
          <cell r="BK116">
            <v>1</v>
          </cell>
          <cell r="BL116" t="str">
            <v>(2일)</v>
          </cell>
          <cell r="CM116">
            <v>3</v>
          </cell>
          <cell r="CN116">
            <v>3</v>
          </cell>
          <cell r="CO116">
            <v>3</v>
          </cell>
          <cell r="CP116">
            <v>3</v>
          </cell>
          <cell r="CQ116">
            <v>3</v>
          </cell>
          <cell r="CW116">
            <v>1</v>
          </cell>
          <cell r="CX116">
            <v>1</v>
          </cell>
          <cell r="CY116">
            <v>1</v>
          </cell>
          <cell r="CZ116" t="str">
            <v>(2일)</v>
          </cell>
          <cell r="EG116">
            <v>3</v>
          </cell>
          <cell r="EH116">
            <v>3</v>
          </cell>
          <cell r="FD116">
            <v>14</v>
          </cell>
          <cell r="FE116">
            <v>14</v>
          </cell>
          <cell r="FF116">
            <v>7</v>
          </cell>
          <cell r="FG116">
            <v>8</v>
          </cell>
          <cell r="FH116">
            <v>2</v>
          </cell>
          <cell r="FI116">
            <v>10</v>
          </cell>
          <cell r="FJ116">
            <v>24</v>
          </cell>
          <cell r="FK116">
            <v>14</v>
          </cell>
          <cell r="FL116">
            <v>16</v>
          </cell>
          <cell r="FM116">
            <v>-2</v>
          </cell>
          <cell r="FN116" t="str">
            <v>0</v>
          </cell>
          <cell r="FO116" t="str">
            <v>0</v>
          </cell>
          <cell r="FP116">
            <v>0</v>
          </cell>
          <cell r="FQ116" t="str">
            <v>21</v>
          </cell>
        </row>
        <row r="117">
          <cell r="F117" t="str">
            <v>김주용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1</v>
          </cell>
          <cell r="AA117" t="str">
            <v>(4일)</v>
          </cell>
          <cell r="CP117">
            <v>1</v>
          </cell>
          <cell r="CQ117">
            <v>1</v>
          </cell>
          <cell r="CR117">
            <v>1</v>
          </cell>
          <cell r="CS117" t="str">
            <v>(2일)</v>
          </cell>
          <cell r="DS117">
            <v>3</v>
          </cell>
          <cell r="DT117">
            <v>3</v>
          </cell>
          <cell r="FD117">
            <v>10</v>
          </cell>
          <cell r="FE117">
            <v>0</v>
          </cell>
          <cell r="FF117">
            <v>2</v>
          </cell>
          <cell r="FG117">
            <v>6</v>
          </cell>
          <cell r="FH117">
            <v>1</v>
          </cell>
          <cell r="FI117">
            <v>7</v>
          </cell>
          <cell r="FJ117">
            <v>25</v>
          </cell>
          <cell r="FK117">
            <v>18</v>
          </cell>
          <cell r="FL117">
            <v>16</v>
          </cell>
          <cell r="FM117">
            <v>2</v>
          </cell>
          <cell r="FN117" t="str">
            <v>1</v>
          </cell>
          <cell r="FO117" t="str">
            <v>1</v>
          </cell>
          <cell r="FP117">
            <v>2</v>
          </cell>
          <cell r="FQ117" t="str">
            <v>21</v>
          </cell>
        </row>
        <row r="118">
          <cell r="F118" t="str">
            <v>권홍상</v>
          </cell>
          <cell r="AI118">
            <v>1</v>
          </cell>
          <cell r="AJ118">
            <v>1</v>
          </cell>
          <cell r="AK118">
            <v>1</v>
          </cell>
          <cell r="AL118">
            <v>1</v>
          </cell>
          <cell r="AM118">
            <v>1</v>
          </cell>
          <cell r="AN118">
            <v>1</v>
          </cell>
          <cell r="AO118" t="str">
            <v>(4일)</v>
          </cell>
          <cell r="CF118">
            <v>1</v>
          </cell>
          <cell r="CG118">
            <v>1</v>
          </cell>
          <cell r="CH118">
            <v>1</v>
          </cell>
          <cell r="CI118" t="str">
            <v>(1일)</v>
          </cell>
          <cell r="DZ118">
            <v>3</v>
          </cell>
          <cell r="EA118">
            <v>3</v>
          </cell>
          <cell r="FD118">
            <v>14</v>
          </cell>
          <cell r="FE118">
            <v>0</v>
          </cell>
          <cell r="FF118">
            <v>2</v>
          </cell>
          <cell r="FG118">
            <v>5</v>
          </cell>
          <cell r="FH118">
            <v>5</v>
          </cell>
          <cell r="FI118">
            <v>10</v>
          </cell>
          <cell r="FJ118">
            <v>24</v>
          </cell>
          <cell r="FK118">
            <v>14</v>
          </cell>
          <cell r="FL118">
            <v>16</v>
          </cell>
          <cell r="FM118">
            <v>-2</v>
          </cell>
          <cell r="FN118" t="str">
            <v>0</v>
          </cell>
          <cell r="FO118" t="str">
            <v>1</v>
          </cell>
          <cell r="FP118">
            <v>1</v>
          </cell>
          <cell r="FQ118" t="str">
            <v>21</v>
          </cell>
        </row>
        <row r="119">
          <cell r="F119" t="str">
            <v>김도균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 t="str">
            <v>(4일)</v>
          </cell>
          <cell r="CL119">
            <v>1</v>
          </cell>
          <cell r="CM119">
            <v>1</v>
          </cell>
          <cell r="CN119">
            <v>1</v>
          </cell>
          <cell r="CO119" t="str">
            <v>(3일)</v>
          </cell>
          <cell r="DX119">
            <v>3</v>
          </cell>
          <cell r="DY119">
            <v>3</v>
          </cell>
          <cell r="FD119">
            <v>12</v>
          </cell>
          <cell r="FE119">
            <v>14</v>
          </cell>
          <cell r="FF119">
            <v>2</v>
          </cell>
          <cell r="FG119">
            <v>7</v>
          </cell>
          <cell r="FH119">
            <v>2</v>
          </cell>
          <cell r="FI119">
            <v>9</v>
          </cell>
          <cell r="FJ119">
            <v>24</v>
          </cell>
          <cell r="FK119">
            <v>15</v>
          </cell>
          <cell r="FL119">
            <v>16</v>
          </cell>
          <cell r="FM119">
            <v>-1</v>
          </cell>
          <cell r="FN119" t="str">
            <v>0</v>
          </cell>
          <cell r="FO119" t="str">
            <v>0</v>
          </cell>
          <cell r="FP119">
            <v>0</v>
          </cell>
          <cell r="FQ119" t="str">
            <v>21</v>
          </cell>
        </row>
        <row r="120">
          <cell r="F120" t="str">
            <v>한상훈</v>
          </cell>
          <cell r="AI120">
            <v>1</v>
          </cell>
          <cell r="AJ120">
            <v>1</v>
          </cell>
          <cell r="AK120">
            <v>1</v>
          </cell>
          <cell r="AL120">
            <v>1</v>
          </cell>
          <cell r="AM120">
            <v>1</v>
          </cell>
          <cell r="AN120">
            <v>1</v>
          </cell>
          <cell r="AO120" t="str">
            <v>(4일)</v>
          </cell>
          <cell r="CP120">
            <v>1</v>
          </cell>
          <cell r="CQ120">
            <v>1</v>
          </cell>
          <cell r="CR120">
            <v>1</v>
          </cell>
          <cell r="CS120" t="str">
            <v>(2일)</v>
          </cell>
          <cell r="EG120">
            <v>3</v>
          </cell>
          <cell r="EH120">
            <v>3</v>
          </cell>
          <cell r="FD120">
            <v>12</v>
          </cell>
          <cell r="FE120">
            <v>0</v>
          </cell>
          <cell r="FF120">
            <v>2</v>
          </cell>
          <cell r="FG120">
            <v>6</v>
          </cell>
          <cell r="FH120">
            <v>2</v>
          </cell>
          <cell r="FI120">
            <v>8</v>
          </cell>
          <cell r="FJ120">
            <v>25</v>
          </cell>
          <cell r="FK120">
            <v>17</v>
          </cell>
          <cell r="FL120">
            <v>16</v>
          </cell>
          <cell r="FM120">
            <v>1</v>
          </cell>
          <cell r="FN120" t="str">
            <v>1</v>
          </cell>
          <cell r="FO120" t="str">
            <v>1</v>
          </cell>
          <cell r="FP120">
            <v>2</v>
          </cell>
          <cell r="FQ120" t="str">
            <v>21</v>
          </cell>
        </row>
        <row r="121">
          <cell r="F121" t="str">
            <v>서유선</v>
          </cell>
          <cell r="EE121">
            <v>3</v>
          </cell>
          <cell r="EF121">
            <v>3</v>
          </cell>
          <cell r="FD121">
            <v>6</v>
          </cell>
          <cell r="FE121">
            <v>0</v>
          </cell>
          <cell r="FF121">
            <v>2</v>
          </cell>
          <cell r="FG121">
            <v>0</v>
          </cell>
          <cell r="FH121">
            <v>5</v>
          </cell>
          <cell r="FI121">
            <v>5</v>
          </cell>
          <cell r="FJ121">
            <v>16</v>
          </cell>
          <cell r="FK121">
            <v>11</v>
          </cell>
          <cell r="FL121">
            <v>16</v>
          </cell>
          <cell r="FM121">
            <v>-5</v>
          </cell>
          <cell r="FN121" t="str">
            <v>0</v>
          </cell>
          <cell r="FO121" t="str">
            <v>1</v>
          </cell>
          <cell r="FP121">
            <v>1</v>
          </cell>
          <cell r="FQ121">
            <v>17</v>
          </cell>
        </row>
        <row r="122">
          <cell r="F122" t="str">
            <v>최용민</v>
          </cell>
          <cell r="CS122">
            <v>1</v>
          </cell>
          <cell r="CT122" t="str">
            <v>(1일)</v>
          </cell>
          <cell r="DO122">
            <v>3</v>
          </cell>
          <cell r="DP122">
            <v>3</v>
          </cell>
          <cell r="FD122">
            <v>7</v>
          </cell>
          <cell r="FE122">
            <v>0</v>
          </cell>
          <cell r="FF122">
            <v>3</v>
          </cell>
          <cell r="FG122">
            <v>1</v>
          </cell>
          <cell r="FH122">
            <v>4</v>
          </cell>
          <cell r="FI122">
            <v>5</v>
          </cell>
          <cell r="FJ122">
            <v>16</v>
          </cell>
          <cell r="FK122">
            <v>11</v>
          </cell>
          <cell r="FL122">
            <v>16</v>
          </cell>
          <cell r="FM122">
            <v>-5</v>
          </cell>
          <cell r="FN122" t="str">
            <v>0</v>
          </cell>
          <cell r="FO122" t="str">
            <v>1</v>
          </cell>
          <cell r="FP122">
            <v>1</v>
          </cell>
          <cell r="FQ122">
            <v>17</v>
          </cell>
        </row>
        <row r="123">
          <cell r="F123" t="str">
            <v>김주성</v>
          </cell>
          <cell r="CI123">
            <v>1</v>
          </cell>
          <cell r="CJ123">
            <v>1</v>
          </cell>
          <cell r="CK123">
            <v>1</v>
          </cell>
          <cell r="CL123" t="str">
            <v>(3일)</v>
          </cell>
          <cell r="DX123">
            <v>3</v>
          </cell>
          <cell r="DY123">
            <v>3</v>
          </cell>
          <cell r="FD123">
            <v>12</v>
          </cell>
          <cell r="FE123">
            <v>0</v>
          </cell>
          <cell r="FF123">
            <v>2</v>
          </cell>
          <cell r="FG123">
            <v>3</v>
          </cell>
          <cell r="FH123">
            <v>6</v>
          </cell>
          <cell r="FI123">
            <v>9</v>
          </cell>
          <cell r="FJ123">
            <v>16</v>
          </cell>
          <cell r="FK123">
            <v>7</v>
          </cell>
          <cell r="FL123">
            <v>16</v>
          </cell>
          <cell r="FM123">
            <v>-9</v>
          </cell>
          <cell r="FN123" t="str">
            <v>0</v>
          </cell>
          <cell r="FO123" t="str">
            <v>1</v>
          </cell>
          <cell r="FP123">
            <v>1</v>
          </cell>
          <cell r="FQ123">
            <v>17</v>
          </cell>
        </row>
        <row r="124">
          <cell r="F124" t="str">
            <v>박승우</v>
          </cell>
          <cell r="CI124">
            <v>1</v>
          </cell>
          <cell r="CJ124">
            <v>1</v>
          </cell>
          <cell r="CK124">
            <v>1</v>
          </cell>
          <cell r="CL124" t="str">
            <v>(3일)</v>
          </cell>
          <cell r="DQ124">
            <v>3</v>
          </cell>
          <cell r="DR124">
            <v>3</v>
          </cell>
          <cell r="FD124">
            <v>14</v>
          </cell>
          <cell r="FE124">
            <v>0</v>
          </cell>
          <cell r="FF124">
            <v>9</v>
          </cell>
          <cell r="FG124">
            <v>3</v>
          </cell>
          <cell r="FH124">
            <v>10</v>
          </cell>
          <cell r="FI124">
            <v>13</v>
          </cell>
          <cell r="FJ124">
            <v>16</v>
          </cell>
          <cell r="FK124">
            <v>3</v>
          </cell>
          <cell r="FL124">
            <v>16</v>
          </cell>
          <cell r="FM124">
            <v>-13</v>
          </cell>
          <cell r="FN124" t="str">
            <v>0</v>
          </cell>
          <cell r="FO124" t="str">
            <v>1</v>
          </cell>
          <cell r="FP124">
            <v>1</v>
          </cell>
          <cell r="FQ124">
            <v>17</v>
          </cell>
        </row>
        <row r="125">
          <cell r="F125" t="str">
            <v>안성준</v>
          </cell>
          <cell r="N125">
            <v>1</v>
          </cell>
          <cell r="O125">
            <v>1</v>
          </cell>
          <cell r="P125">
            <v>1</v>
          </cell>
          <cell r="Q125">
            <v>1</v>
          </cell>
          <cell r="R125">
            <v>1</v>
          </cell>
          <cell r="S125">
            <v>1</v>
          </cell>
          <cell r="T125" t="str">
            <v>(4일)</v>
          </cell>
          <cell r="BY125">
            <v>1</v>
          </cell>
          <cell r="BZ125">
            <v>1</v>
          </cell>
          <cell r="CA125">
            <v>1</v>
          </cell>
          <cell r="CB125" t="str">
            <v>(3일)</v>
          </cell>
          <cell r="DO125">
            <v>3</v>
          </cell>
          <cell r="DP125">
            <v>3</v>
          </cell>
          <cell r="FD125">
            <v>9</v>
          </cell>
          <cell r="FE125">
            <v>0</v>
          </cell>
          <cell r="FF125">
            <v>2</v>
          </cell>
          <cell r="FG125">
            <v>7</v>
          </cell>
          <cell r="FH125">
            <v>0</v>
          </cell>
          <cell r="FI125">
            <v>7</v>
          </cell>
          <cell r="FJ125">
            <v>16</v>
          </cell>
          <cell r="FK125">
            <v>9</v>
          </cell>
          <cell r="FL125">
            <v>16</v>
          </cell>
          <cell r="FM125">
            <v>-7</v>
          </cell>
          <cell r="FN125" t="str">
            <v>0</v>
          </cell>
          <cell r="FO125" t="str">
            <v>1</v>
          </cell>
          <cell r="FP125">
            <v>1</v>
          </cell>
          <cell r="FQ125">
            <v>17</v>
          </cell>
        </row>
        <row r="126">
          <cell r="F126" t="str">
            <v>김광수</v>
          </cell>
          <cell r="AT126">
            <v>1</v>
          </cell>
          <cell r="AU126" t="str">
            <v>(1일)</v>
          </cell>
          <cell r="BK126">
            <v>3</v>
          </cell>
          <cell r="BL126">
            <v>3</v>
          </cell>
          <cell r="CO126">
            <v>1</v>
          </cell>
          <cell r="CP126">
            <v>1</v>
          </cell>
          <cell r="CQ126">
            <v>1</v>
          </cell>
          <cell r="CR126" t="str">
            <v>(2일)</v>
          </cell>
          <cell r="DV126">
            <v>3</v>
          </cell>
          <cell r="DW126">
            <v>3</v>
          </cell>
          <cell r="FD126">
            <v>12</v>
          </cell>
          <cell r="FE126">
            <v>0</v>
          </cell>
          <cell r="FF126">
            <v>4</v>
          </cell>
          <cell r="FG126">
            <v>3</v>
          </cell>
          <cell r="FH126">
            <v>6</v>
          </cell>
          <cell r="FI126">
            <v>9</v>
          </cell>
          <cell r="FJ126">
            <v>25</v>
          </cell>
          <cell r="FK126">
            <v>16</v>
          </cell>
          <cell r="FL126">
            <v>16</v>
          </cell>
          <cell r="FM126">
            <v>0</v>
          </cell>
          <cell r="FN126" t="str">
            <v>0</v>
          </cell>
          <cell r="FO126" t="str">
            <v>1</v>
          </cell>
          <cell r="FP126">
            <v>1</v>
          </cell>
          <cell r="FQ126" t="str">
            <v>21</v>
          </cell>
        </row>
        <row r="127">
          <cell r="F127" t="str">
            <v>김병주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1</v>
          </cell>
          <cell r="AA127" t="str">
            <v>(3일)</v>
          </cell>
          <cell r="BY127">
            <v>1</v>
          </cell>
          <cell r="BZ127">
            <v>1</v>
          </cell>
          <cell r="CA127">
            <v>1</v>
          </cell>
          <cell r="CB127" t="str">
            <v>(2일)</v>
          </cell>
          <cell r="EE127">
            <v>3</v>
          </cell>
          <cell r="EF127">
            <v>3</v>
          </cell>
          <cell r="FD127">
            <v>12</v>
          </cell>
          <cell r="FE127">
            <v>0</v>
          </cell>
          <cell r="FF127">
            <v>2</v>
          </cell>
          <cell r="FG127">
            <v>5</v>
          </cell>
          <cell r="FH127">
            <v>2</v>
          </cell>
          <cell r="FI127">
            <v>7</v>
          </cell>
          <cell r="FJ127">
            <v>25</v>
          </cell>
          <cell r="FK127">
            <v>18</v>
          </cell>
          <cell r="FL127">
            <v>16</v>
          </cell>
          <cell r="FM127">
            <v>2</v>
          </cell>
          <cell r="FN127" t="str">
            <v>1</v>
          </cell>
          <cell r="FO127" t="str">
            <v>1</v>
          </cell>
          <cell r="FP127">
            <v>2</v>
          </cell>
          <cell r="FQ127" t="str">
            <v>21</v>
          </cell>
        </row>
        <row r="128">
          <cell r="F128" t="str">
            <v>김상용</v>
          </cell>
          <cell r="CF128">
            <v>1</v>
          </cell>
          <cell r="CG128">
            <v>1</v>
          </cell>
          <cell r="CH128">
            <v>1</v>
          </cell>
          <cell r="CI128" t="str">
            <v>(2일)</v>
          </cell>
          <cell r="DX128">
            <v>3</v>
          </cell>
          <cell r="DY128">
            <v>3</v>
          </cell>
          <cell r="EU128">
            <v>1</v>
          </cell>
          <cell r="EV128" t="str">
            <v>(1일)</v>
          </cell>
          <cell r="FD128">
            <v>13</v>
          </cell>
          <cell r="FE128">
            <v>1</v>
          </cell>
          <cell r="FF128">
            <v>2</v>
          </cell>
          <cell r="FG128">
            <v>3</v>
          </cell>
          <cell r="FH128">
            <v>6</v>
          </cell>
          <cell r="FI128">
            <v>9</v>
          </cell>
          <cell r="FJ128">
            <v>24</v>
          </cell>
          <cell r="FK128">
            <v>15</v>
          </cell>
          <cell r="FL128">
            <v>16</v>
          </cell>
          <cell r="FM128">
            <v>-1</v>
          </cell>
          <cell r="FN128" t="str">
            <v>0</v>
          </cell>
          <cell r="FO128" t="str">
            <v>0</v>
          </cell>
          <cell r="FP128">
            <v>0</v>
          </cell>
          <cell r="FQ128" t="str">
            <v>21</v>
          </cell>
        </row>
        <row r="129">
          <cell r="F129" t="str">
            <v>손호섭</v>
          </cell>
          <cell r="AL129">
            <v>1</v>
          </cell>
          <cell r="AM129">
            <v>1</v>
          </cell>
          <cell r="AN129">
            <v>1</v>
          </cell>
          <cell r="AO129" t="str">
            <v>(2일)</v>
          </cell>
          <cell r="BQ129">
            <v>1</v>
          </cell>
          <cell r="BR129">
            <v>1</v>
          </cell>
          <cell r="BS129" t="str">
            <v>(2일)</v>
          </cell>
          <cell r="CI129">
            <v>1</v>
          </cell>
          <cell r="CJ129">
            <v>1</v>
          </cell>
          <cell r="CK129">
            <v>1</v>
          </cell>
          <cell r="CL129" t="str">
            <v>(3일)</v>
          </cell>
          <cell r="DP129">
            <v>2</v>
          </cell>
          <cell r="DZ129">
            <v>3</v>
          </cell>
          <cell r="EA129">
            <v>3</v>
          </cell>
          <cell r="FD129">
            <v>11</v>
          </cell>
          <cell r="FE129">
            <v>1</v>
          </cell>
          <cell r="FF129">
            <v>2</v>
          </cell>
          <cell r="FG129">
            <v>7</v>
          </cell>
          <cell r="FH129">
            <v>2</v>
          </cell>
          <cell r="FI129">
            <v>9</v>
          </cell>
          <cell r="FJ129">
            <v>25</v>
          </cell>
          <cell r="FK129">
            <v>16</v>
          </cell>
          <cell r="FL129">
            <v>16</v>
          </cell>
          <cell r="FM129">
            <v>0</v>
          </cell>
          <cell r="FN129" t="str">
            <v>0</v>
          </cell>
          <cell r="FO129" t="str">
            <v>0</v>
          </cell>
          <cell r="FP129">
            <v>0</v>
          </cell>
          <cell r="FQ129" t="str">
            <v>21</v>
          </cell>
        </row>
        <row r="130">
          <cell r="F130" t="str">
            <v>조영웅</v>
          </cell>
          <cell r="N130">
            <v>1</v>
          </cell>
          <cell r="O130">
            <v>1</v>
          </cell>
          <cell r="P130">
            <v>1</v>
          </cell>
          <cell r="Q130">
            <v>1</v>
          </cell>
          <cell r="R130">
            <v>1</v>
          </cell>
          <cell r="S130">
            <v>1</v>
          </cell>
          <cell r="T130" t="str">
            <v>(4일)</v>
          </cell>
          <cell r="AX130">
            <v>2</v>
          </cell>
          <cell r="AY130">
            <v>2</v>
          </cell>
          <cell r="AZ130">
            <v>2</v>
          </cell>
          <cell r="BA130">
            <v>2</v>
          </cell>
          <cell r="BB130">
            <v>2</v>
          </cell>
          <cell r="BC130">
            <v>2</v>
          </cell>
          <cell r="BD130">
            <v>2</v>
          </cell>
          <cell r="BE130">
            <v>2</v>
          </cell>
          <cell r="BF130">
            <v>2</v>
          </cell>
          <cell r="BG130">
            <v>2</v>
          </cell>
          <cell r="BH130">
            <v>2</v>
          </cell>
          <cell r="BI130">
            <v>2</v>
          </cell>
          <cell r="BJ130">
            <v>2</v>
          </cell>
          <cell r="BK130">
            <v>2</v>
          </cell>
          <cell r="BL130">
            <v>2</v>
          </cell>
          <cell r="CF130">
            <v>1</v>
          </cell>
          <cell r="CG130">
            <v>1</v>
          </cell>
          <cell r="CH130">
            <v>1</v>
          </cell>
          <cell r="CI130" t="str">
            <v>(2일)</v>
          </cell>
          <cell r="DQ130">
            <v>3</v>
          </cell>
          <cell r="DR130">
            <v>3</v>
          </cell>
          <cell r="FD130">
            <v>12</v>
          </cell>
          <cell r="FE130">
            <v>15</v>
          </cell>
          <cell r="FF130">
            <v>2</v>
          </cell>
          <cell r="FG130">
            <v>6</v>
          </cell>
          <cell r="FH130">
            <v>2</v>
          </cell>
          <cell r="FI130">
            <v>8</v>
          </cell>
          <cell r="FJ130">
            <v>23</v>
          </cell>
          <cell r="FK130">
            <v>15</v>
          </cell>
          <cell r="FL130">
            <v>16</v>
          </cell>
          <cell r="FM130">
            <v>-1</v>
          </cell>
          <cell r="FN130" t="str">
            <v>0</v>
          </cell>
          <cell r="FO130" t="str">
            <v>0</v>
          </cell>
          <cell r="FP130">
            <v>0</v>
          </cell>
          <cell r="FQ130" t="str">
            <v>21</v>
          </cell>
        </row>
        <row r="131">
          <cell r="F131" t="str">
            <v>이병택</v>
          </cell>
          <cell r="Q131">
            <v>1</v>
          </cell>
          <cell r="R131">
            <v>1</v>
          </cell>
          <cell r="S131">
            <v>1</v>
          </cell>
          <cell r="T131">
            <v>1</v>
          </cell>
          <cell r="U131">
            <v>1</v>
          </cell>
          <cell r="V131" t="str">
            <v>(4일)</v>
          </cell>
          <cell r="BN131">
            <v>3</v>
          </cell>
          <cell r="BO131">
            <v>3</v>
          </cell>
          <cell r="BP131">
            <v>3</v>
          </cell>
          <cell r="CI131">
            <v>1</v>
          </cell>
          <cell r="CJ131">
            <v>1</v>
          </cell>
          <cell r="CK131">
            <v>1</v>
          </cell>
          <cell r="CL131" t="str">
            <v>(1일)</v>
          </cell>
          <cell r="EY131" t="str">
            <v>(2일)</v>
          </cell>
          <cell r="EZ131">
            <v>1</v>
          </cell>
          <cell r="FA131">
            <v>1</v>
          </cell>
          <cell r="FB131">
            <v>1</v>
          </cell>
          <cell r="FD131">
            <v>11</v>
          </cell>
          <cell r="FE131">
            <v>1</v>
          </cell>
          <cell r="FF131">
            <v>3</v>
          </cell>
          <cell r="FG131">
            <v>7</v>
          </cell>
          <cell r="FH131">
            <v>0</v>
          </cell>
          <cell r="FI131">
            <v>7</v>
          </cell>
          <cell r="FJ131">
            <v>25</v>
          </cell>
          <cell r="FK131">
            <v>18</v>
          </cell>
          <cell r="FL131">
            <v>16</v>
          </cell>
          <cell r="FM131">
            <v>2</v>
          </cell>
          <cell r="FN131" t="str">
            <v>1</v>
          </cell>
          <cell r="FO131" t="str">
            <v>0</v>
          </cell>
          <cell r="FP131">
            <v>1</v>
          </cell>
          <cell r="FQ131" t="str">
            <v>21</v>
          </cell>
        </row>
        <row r="132">
          <cell r="F132" t="str">
            <v>김동순</v>
          </cell>
          <cell r="G132">
            <v>1</v>
          </cell>
          <cell r="H132">
            <v>1</v>
          </cell>
          <cell r="I132">
            <v>1</v>
          </cell>
          <cell r="J132">
            <v>1</v>
          </cell>
          <cell r="K132" t="str">
            <v>(3일)</v>
          </cell>
          <cell r="BU132">
            <v>1</v>
          </cell>
          <cell r="BV132">
            <v>1</v>
          </cell>
          <cell r="BW132">
            <v>1</v>
          </cell>
          <cell r="BX132" t="str">
            <v>(3일)</v>
          </cell>
          <cell r="DX132">
            <v>3</v>
          </cell>
          <cell r="DY132">
            <v>3</v>
          </cell>
          <cell r="FD132">
            <v>10</v>
          </cell>
          <cell r="FE132">
            <v>0</v>
          </cell>
          <cell r="FF132">
            <v>2</v>
          </cell>
          <cell r="FG132">
            <v>6</v>
          </cell>
          <cell r="FH132">
            <v>2</v>
          </cell>
          <cell r="FI132">
            <v>8</v>
          </cell>
          <cell r="FJ132">
            <v>24</v>
          </cell>
          <cell r="FK132">
            <v>16</v>
          </cell>
          <cell r="FL132">
            <v>16</v>
          </cell>
          <cell r="FM132">
            <v>0</v>
          </cell>
          <cell r="FN132" t="str">
            <v>0</v>
          </cell>
          <cell r="FO132" t="str">
            <v>1</v>
          </cell>
          <cell r="FP132">
            <v>1</v>
          </cell>
          <cell r="FQ132" t="str">
            <v>21</v>
          </cell>
        </row>
        <row r="133">
          <cell r="F133" t="str">
            <v>김영일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1</v>
          </cell>
          <cell r="AA133" t="str">
            <v>(3일)</v>
          </cell>
          <cell r="BI133">
            <v>3</v>
          </cell>
          <cell r="CM133">
            <v>1</v>
          </cell>
          <cell r="CN133">
            <v>1</v>
          </cell>
          <cell r="CO133">
            <v>1</v>
          </cell>
          <cell r="CP133" t="str">
            <v>(3일)</v>
          </cell>
          <cell r="DO133">
            <v>3</v>
          </cell>
          <cell r="DP133">
            <v>3</v>
          </cell>
          <cell r="DY133">
            <v>3</v>
          </cell>
          <cell r="DZ133">
            <v>3</v>
          </cell>
          <cell r="EA133">
            <v>3</v>
          </cell>
          <cell r="FD133">
            <v>12</v>
          </cell>
          <cell r="FE133">
            <v>0</v>
          </cell>
          <cell r="FF133">
            <v>7</v>
          </cell>
          <cell r="FG133">
            <v>6</v>
          </cell>
          <cell r="FH133">
            <v>3</v>
          </cell>
          <cell r="FI133">
            <v>9</v>
          </cell>
          <cell r="FJ133">
            <v>23</v>
          </cell>
          <cell r="FK133">
            <v>14</v>
          </cell>
          <cell r="FL133">
            <v>16</v>
          </cell>
          <cell r="FM133">
            <v>-2</v>
          </cell>
          <cell r="FN133" t="str">
            <v>0</v>
          </cell>
          <cell r="FO133" t="str">
            <v>1</v>
          </cell>
          <cell r="FP133">
            <v>1</v>
          </cell>
          <cell r="FQ133" t="str">
            <v>21</v>
          </cell>
        </row>
        <row r="134">
          <cell r="F134" t="str">
            <v>김종철</v>
          </cell>
          <cell r="G134">
            <v>1</v>
          </cell>
          <cell r="H134">
            <v>1</v>
          </cell>
          <cell r="I134">
            <v>1</v>
          </cell>
          <cell r="J134">
            <v>1</v>
          </cell>
          <cell r="K134">
            <v>1</v>
          </cell>
          <cell r="L134">
            <v>1</v>
          </cell>
          <cell r="M134" t="str">
            <v>(5일)</v>
          </cell>
          <cell r="BY134">
            <v>1</v>
          </cell>
          <cell r="BZ134">
            <v>1</v>
          </cell>
          <cell r="CA134">
            <v>1</v>
          </cell>
          <cell r="CB134" t="str">
            <v>(2일)</v>
          </cell>
          <cell r="DV134">
            <v>3</v>
          </cell>
          <cell r="DW134">
            <v>3</v>
          </cell>
          <cell r="EU134">
            <v>2</v>
          </cell>
          <cell r="FD134">
            <v>12</v>
          </cell>
          <cell r="FE134">
            <v>1</v>
          </cell>
          <cell r="FF134">
            <v>2</v>
          </cell>
          <cell r="FG134">
            <v>7</v>
          </cell>
          <cell r="FH134">
            <v>2</v>
          </cell>
          <cell r="FI134">
            <v>9</v>
          </cell>
          <cell r="FJ134">
            <v>23</v>
          </cell>
          <cell r="FK134">
            <v>14</v>
          </cell>
          <cell r="FL134">
            <v>16</v>
          </cell>
          <cell r="FM134">
            <v>-2</v>
          </cell>
          <cell r="FN134" t="str">
            <v>0</v>
          </cell>
          <cell r="FO134" t="str">
            <v>0</v>
          </cell>
          <cell r="FP134">
            <v>0</v>
          </cell>
          <cell r="FQ134" t="str">
            <v>21</v>
          </cell>
        </row>
        <row r="135">
          <cell r="F135" t="str">
            <v>김홍규</v>
          </cell>
          <cell r="AB135">
            <v>1</v>
          </cell>
          <cell r="AC135" t="str">
            <v>(1일)</v>
          </cell>
          <cell r="AK135">
            <v>1</v>
          </cell>
          <cell r="AL135">
            <v>1</v>
          </cell>
          <cell r="AM135">
            <v>1</v>
          </cell>
          <cell r="AN135">
            <v>1</v>
          </cell>
          <cell r="AO135">
            <v>1</v>
          </cell>
          <cell r="AP135">
            <v>1</v>
          </cell>
          <cell r="AQ135" t="str">
            <v>(5일)</v>
          </cell>
          <cell r="AY135">
            <v>3</v>
          </cell>
          <cell r="CI135">
            <v>1</v>
          </cell>
          <cell r="CJ135">
            <v>1</v>
          </cell>
          <cell r="CK135">
            <v>1</v>
          </cell>
          <cell r="CL135" t="str">
            <v>(2일)</v>
          </cell>
          <cell r="DO135">
            <v>1</v>
          </cell>
          <cell r="DP135">
            <v>1</v>
          </cell>
          <cell r="DQ135">
            <v>1</v>
          </cell>
          <cell r="DR135" t="str">
            <v>(2일)</v>
          </cell>
          <cell r="EC135">
            <v>3</v>
          </cell>
          <cell r="ED135">
            <v>3</v>
          </cell>
          <cell r="EV135">
            <v>1</v>
          </cell>
          <cell r="EW135">
            <v>1</v>
          </cell>
          <cell r="EX135" t="str">
            <v>(2일)</v>
          </cell>
          <cell r="FD135">
            <v>15</v>
          </cell>
          <cell r="FE135">
            <v>0</v>
          </cell>
          <cell r="FF135">
            <v>3</v>
          </cell>
          <cell r="FG135">
            <v>12</v>
          </cell>
          <cell r="FH135">
            <v>0</v>
          </cell>
          <cell r="FI135">
            <v>12</v>
          </cell>
          <cell r="FJ135">
            <v>25</v>
          </cell>
          <cell r="FK135">
            <v>13</v>
          </cell>
          <cell r="FL135">
            <v>16</v>
          </cell>
          <cell r="FM135">
            <v>-3</v>
          </cell>
          <cell r="FN135" t="str">
            <v>0</v>
          </cell>
          <cell r="FO135" t="str">
            <v>1</v>
          </cell>
          <cell r="FP135">
            <v>1</v>
          </cell>
          <cell r="FQ135" t="str">
            <v>21</v>
          </cell>
        </row>
        <row r="136">
          <cell r="F136" t="str">
            <v>정화준</v>
          </cell>
          <cell r="K136">
            <v>3</v>
          </cell>
          <cell r="L136">
            <v>3</v>
          </cell>
          <cell r="M136">
            <v>3</v>
          </cell>
          <cell r="AD136">
            <v>2</v>
          </cell>
          <cell r="AF136">
            <v>2</v>
          </cell>
          <cell r="CE136">
            <v>3</v>
          </cell>
          <cell r="CX136">
            <v>1</v>
          </cell>
          <cell r="CY136">
            <v>1</v>
          </cell>
          <cell r="CZ136">
            <v>1</v>
          </cell>
          <cell r="DA136" t="str">
            <v>(2일)</v>
          </cell>
          <cell r="DX136">
            <v>3</v>
          </cell>
          <cell r="DY136">
            <v>3</v>
          </cell>
          <cell r="FD136">
            <v>13</v>
          </cell>
          <cell r="FE136">
            <v>2</v>
          </cell>
          <cell r="FF136">
            <v>6</v>
          </cell>
          <cell r="FG136">
            <v>2</v>
          </cell>
          <cell r="FH136">
            <v>8</v>
          </cell>
          <cell r="FI136">
            <v>10</v>
          </cell>
          <cell r="FJ136">
            <v>24</v>
          </cell>
          <cell r="FK136">
            <v>14</v>
          </cell>
          <cell r="FL136">
            <v>16</v>
          </cell>
          <cell r="FM136">
            <v>-2</v>
          </cell>
          <cell r="FN136" t="str">
            <v>0</v>
          </cell>
          <cell r="FO136" t="str">
            <v>0</v>
          </cell>
          <cell r="FP136">
            <v>0</v>
          </cell>
          <cell r="FQ136" t="str">
            <v>21</v>
          </cell>
        </row>
        <row r="137">
          <cell r="F137" t="str">
            <v>김한진</v>
          </cell>
          <cell r="AH137">
            <v>1</v>
          </cell>
          <cell r="AI137">
            <v>1</v>
          </cell>
          <cell r="AJ137">
            <v>1</v>
          </cell>
          <cell r="AK137">
            <v>1</v>
          </cell>
          <cell r="AL137">
            <v>1</v>
          </cell>
          <cell r="AM137">
            <v>1</v>
          </cell>
          <cell r="AN137" t="str">
            <v>(5일)</v>
          </cell>
          <cell r="CP137">
            <v>1</v>
          </cell>
          <cell r="CQ137">
            <v>1</v>
          </cell>
          <cell r="CR137">
            <v>1</v>
          </cell>
          <cell r="CS137" t="str">
            <v>(1일)</v>
          </cell>
          <cell r="EC137">
            <v>3</v>
          </cell>
          <cell r="ED137">
            <v>3</v>
          </cell>
          <cell r="FD137">
            <v>13</v>
          </cell>
          <cell r="FE137">
            <v>0</v>
          </cell>
          <cell r="FF137">
            <v>5</v>
          </cell>
          <cell r="FG137">
            <v>6</v>
          </cell>
          <cell r="FH137">
            <v>3</v>
          </cell>
          <cell r="FI137">
            <v>9</v>
          </cell>
          <cell r="FJ137">
            <v>25</v>
          </cell>
          <cell r="FK137">
            <v>16</v>
          </cell>
          <cell r="FL137">
            <v>16</v>
          </cell>
          <cell r="FM137">
            <v>0</v>
          </cell>
          <cell r="FN137" t="str">
            <v>0</v>
          </cell>
          <cell r="FO137" t="str">
            <v>1</v>
          </cell>
          <cell r="FP137">
            <v>1</v>
          </cell>
          <cell r="FQ137" t="str">
            <v>21</v>
          </cell>
        </row>
        <row r="138">
          <cell r="F138" t="str">
            <v>이상능</v>
          </cell>
          <cell r="CI138">
            <v>1</v>
          </cell>
          <cell r="CJ138">
            <v>1</v>
          </cell>
          <cell r="CK138">
            <v>1</v>
          </cell>
          <cell r="CL138" t="str">
            <v>(2일)</v>
          </cell>
          <cell r="DX138">
            <v>3</v>
          </cell>
          <cell r="DY138">
            <v>3</v>
          </cell>
          <cell r="FD138">
            <v>12</v>
          </cell>
          <cell r="FE138">
            <v>0</v>
          </cell>
          <cell r="FF138">
            <v>2</v>
          </cell>
          <cell r="FG138">
            <v>2</v>
          </cell>
          <cell r="FH138">
            <v>7</v>
          </cell>
          <cell r="FI138">
            <v>9</v>
          </cell>
          <cell r="FJ138">
            <v>16</v>
          </cell>
          <cell r="FK138">
            <v>7</v>
          </cell>
          <cell r="FL138">
            <v>16</v>
          </cell>
          <cell r="FM138">
            <v>-9</v>
          </cell>
          <cell r="FN138" t="str">
            <v>0</v>
          </cell>
          <cell r="FO138" t="str">
            <v>1</v>
          </cell>
          <cell r="FP138">
            <v>1</v>
          </cell>
          <cell r="FQ138">
            <v>17</v>
          </cell>
        </row>
        <row r="139">
          <cell r="F139" t="str">
            <v>정대성</v>
          </cell>
          <cell r="CB139">
            <v>1</v>
          </cell>
          <cell r="CC139">
            <v>1</v>
          </cell>
          <cell r="CD139" t="str">
            <v>(2일)</v>
          </cell>
          <cell r="DS139">
            <v>3</v>
          </cell>
          <cell r="DT139">
            <v>3</v>
          </cell>
          <cell r="FD139">
            <v>11</v>
          </cell>
          <cell r="FE139">
            <v>0</v>
          </cell>
          <cell r="FF139">
            <v>2</v>
          </cell>
          <cell r="FG139">
            <v>2</v>
          </cell>
          <cell r="FH139">
            <v>6</v>
          </cell>
          <cell r="FI139">
            <v>8</v>
          </cell>
          <cell r="FJ139">
            <v>16</v>
          </cell>
          <cell r="FK139">
            <v>8</v>
          </cell>
          <cell r="FL139">
            <v>16</v>
          </cell>
          <cell r="FM139">
            <v>-8</v>
          </cell>
          <cell r="FN139" t="str">
            <v>0</v>
          </cell>
          <cell r="FO139" t="str">
            <v>1</v>
          </cell>
          <cell r="FP139">
            <v>1</v>
          </cell>
          <cell r="FQ139">
            <v>17</v>
          </cell>
        </row>
        <row r="140">
          <cell r="F140" t="str">
            <v>박종곤</v>
          </cell>
          <cell r="CW140">
            <v>1</v>
          </cell>
          <cell r="CX140">
            <v>1</v>
          </cell>
          <cell r="CY140">
            <v>1</v>
          </cell>
          <cell r="CZ140" t="str">
            <v>(2일)</v>
          </cell>
          <cell r="DZ140">
            <v>3</v>
          </cell>
          <cell r="EA140">
            <v>3</v>
          </cell>
          <cell r="FD140">
            <v>9</v>
          </cell>
          <cell r="FE140">
            <v>0</v>
          </cell>
          <cell r="FF140">
            <v>2</v>
          </cell>
          <cell r="FG140">
            <v>2</v>
          </cell>
          <cell r="FH140">
            <v>4</v>
          </cell>
          <cell r="FI140">
            <v>6</v>
          </cell>
          <cell r="FJ140">
            <v>16</v>
          </cell>
          <cell r="FK140">
            <v>10</v>
          </cell>
          <cell r="FL140">
            <v>16</v>
          </cell>
          <cell r="FM140">
            <v>-6</v>
          </cell>
          <cell r="FN140" t="str">
            <v>0</v>
          </cell>
          <cell r="FO140" t="str">
            <v>1</v>
          </cell>
          <cell r="FP140">
            <v>1</v>
          </cell>
          <cell r="FQ140">
            <v>17</v>
          </cell>
        </row>
        <row r="141">
          <cell r="F141" t="str">
            <v>서석윤</v>
          </cell>
          <cell r="N141">
            <v>3</v>
          </cell>
          <cell r="O141">
            <v>3</v>
          </cell>
          <cell r="P141">
            <v>3</v>
          </cell>
          <cell r="Q141">
            <v>3</v>
          </cell>
          <cell r="R141">
            <v>3</v>
          </cell>
          <cell r="BR141">
            <v>1</v>
          </cell>
          <cell r="BS141">
            <v>1</v>
          </cell>
          <cell r="BT141">
            <v>1</v>
          </cell>
          <cell r="BU141" t="str">
            <v>(2일)</v>
          </cell>
          <cell r="DS141">
            <v>3</v>
          </cell>
          <cell r="DT141">
            <v>3</v>
          </cell>
          <cell r="FD141">
            <v>9</v>
          </cell>
          <cell r="FE141">
            <v>0</v>
          </cell>
          <cell r="FF141">
            <v>7</v>
          </cell>
          <cell r="FG141">
            <v>2</v>
          </cell>
          <cell r="FH141">
            <v>4</v>
          </cell>
          <cell r="FI141">
            <v>6</v>
          </cell>
          <cell r="FJ141">
            <v>16</v>
          </cell>
          <cell r="FK141">
            <v>10</v>
          </cell>
          <cell r="FL141">
            <v>16</v>
          </cell>
          <cell r="FM141">
            <v>-6</v>
          </cell>
          <cell r="FN141" t="str">
            <v>0</v>
          </cell>
          <cell r="FO141" t="str">
            <v>1</v>
          </cell>
          <cell r="FP141">
            <v>1</v>
          </cell>
          <cell r="FQ141">
            <v>17</v>
          </cell>
        </row>
        <row r="142">
          <cell r="F142" t="str">
            <v>국승택</v>
          </cell>
          <cell r="H142">
            <v>1</v>
          </cell>
          <cell r="I142">
            <v>1</v>
          </cell>
          <cell r="J142">
            <v>1</v>
          </cell>
          <cell r="K142">
            <v>1</v>
          </cell>
          <cell r="L142">
            <v>1</v>
          </cell>
          <cell r="M142">
            <v>1</v>
          </cell>
          <cell r="N142" t="str">
            <v>(4일)</v>
          </cell>
          <cell r="CL142">
            <v>1</v>
          </cell>
          <cell r="CM142">
            <v>1</v>
          </cell>
          <cell r="CN142">
            <v>1</v>
          </cell>
          <cell r="CO142" t="str">
            <v>(2일)</v>
          </cell>
          <cell r="EE142">
            <v>3</v>
          </cell>
          <cell r="EF142">
            <v>3</v>
          </cell>
          <cell r="FD142">
            <v>14</v>
          </cell>
          <cell r="FE142">
            <v>1</v>
          </cell>
          <cell r="FF142">
            <v>2</v>
          </cell>
          <cell r="FG142">
            <v>6</v>
          </cell>
          <cell r="FH142">
            <v>5</v>
          </cell>
          <cell r="FI142">
            <v>11</v>
          </cell>
          <cell r="FJ142">
            <v>23</v>
          </cell>
          <cell r="FK142">
            <v>12</v>
          </cell>
          <cell r="FL142">
            <v>16</v>
          </cell>
          <cell r="FM142">
            <v>-4</v>
          </cell>
          <cell r="FN142" t="str">
            <v>0</v>
          </cell>
          <cell r="FO142" t="str">
            <v>0</v>
          </cell>
          <cell r="FP142">
            <v>0</v>
          </cell>
          <cell r="FQ142" t="str">
            <v>21</v>
          </cell>
        </row>
        <row r="143">
          <cell r="F143" t="str">
            <v>김봉환</v>
          </cell>
          <cell r="AV143">
            <v>1</v>
          </cell>
          <cell r="AW143">
            <v>1</v>
          </cell>
          <cell r="AX143">
            <v>1</v>
          </cell>
          <cell r="AY143" t="str">
            <v>(3일)</v>
          </cell>
          <cell r="CF143">
            <v>1</v>
          </cell>
          <cell r="CG143">
            <v>1</v>
          </cell>
          <cell r="CH143">
            <v>1</v>
          </cell>
          <cell r="CI143" t="str">
            <v>(3일)</v>
          </cell>
          <cell r="DS143">
            <v>3</v>
          </cell>
          <cell r="DT143">
            <v>3</v>
          </cell>
          <cell r="EK143">
            <v>3</v>
          </cell>
          <cell r="EL143">
            <v>3</v>
          </cell>
          <cell r="EM143">
            <v>3</v>
          </cell>
          <cell r="EN143">
            <v>3</v>
          </cell>
          <cell r="FD143">
            <v>10</v>
          </cell>
          <cell r="FE143">
            <v>0</v>
          </cell>
          <cell r="FF143">
            <v>9</v>
          </cell>
          <cell r="FG143">
            <v>6</v>
          </cell>
          <cell r="FH143">
            <v>3</v>
          </cell>
          <cell r="FI143">
            <v>9</v>
          </cell>
          <cell r="FJ143">
            <v>25</v>
          </cell>
          <cell r="FK143">
            <v>16</v>
          </cell>
          <cell r="FL143">
            <v>16</v>
          </cell>
          <cell r="FM143">
            <v>0</v>
          </cell>
          <cell r="FN143" t="str">
            <v>0</v>
          </cell>
          <cell r="FO143" t="str">
            <v>1</v>
          </cell>
          <cell r="FP143">
            <v>1</v>
          </cell>
          <cell r="FQ143" t="str">
            <v>21</v>
          </cell>
        </row>
        <row r="144">
          <cell r="F144" t="str">
            <v>김종민</v>
          </cell>
          <cell r="BU144">
            <v>1</v>
          </cell>
          <cell r="BV144">
            <v>1</v>
          </cell>
          <cell r="BW144">
            <v>1</v>
          </cell>
          <cell r="BX144" t="str">
            <v>(2일)</v>
          </cell>
          <cell r="DQ144">
            <v>2</v>
          </cell>
          <cell r="DS144">
            <v>3</v>
          </cell>
          <cell r="DT144">
            <v>3</v>
          </cell>
          <cell r="EG144">
            <v>3</v>
          </cell>
          <cell r="EH144">
            <v>3</v>
          </cell>
          <cell r="EI144">
            <v>3</v>
          </cell>
          <cell r="EJ144">
            <v>3</v>
          </cell>
          <cell r="EK144">
            <v>3</v>
          </cell>
          <cell r="EL144">
            <v>3</v>
          </cell>
          <cell r="EM144">
            <v>3</v>
          </cell>
          <cell r="FD144">
            <v>12</v>
          </cell>
          <cell r="FE144">
            <v>1</v>
          </cell>
          <cell r="FF144">
            <v>9</v>
          </cell>
          <cell r="FG144">
            <v>2</v>
          </cell>
          <cell r="FH144">
            <v>7</v>
          </cell>
          <cell r="FI144">
            <v>9</v>
          </cell>
          <cell r="FJ144">
            <v>23</v>
          </cell>
          <cell r="FK144">
            <v>14</v>
          </cell>
          <cell r="FL144">
            <v>16</v>
          </cell>
          <cell r="FM144">
            <v>-2</v>
          </cell>
          <cell r="FN144" t="str">
            <v>0</v>
          </cell>
          <cell r="FO144" t="str">
            <v>0</v>
          </cell>
          <cell r="FP144">
            <v>0</v>
          </cell>
          <cell r="FQ144" t="str">
            <v>21</v>
          </cell>
        </row>
        <row r="145">
          <cell r="F145" t="str">
            <v>박선식</v>
          </cell>
          <cell r="R145">
            <v>1</v>
          </cell>
          <cell r="S145">
            <v>1</v>
          </cell>
          <cell r="T145">
            <v>1</v>
          </cell>
          <cell r="U145" t="str">
            <v>(1일)</v>
          </cell>
          <cell r="CL145">
            <v>1</v>
          </cell>
          <cell r="CM145">
            <v>1</v>
          </cell>
          <cell r="CN145">
            <v>1</v>
          </cell>
          <cell r="CO145" t="str">
            <v>(1일)</v>
          </cell>
          <cell r="EC145">
            <v>3</v>
          </cell>
          <cell r="ED145">
            <v>3</v>
          </cell>
          <cell r="FD145">
            <v>10</v>
          </cell>
          <cell r="FE145">
            <v>2</v>
          </cell>
          <cell r="FF145">
            <v>2</v>
          </cell>
          <cell r="FG145">
            <v>1</v>
          </cell>
          <cell r="FH145">
            <v>3</v>
          </cell>
          <cell r="FI145">
            <v>4</v>
          </cell>
          <cell r="FJ145">
            <v>23</v>
          </cell>
          <cell r="FK145">
            <v>19</v>
          </cell>
          <cell r="FL145">
            <v>16</v>
          </cell>
          <cell r="FM145">
            <v>3</v>
          </cell>
          <cell r="FN145" t="str">
            <v>1</v>
          </cell>
          <cell r="FO145" t="str">
            <v>0</v>
          </cell>
          <cell r="FP145">
            <v>1</v>
          </cell>
          <cell r="FQ145" t="str">
            <v>21</v>
          </cell>
        </row>
        <row r="146">
          <cell r="F146" t="str">
            <v>박춘환</v>
          </cell>
          <cell r="W146">
            <v>1</v>
          </cell>
          <cell r="X146" t="str">
            <v>(1일)</v>
          </cell>
          <cell r="BY146">
            <v>1</v>
          </cell>
          <cell r="BZ146">
            <v>1</v>
          </cell>
          <cell r="CA146">
            <v>1</v>
          </cell>
          <cell r="CB146" t="str">
            <v>(2일)</v>
          </cell>
          <cell r="DO146">
            <v>3</v>
          </cell>
          <cell r="DP146">
            <v>3</v>
          </cell>
          <cell r="FD146">
            <v>12</v>
          </cell>
          <cell r="FE146">
            <v>1</v>
          </cell>
          <cell r="FF146">
            <v>11</v>
          </cell>
          <cell r="FG146">
            <v>3</v>
          </cell>
          <cell r="FH146">
            <v>7</v>
          </cell>
          <cell r="FI146">
            <v>10</v>
          </cell>
          <cell r="FJ146">
            <v>24</v>
          </cell>
          <cell r="FK146">
            <v>14</v>
          </cell>
          <cell r="FL146">
            <v>16</v>
          </cell>
          <cell r="FM146">
            <v>-2</v>
          </cell>
          <cell r="FN146" t="str">
            <v>0</v>
          </cell>
          <cell r="FO146" t="str">
            <v>0</v>
          </cell>
          <cell r="FP146">
            <v>0</v>
          </cell>
          <cell r="FQ146" t="str">
            <v>21</v>
          </cell>
        </row>
        <row r="147">
          <cell r="F147" t="str">
            <v>조만원</v>
          </cell>
          <cell r="AG147">
            <v>1</v>
          </cell>
          <cell r="AH147" t="str">
            <v>(1일)</v>
          </cell>
          <cell r="BY147">
            <v>3</v>
          </cell>
          <cell r="CF147">
            <v>1</v>
          </cell>
          <cell r="CG147">
            <v>1</v>
          </cell>
          <cell r="CH147">
            <v>1</v>
          </cell>
          <cell r="CI147" t="str">
            <v>(3일)</v>
          </cell>
          <cell r="EC147">
            <v>3</v>
          </cell>
          <cell r="ED147">
            <v>3</v>
          </cell>
          <cell r="EN147">
            <v>3</v>
          </cell>
          <cell r="EQ147">
            <v>3</v>
          </cell>
          <cell r="ER147">
            <v>3</v>
          </cell>
          <cell r="ES147">
            <v>3</v>
          </cell>
          <cell r="ET147">
            <v>3</v>
          </cell>
          <cell r="EU147">
            <v>3</v>
          </cell>
          <cell r="EV147">
            <v>3</v>
          </cell>
          <cell r="EW147">
            <v>3</v>
          </cell>
          <cell r="FD147">
            <v>12</v>
          </cell>
          <cell r="FE147">
            <v>2</v>
          </cell>
          <cell r="FF147">
            <v>21</v>
          </cell>
          <cell r="FG147">
            <v>4</v>
          </cell>
          <cell r="FH147">
            <v>8</v>
          </cell>
          <cell r="FI147">
            <v>12</v>
          </cell>
          <cell r="FJ147">
            <v>23</v>
          </cell>
          <cell r="FK147">
            <v>11</v>
          </cell>
          <cell r="FL147">
            <v>16</v>
          </cell>
          <cell r="FM147">
            <v>-5</v>
          </cell>
          <cell r="FN147" t="str">
            <v>0</v>
          </cell>
          <cell r="FO147" t="str">
            <v>0</v>
          </cell>
          <cell r="FP147">
            <v>0</v>
          </cell>
          <cell r="FQ147" t="str">
            <v>21</v>
          </cell>
        </row>
        <row r="148">
          <cell r="F148" t="str">
            <v>이유근</v>
          </cell>
          <cell r="H148">
            <v>1</v>
          </cell>
          <cell r="I148">
            <v>1</v>
          </cell>
          <cell r="J148">
            <v>1</v>
          </cell>
          <cell r="K148">
            <v>1</v>
          </cell>
          <cell r="L148">
            <v>1</v>
          </cell>
          <cell r="M148">
            <v>1</v>
          </cell>
          <cell r="N148" t="str">
            <v>(4일)</v>
          </cell>
          <cell r="BX148" t="str">
            <v>3시간</v>
          </cell>
          <cell r="CT148">
            <v>1</v>
          </cell>
          <cell r="CU148">
            <v>1</v>
          </cell>
          <cell r="CV148">
            <v>1</v>
          </cell>
          <cell r="CW148" t="str">
            <v>(2일)</v>
          </cell>
          <cell r="EC148">
            <v>3</v>
          </cell>
          <cell r="ED148">
            <v>3</v>
          </cell>
          <cell r="FD148">
            <v>11</v>
          </cell>
          <cell r="FE148">
            <v>0</v>
          </cell>
          <cell r="FF148">
            <v>2</v>
          </cell>
          <cell r="FG148">
            <v>6</v>
          </cell>
          <cell r="FH148">
            <v>2</v>
          </cell>
          <cell r="FI148">
            <v>8</v>
          </cell>
          <cell r="FJ148">
            <v>25</v>
          </cell>
          <cell r="FK148">
            <v>17</v>
          </cell>
          <cell r="FL148">
            <v>16</v>
          </cell>
          <cell r="FM148">
            <v>1</v>
          </cell>
          <cell r="FN148" t="str">
            <v>1</v>
          </cell>
          <cell r="FO148" t="str">
            <v>1</v>
          </cell>
          <cell r="FP148">
            <v>2</v>
          </cell>
          <cell r="FQ148" t="str">
            <v>21</v>
          </cell>
        </row>
        <row r="149">
          <cell r="F149" t="str">
            <v>문태호</v>
          </cell>
          <cell r="N149">
            <v>1</v>
          </cell>
          <cell r="O149">
            <v>1</v>
          </cell>
          <cell r="P149">
            <v>1</v>
          </cell>
          <cell r="Q149">
            <v>1</v>
          </cell>
          <cell r="R149">
            <v>1</v>
          </cell>
          <cell r="S149">
            <v>1</v>
          </cell>
          <cell r="T149" t="str">
            <v>(4일)</v>
          </cell>
          <cell r="CM149">
            <v>1</v>
          </cell>
          <cell r="CN149">
            <v>1</v>
          </cell>
          <cell r="CO149">
            <v>1</v>
          </cell>
          <cell r="CP149" t="str">
            <v>(2일)</v>
          </cell>
          <cell r="EG149">
            <v>3</v>
          </cell>
          <cell r="EH149">
            <v>3</v>
          </cell>
          <cell r="EI149">
            <v>1</v>
          </cell>
          <cell r="EJ149" t="str">
            <v>(1일)</v>
          </cell>
          <cell r="FD149">
            <v>13</v>
          </cell>
          <cell r="FE149">
            <v>12</v>
          </cell>
          <cell r="FF149">
            <v>2</v>
          </cell>
          <cell r="FG149">
            <v>7</v>
          </cell>
          <cell r="FH149">
            <v>2</v>
          </cell>
          <cell r="FI149">
            <v>9</v>
          </cell>
          <cell r="FJ149">
            <v>25</v>
          </cell>
          <cell r="FK149">
            <v>16</v>
          </cell>
          <cell r="FL149">
            <v>16</v>
          </cell>
          <cell r="FM149">
            <v>0</v>
          </cell>
          <cell r="FN149" t="str">
            <v>0</v>
          </cell>
          <cell r="FO149" t="str">
            <v>0</v>
          </cell>
          <cell r="FP149">
            <v>0</v>
          </cell>
          <cell r="FQ149" t="str">
            <v>21</v>
          </cell>
        </row>
        <row r="150">
          <cell r="F150" t="str">
            <v>서재환</v>
          </cell>
          <cell r="H150">
            <v>1</v>
          </cell>
          <cell r="I150">
            <v>1</v>
          </cell>
          <cell r="J150">
            <v>1</v>
          </cell>
          <cell r="K150">
            <v>1</v>
          </cell>
          <cell r="L150">
            <v>1</v>
          </cell>
          <cell r="M150">
            <v>1</v>
          </cell>
          <cell r="N150" t="str">
            <v>(4일)</v>
          </cell>
          <cell r="CT150">
            <v>1</v>
          </cell>
          <cell r="CU150">
            <v>1</v>
          </cell>
          <cell r="CV150">
            <v>1</v>
          </cell>
          <cell r="CW150" t="str">
            <v>(2일)</v>
          </cell>
          <cell r="DS150">
            <v>3</v>
          </cell>
          <cell r="DT150">
            <v>3</v>
          </cell>
          <cell r="FD150">
            <v>11</v>
          </cell>
          <cell r="FE150">
            <v>2</v>
          </cell>
          <cell r="FF150">
            <v>2</v>
          </cell>
          <cell r="FG150">
            <v>6</v>
          </cell>
          <cell r="FH150">
            <v>1</v>
          </cell>
          <cell r="FI150">
            <v>7</v>
          </cell>
          <cell r="FJ150">
            <v>25</v>
          </cell>
          <cell r="FK150">
            <v>18</v>
          </cell>
          <cell r="FL150">
            <v>16</v>
          </cell>
          <cell r="FM150">
            <v>2</v>
          </cell>
          <cell r="FN150" t="str">
            <v>1</v>
          </cell>
          <cell r="FO150" t="str">
            <v>0</v>
          </cell>
          <cell r="FP150">
            <v>1</v>
          </cell>
          <cell r="FQ150" t="str">
            <v>21</v>
          </cell>
        </row>
        <row r="151">
          <cell r="F151" t="str">
            <v>차해영</v>
          </cell>
          <cell r="BY151">
            <v>1</v>
          </cell>
          <cell r="BZ151">
            <v>1</v>
          </cell>
          <cell r="CA151">
            <v>1</v>
          </cell>
          <cell r="CB151" t="str">
            <v>(2일)</v>
          </cell>
          <cell r="EG151">
            <v>3</v>
          </cell>
          <cell r="EH151">
            <v>3</v>
          </cell>
          <cell r="FD151">
            <v>12</v>
          </cell>
          <cell r="FE151">
            <v>0</v>
          </cell>
          <cell r="FF151">
            <v>6</v>
          </cell>
          <cell r="FG151">
            <v>2</v>
          </cell>
          <cell r="FH151">
            <v>7</v>
          </cell>
          <cell r="FI151">
            <v>9</v>
          </cell>
          <cell r="FJ151">
            <v>24</v>
          </cell>
          <cell r="FK151">
            <v>15</v>
          </cell>
          <cell r="FL151">
            <v>16</v>
          </cell>
          <cell r="FM151">
            <v>-1</v>
          </cell>
          <cell r="FN151" t="str">
            <v>0</v>
          </cell>
          <cell r="FO151" t="str">
            <v>1</v>
          </cell>
          <cell r="FP151">
            <v>1</v>
          </cell>
          <cell r="FQ151" t="str">
            <v>21</v>
          </cell>
        </row>
        <row r="152">
          <cell r="F152" t="str">
            <v>김종무</v>
          </cell>
          <cell r="U152">
            <v>1</v>
          </cell>
          <cell r="V152">
            <v>1</v>
          </cell>
          <cell r="W152">
            <v>1</v>
          </cell>
          <cell r="X152">
            <v>1</v>
          </cell>
          <cell r="Y152">
            <v>1</v>
          </cell>
          <cell r="Z152">
            <v>1</v>
          </cell>
          <cell r="AA152" t="str">
            <v>(5일)</v>
          </cell>
          <cell r="CB152">
            <v>1</v>
          </cell>
          <cell r="CC152" t="str">
            <v>(1일)</v>
          </cell>
          <cell r="CT152">
            <v>1</v>
          </cell>
          <cell r="CU152">
            <v>1</v>
          </cell>
          <cell r="CV152">
            <v>1</v>
          </cell>
          <cell r="CW152" t="str">
            <v>(2일)</v>
          </cell>
          <cell r="DQ152">
            <v>3</v>
          </cell>
          <cell r="DR152">
            <v>3</v>
          </cell>
          <cell r="FD152">
            <v>15</v>
          </cell>
          <cell r="FE152">
            <v>2</v>
          </cell>
          <cell r="FF152">
            <v>5</v>
          </cell>
          <cell r="FG152">
            <v>8</v>
          </cell>
          <cell r="FH152">
            <v>5</v>
          </cell>
          <cell r="FI152">
            <v>13</v>
          </cell>
          <cell r="FJ152">
            <v>25</v>
          </cell>
          <cell r="FK152">
            <v>12</v>
          </cell>
          <cell r="FL152">
            <v>16</v>
          </cell>
          <cell r="FM152">
            <v>-4</v>
          </cell>
          <cell r="FN152" t="str">
            <v>0</v>
          </cell>
          <cell r="FO152" t="str">
            <v>0</v>
          </cell>
          <cell r="FP152">
            <v>0</v>
          </cell>
          <cell r="FQ152" t="str">
            <v>21</v>
          </cell>
        </row>
        <row r="153">
          <cell r="F153" t="str">
            <v>이창언</v>
          </cell>
          <cell r="FD153">
            <v>0</v>
          </cell>
          <cell r="FE153">
            <v>28</v>
          </cell>
          <cell r="FF153">
            <v>0</v>
          </cell>
          <cell r="FH153">
            <v>0</v>
          </cell>
          <cell r="FI153">
            <v>0</v>
          </cell>
          <cell r="FJ153">
            <v>23</v>
          </cell>
          <cell r="FK153">
            <v>23</v>
          </cell>
          <cell r="FL153">
            <v>16</v>
          </cell>
          <cell r="FM153">
            <v>7</v>
          </cell>
          <cell r="FN153" t="str">
            <v>1</v>
          </cell>
          <cell r="FO153" t="str">
            <v>0</v>
          </cell>
          <cell r="FP153">
            <v>1</v>
          </cell>
          <cell r="FQ153" t="str">
            <v>21</v>
          </cell>
        </row>
        <row r="154">
          <cell r="F154" t="str">
            <v>정중대</v>
          </cell>
          <cell r="AI154">
            <v>1</v>
          </cell>
          <cell r="AJ154">
            <v>1</v>
          </cell>
          <cell r="AK154">
            <v>1</v>
          </cell>
          <cell r="AL154">
            <v>1</v>
          </cell>
          <cell r="AM154">
            <v>1</v>
          </cell>
          <cell r="AN154">
            <v>1</v>
          </cell>
          <cell r="AO154" t="str">
            <v>(4일)</v>
          </cell>
          <cell r="CW154">
            <v>1</v>
          </cell>
          <cell r="CX154">
            <v>1</v>
          </cell>
          <cell r="CY154">
            <v>1</v>
          </cell>
          <cell r="CZ154" t="str">
            <v>(2일)</v>
          </cell>
          <cell r="DX154">
            <v>3</v>
          </cell>
          <cell r="DY154">
            <v>3</v>
          </cell>
          <cell r="FD154">
            <v>12</v>
          </cell>
          <cell r="FE154">
            <v>0</v>
          </cell>
          <cell r="FF154">
            <v>2</v>
          </cell>
          <cell r="FG154">
            <v>6</v>
          </cell>
          <cell r="FH154">
            <v>2</v>
          </cell>
          <cell r="FI154">
            <v>8</v>
          </cell>
          <cell r="FJ154">
            <v>16</v>
          </cell>
          <cell r="FK154">
            <v>8</v>
          </cell>
          <cell r="FL154">
            <v>16</v>
          </cell>
          <cell r="FM154">
            <v>-8</v>
          </cell>
          <cell r="FN154" t="str">
            <v>0</v>
          </cell>
          <cell r="FO154" t="str">
            <v>1</v>
          </cell>
          <cell r="FP154">
            <v>1</v>
          </cell>
          <cell r="FQ154">
            <v>17</v>
          </cell>
        </row>
        <row r="155">
          <cell r="F155" t="str">
            <v>최규형</v>
          </cell>
          <cell r="U155">
            <v>1</v>
          </cell>
          <cell r="V155">
            <v>1</v>
          </cell>
          <cell r="W155">
            <v>1</v>
          </cell>
          <cell r="X155">
            <v>1</v>
          </cell>
          <cell r="Y155">
            <v>1</v>
          </cell>
          <cell r="Z155">
            <v>1</v>
          </cell>
          <cell r="AA155" t="str">
            <v>(5일)</v>
          </cell>
          <cell r="CP155">
            <v>1</v>
          </cell>
          <cell r="CQ155">
            <v>1</v>
          </cell>
          <cell r="CR155">
            <v>1</v>
          </cell>
          <cell r="CS155" t="str">
            <v>(3일)</v>
          </cell>
          <cell r="EE155">
            <v>3</v>
          </cell>
          <cell r="EF155">
            <v>3</v>
          </cell>
          <cell r="FD155">
            <v>12</v>
          </cell>
          <cell r="FE155">
            <v>0</v>
          </cell>
          <cell r="FF155">
            <v>2</v>
          </cell>
          <cell r="FG155">
            <v>8</v>
          </cell>
          <cell r="FH155">
            <v>2</v>
          </cell>
          <cell r="FI155">
            <v>10</v>
          </cell>
          <cell r="FJ155">
            <v>25</v>
          </cell>
          <cell r="FK155">
            <v>15</v>
          </cell>
          <cell r="FL155">
            <v>16</v>
          </cell>
          <cell r="FM155">
            <v>-1</v>
          </cell>
          <cell r="FN155" t="str">
            <v>0</v>
          </cell>
          <cell r="FO155" t="str">
            <v>1</v>
          </cell>
          <cell r="FP155">
            <v>1</v>
          </cell>
          <cell r="FQ155" t="str">
            <v>21</v>
          </cell>
        </row>
        <row r="156">
          <cell r="F156" t="str">
            <v>이명근</v>
          </cell>
          <cell r="CI156">
            <v>1</v>
          </cell>
          <cell r="CJ156">
            <v>1</v>
          </cell>
          <cell r="CK156">
            <v>1</v>
          </cell>
          <cell r="CL156" t="str">
            <v>(2일)</v>
          </cell>
          <cell r="DO156">
            <v>3</v>
          </cell>
          <cell r="DP156">
            <v>3</v>
          </cell>
          <cell r="FD156">
            <v>12</v>
          </cell>
          <cell r="FE156">
            <v>0</v>
          </cell>
          <cell r="FF156">
            <v>7</v>
          </cell>
          <cell r="FG156">
            <v>2</v>
          </cell>
          <cell r="FH156">
            <v>6</v>
          </cell>
          <cell r="FI156">
            <v>8</v>
          </cell>
          <cell r="FJ156">
            <v>16</v>
          </cell>
          <cell r="FK156">
            <v>8</v>
          </cell>
          <cell r="FL156">
            <v>16</v>
          </cell>
          <cell r="FM156">
            <v>-8</v>
          </cell>
          <cell r="FN156" t="str">
            <v>0</v>
          </cell>
          <cell r="FO156" t="str">
            <v>1</v>
          </cell>
          <cell r="FP156">
            <v>1</v>
          </cell>
          <cell r="FQ156">
            <v>17</v>
          </cell>
        </row>
        <row r="157">
          <cell r="F157" t="str">
            <v>김양훈</v>
          </cell>
          <cell r="AI157">
            <v>1</v>
          </cell>
          <cell r="AJ157">
            <v>1</v>
          </cell>
          <cell r="AK157">
            <v>1</v>
          </cell>
          <cell r="AL157">
            <v>1</v>
          </cell>
          <cell r="AM157">
            <v>1</v>
          </cell>
          <cell r="AN157">
            <v>1</v>
          </cell>
          <cell r="AO157" t="str">
            <v>(4일)</v>
          </cell>
          <cell r="BJ157">
            <v>1</v>
          </cell>
          <cell r="BK157" t="str">
            <v>(1일)</v>
          </cell>
          <cell r="CM157">
            <v>1</v>
          </cell>
          <cell r="CN157">
            <v>1</v>
          </cell>
          <cell r="CO157">
            <v>1</v>
          </cell>
          <cell r="CP157" t="str">
            <v>(2일)</v>
          </cell>
          <cell r="EG157">
            <v>3</v>
          </cell>
          <cell r="EH157">
            <v>3</v>
          </cell>
          <cell r="FD157">
            <v>14</v>
          </cell>
          <cell r="FE157">
            <v>0</v>
          </cell>
          <cell r="FF157">
            <v>7</v>
          </cell>
          <cell r="FG157">
            <v>7</v>
          </cell>
          <cell r="FH157">
            <v>3</v>
          </cell>
          <cell r="FI157">
            <v>10</v>
          </cell>
          <cell r="FJ157">
            <v>24</v>
          </cell>
          <cell r="FK157">
            <v>14</v>
          </cell>
          <cell r="FL157">
            <v>16</v>
          </cell>
          <cell r="FM157">
            <v>-2</v>
          </cell>
          <cell r="FN157" t="str">
            <v>0</v>
          </cell>
          <cell r="FO157" t="str">
            <v>1</v>
          </cell>
          <cell r="FP157">
            <v>1</v>
          </cell>
          <cell r="FQ157" t="str">
            <v>21</v>
          </cell>
        </row>
        <row r="158">
          <cell r="F158" t="str">
            <v>최재성</v>
          </cell>
          <cell r="FD158">
            <v>4</v>
          </cell>
          <cell r="FE158">
            <v>0</v>
          </cell>
          <cell r="FF158">
            <v>0</v>
          </cell>
          <cell r="FH158">
            <v>3</v>
          </cell>
          <cell r="FI158">
            <v>3</v>
          </cell>
          <cell r="FJ158">
            <v>23</v>
          </cell>
          <cell r="FK158">
            <v>20</v>
          </cell>
          <cell r="FL158">
            <v>16</v>
          </cell>
          <cell r="FM158">
            <v>4</v>
          </cell>
          <cell r="FN158" t="str">
            <v>1</v>
          </cell>
          <cell r="FO158" t="str">
            <v>1</v>
          </cell>
          <cell r="FP158">
            <v>2</v>
          </cell>
          <cell r="FQ158" t="str">
            <v>21</v>
          </cell>
        </row>
        <row r="159">
          <cell r="F159" t="str">
            <v>상배식</v>
          </cell>
          <cell r="G159">
            <v>1</v>
          </cell>
          <cell r="H159">
            <v>1</v>
          </cell>
          <cell r="I159">
            <v>1</v>
          </cell>
          <cell r="J159">
            <v>1</v>
          </cell>
          <cell r="K159">
            <v>1</v>
          </cell>
          <cell r="L159">
            <v>1</v>
          </cell>
          <cell r="M159" t="str">
            <v>(5일)</v>
          </cell>
          <cell r="BR159">
            <v>1</v>
          </cell>
          <cell r="BS159">
            <v>1</v>
          </cell>
          <cell r="BT159">
            <v>1</v>
          </cell>
          <cell r="BU159" t="str">
            <v>(2일)</v>
          </cell>
          <cell r="CQ159">
            <v>2</v>
          </cell>
          <cell r="EG159">
            <v>3</v>
          </cell>
          <cell r="EH159">
            <v>3</v>
          </cell>
          <cell r="FD159">
            <v>12</v>
          </cell>
          <cell r="FE159">
            <v>1</v>
          </cell>
          <cell r="FF159">
            <v>2</v>
          </cell>
          <cell r="FG159">
            <v>7</v>
          </cell>
          <cell r="FH159">
            <v>3</v>
          </cell>
          <cell r="FI159">
            <v>10</v>
          </cell>
          <cell r="FJ159">
            <v>25</v>
          </cell>
          <cell r="FK159">
            <v>15</v>
          </cell>
          <cell r="FL159">
            <v>16</v>
          </cell>
          <cell r="FM159">
            <v>-1</v>
          </cell>
          <cell r="FN159" t="str">
            <v>0</v>
          </cell>
          <cell r="FO159" t="str">
            <v>0</v>
          </cell>
          <cell r="FP159">
            <v>0</v>
          </cell>
          <cell r="FQ159" t="str">
            <v>21</v>
          </cell>
        </row>
        <row r="160">
          <cell r="F160" t="str">
            <v>김종대</v>
          </cell>
          <cell r="CF160">
            <v>1</v>
          </cell>
          <cell r="CG160">
            <v>1</v>
          </cell>
          <cell r="CH160">
            <v>1</v>
          </cell>
          <cell r="CI160" t="str">
            <v>(3일)</v>
          </cell>
          <cell r="DQ160">
            <v>3</v>
          </cell>
          <cell r="DR160">
            <v>3</v>
          </cell>
          <cell r="FD160">
            <v>13</v>
          </cell>
          <cell r="FE160">
            <v>0</v>
          </cell>
          <cell r="FF160">
            <v>2</v>
          </cell>
          <cell r="FG160">
            <v>3</v>
          </cell>
          <cell r="FH160">
            <v>9</v>
          </cell>
          <cell r="FI160">
            <v>12</v>
          </cell>
          <cell r="FJ160">
            <v>23</v>
          </cell>
          <cell r="FK160">
            <v>11</v>
          </cell>
          <cell r="FL160">
            <v>16</v>
          </cell>
          <cell r="FM160">
            <v>-5</v>
          </cell>
          <cell r="FN160" t="str">
            <v>0</v>
          </cell>
          <cell r="FO160" t="str">
            <v>1</v>
          </cell>
          <cell r="FP160">
            <v>1</v>
          </cell>
          <cell r="FQ160" t="str">
            <v>21</v>
          </cell>
        </row>
        <row r="161">
          <cell r="F161" t="str">
            <v>이행철</v>
          </cell>
          <cell r="BE161">
            <v>3</v>
          </cell>
          <cell r="BF161">
            <v>3</v>
          </cell>
          <cell r="BG161">
            <v>3</v>
          </cell>
          <cell r="BH161">
            <v>1</v>
          </cell>
          <cell r="BI161" t="str">
            <v>(1일)</v>
          </cell>
          <cell r="CF161">
            <v>1</v>
          </cell>
          <cell r="CG161">
            <v>1</v>
          </cell>
          <cell r="CH161">
            <v>1</v>
          </cell>
          <cell r="CI161" t="str">
            <v>(3일)</v>
          </cell>
          <cell r="EC161">
            <v>3</v>
          </cell>
          <cell r="ED161">
            <v>3</v>
          </cell>
          <cell r="FD161">
            <v>4</v>
          </cell>
          <cell r="FE161">
            <v>0</v>
          </cell>
          <cell r="FF161">
            <v>5</v>
          </cell>
          <cell r="FG161">
            <v>4</v>
          </cell>
          <cell r="FH161">
            <v>0</v>
          </cell>
          <cell r="FI161">
            <v>4</v>
          </cell>
          <cell r="FJ161">
            <v>14</v>
          </cell>
          <cell r="FK161">
            <v>10</v>
          </cell>
          <cell r="FL161">
            <v>16</v>
          </cell>
          <cell r="FM161">
            <v>-6</v>
          </cell>
          <cell r="FN161" t="str">
            <v>0</v>
          </cell>
          <cell r="FO161" t="str">
            <v>1</v>
          </cell>
          <cell r="FP161">
            <v>1</v>
          </cell>
          <cell r="FQ161">
            <v>15</v>
          </cell>
        </row>
        <row r="162">
          <cell r="F162" t="str">
            <v>신명옥</v>
          </cell>
          <cell r="CR162">
            <v>1</v>
          </cell>
          <cell r="CS162">
            <v>1</v>
          </cell>
          <cell r="CT162" t="str">
            <v>(2일)</v>
          </cell>
          <cell r="DS162">
            <v>3</v>
          </cell>
          <cell r="DT162">
            <v>3</v>
          </cell>
          <cell r="EB162">
            <v>2</v>
          </cell>
          <cell r="EC162">
            <v>2</v>
          </cell>
          <cell r="ED162">
            <v>2</v>
          </cell>
          <cell r="EE162">
            <v>2</v>
          </cell>
          <cell r="EF162">
            <v>2</v>
          </cell>
          <cell r="EO162">
            <v>2</v>
          </cell>
          <cell r="EP162">
            <v>2</v>
          </cell>
          <cell r="EQ162">
            <v>2</v>
          </cell>
          <cell r="ER162">
            <v>2</v>
          </cell>
          <cell r="ES162">
            <v>2</v>
          </cell>
          <cell r="ET162">
            <v>2</v>
          </cell>
          <cell r="EU162">
            <v>2</v>
          </cell>
          <cell r="EV162">
            <v>2</v>
          </cell>
          <cell r="EW162">
            <v>2</v>
          </cell>
          <cell r="EX162">
            <v>2</v>
          </cell>
          <cell r="EY162">
            <v>2</v>
          </cell>
          <cell r="EZ162">
            <v>2</v>
          </cell>
          <cell r="FA162">
            <v>2</v>
          </cell>
          <cell r="FB162">
            <v>2</v>
          </cell>
          <cell r="FC162">
            <v>2</v>
          </cell>
          <cell r="FD162">
            <v>16</v>
          </cell>
          <cell r="FE162">
            <v>21</v>
          </cell>
          <cell r="FF162">
            <v>2</v>
          </cell>
          <cell r="FG162">
            <v>2</v>
          </cell>
          <cell r="FH162">
            <v>11</v>
          </cell>
          <cell r="FI162">
            <v>13</v>
          </cell>
          <cell r="FJ162">
            <v>24</v>
          </cell>
          <cell r="FK162">
            <v>11</v>
          </cell>
          <cell r="FL162">
            <v>16</v>
          </cell>
          <cell r="FM162">
            <v>-5</v>
          </cell>
          <cell r="FN162" t="str">
            <v>0</v>
          </cell>
          <cell r="FO162" t="str">
            <v>0</v>
          </cell>
          <cell r="FP162">
            <v>0</v>
          </cell>
          <cell r="FQ162" t="str">
            <v>21</v>
          </cell>
        </row>
        <row r="163">
          <cell r="F163" t="str">
            <v>전병길</v>
          </cell>
          <cell r="CN163">
            <v>1</v>
          </cell>
          <cell r="CO163">
            <v>1</v>
          </cell>
          <cell r="CP163">
            <v>1</v>
          </cell>
          <cell r="CQ163" t="str">
            <v>(2일)</v>
          </cell>
          <cell r="DX163">
            <v>3</v>
          </cell>
          <cell r="DY163">
            <v>3</v>
          </cell>
          <cell r="FD163">
            <v>12</v>
          </cell>
          <cell r="FE163">
            <v>0</v>
          </cell>
          <cell r="FF163">
            <v>2</v>
          </cell>
          <cell r="FG163">
            <v>2</v>
          </cell>
          <cell r="FH163">
            <v>7</v>
          </cell>
          <cell r="FI163">
            <v>9</v>
          </cell>
          <cell r="FJ163">
            <v>23</v>
          </cell>
          <cell r="FK163">
            <v>14</v>
          </cell>
          <cell r="FL163">
            <v>16</v>
          </cell>
          <cell r="FM163">
            <v>-2</v>
          </cell>
          <cell r="FN163" t="str">
            <v>0</v>
          </cell>
          <cell r="FO163" t="str">
            <v>1</v>
          </cell>
          <cell r="FP163">
            <v>1</v>
          </cell>
          <cell r="FQ163" t="str">
            <v>21</v>
          </cell>
        </row>
        <row r="164">
          <cell r="F164" t="str">
            <v>최대갑</v>
          </cell>
          <cell r="AS164">
            <v>1</v>
          </cell>
          <cell r="AT164" t="str">
            <v>(1일)</v>
          </cell>
          <cell r="BR164">
            <v>1</v>
          </cell>
          <cell r="BS164">
            <v>1</v>
          </cell>
          <cell r="BT164">
            <v>1</v>
          </cell>
          <cell r="BU164" t="str">
            <v>(3일)</v>
          </cell>
          <cell r="DQ164">
            <v>3</v>
          </cell>
          <cell r="DR164">
            <v>3</v>
          </cell>
          <cell r="FD164">
            <v>14</v>
          </cell>
          <cell r="FE164">
            <v>0</v>
          </cell>
          <cell r="FF164">
            <v>2</v>
          </cell>
          <cell r="FG164">
            <v>4</v>
          </cell>
          <cell r="FH164">
            <v>7</v>
          </cell>
          <cell r="FI164">
            <v>11</v>
          </cell>
          <cell r="FJ164">
            <v>23</v>
          </cell>
          <cell r="FK164">
            <v>12</v>
          </cell>
          <cell r="FL164">
            <v>16</v>
          </cell>
          <cell r="FM164">
            <v>-4</v>
          </cell>
          <cell r="FN164" t="str">
            <v>0</v>
          </cell>
          <cell r="FO164" t="str">
            <v>1</v>
          </cell>
          <cell r="FP164">
            <v>1</v>
          </cell>
          <cell r="FQ164" t="str">
            <v>21</v>
          </cell>
        </row>
        <row r="165">
          <cell r="F165" t="str">
            <v>전창</v>
          </cell>
          <cell r="G165">
            <v>1</v>
          </cell>
          <cell r="H165">
            <v>1</v>
          </cell>
          <cell r="I165">
            <v>1</v>
          </cell>
          <cell r="J165">
            <v>1</v>
          </cell>
          <cell r="K165">
            <v>1</v>
          </cell>
          <cell r="L165">
            <v>1</v>
          </cell>
          <cell r="M165" t="str">
            <v>(4일)</v>
          </cell>
          <cell r="BO165">
            <v>1</v>
          </cell>
          <cell r="BP165" t="str">
            <v>(1일)</v>
          </cell>
          <cell r="CC165">
            <v>2</v>
          </cell>
          <cell r="CD165">
            <v>2</v>
          </cell>
          <cell r="CE165">
            <v>2</v>
          </cell>
          <cell r="CF165">
            <v>2</v>
          </cell>
          <cell r="CG165">
            <v>2</v>
          </cell>
          <cell r="CH165">
            <v>2</v>
          </cell>
          <cell r="CI165">
            <v>2</v>
          </cell>
          <cell r="CJ165">
            <v>2</v>
          </cell>
          <cell r="CK165">
            <v>2</v>
          </cell>
          <cell r="CL165">
            <v>2</v>
          </cell>
          <cell r="CM165">
            <v>2</v>
          </cell>
          <cell r="CN165">
            <v>2</v>
          </cell>
          <cell r="CO165">
            <v>2</v>
          </cell>
          <cell r="CP165">
            <v>2</v>
          </cell>
          <cell r="CQ165">
            <v>2</v>
          </cell>
          <cell r="CR165">
            <v>2</v>
          </cell>
          <cell r="CS165">
            <v>2</v>
          </cell>
          <cell r="CT165">
            <v>2</v>
          </cell>
          <cell r="CU165">
            <v>2</v>
          </cell>
          <cell r="CV165">
            <v>2</v>
          </cell>
          <cell r="CW165">
            <v>2</v>
          </cell>
          <cell r="CX165">
            <v>2</v>
          </cell>
          <cell r="CY165">
            <v>2</v>
          </cell>
          <cell r="CZ165">
            <v>2</v>
          </cell>
          <cell r="DA165">
            <v>2</v>
          </cell>
          <cell r="DB165">
            <v>2</v>
          </cell>
          <cell r="DC165">
            <v>2</v>
          </cell>
          <cell r="DD165">
            <v>2</v>
          </cell>
          <cell r="DE165">
            <v>2</v>
          </cell>
          <cell r="DF165">
            <v>2</v>
          </cell>
          <cell r="DG165">
            <v>2</v>
          </cell>
          <cell r="DH165">
            <v>2</v>
          </cell>
          <cell r="DI165">
            <v>2</v>
          </cell>
          <cell r="DJ165">
            <v>2</v>
          </cell>
          <cell r="DK165">
            <v>2</v>
          </cell>
          <cell r="DL165">
            <v>2</v>
          </cell>
          <cell r="DM165">
            <v>2</v>
          </cell>
          <cell r="DN165">
            <v>2</v>
          </cell>
          <cell r="DO165">
            <v>2</v>
          </cell>
          <cell r="DP165">
            <v>2</v>
          </cell>
          <cell r="DX165">
            <v>3</v>
          </cell>
          <cell r="DY165">
            <v>3</v>
          </cell>
          <cell r="FD165">
            <v>12</v>
          </cell>
          <cell r="FE165">
            <v>40</v>
          </cell>
          <cell r="FF165">
            <v>2</v>
          </cell>
          <cell r="FG165">
            <v>5</v>
          </cell>
          <cell r="FH165">
            <v>4</v>
          </cell>
          <cell r="FI165">
            <v>9</v>
          </cell>
          <cell r="FJ165">
            <v>24</v>
          </cell>
          <cell r="FK165">
            <v>15</v>
          </cell>
          <cell r="FL165">
            <v>16</v>
          </cell>
          <cell r="FM165">
            <v>-1</v>
          </cell>
          <cell r="FN165" t="str">
            <v>0</v>
          </cell>
          <cell r="FO165" t="str">
            <v>0</v>
          </cell>
          <cell r="FP165">
            <v>0</v>
          </cell>
          <cell r="FQ165" t="str">
            <v>21</v>
          </cell>
        </row>
        <row r="166">
          <cell r="F166" t="str">
            <v>이성희</v>
          </cell>
          <cell r="M166">
            <v>1</v>
          </cell>
          <cell r="N166">
            <v>1</v>
          </cell>
          <cell r="O166">
            <v>1</v>
          </cell>
          <cell r="P166">
            <v>1</v>
          </cell>
          <cell r="Q166">
            <v>1</v>
          </cell>
          <cell r="R166">
            <v>1</v>
          </cell>
          <cell r="S166" t="str">
            <v>(5일)</v>
          </cell>
          <cell r="BM166">
            <v>1</v>
          </cell>
          <cell r="BN166" t="str">
            <v>(1일)</v>
          </cell>
          <cell r="CI166">
            <v>1</v>
          </cell>
          <cell r="CJ166">
            <v>1</v>
          </cell>
          <cell r="CK166">
            <v>1</v>
          </cell>
          <cell r="CL166" t="str">
            <v>(3일)</v>
          </cell>
          <cell r="EG166">
            <v>3</v>
          </cell>
          <cell r="EH166">
            <v>3</v>
          </cell>
          <cell r="EO166">
            <v>1</v>
          </cell>
          <cell r="EP166" t="str">
            <v>(1일)</v>
          </cell>
          <cell r="FD166">
            <v>13</v>
          </cell>
          <cell r="FE166">
            <v>0</v>
          </cell>
          <cell r="FF166">
            <v>2</v>
          </cell>
          <cell r="FG166">
            <v>10</v>
          </cell>
          <cell r="FH166">
            <v>2</v>
          </cell>
          <cell r="FI166">
            <v>12</v>
          </cell>
          <cell r="FJ166">
            <v>23</v>
          </cell>
          <cell r="FK166">
            <v>11</v>
          </cell>
          <cell r="FL166">
            <v>16</v>
          </cell>
          <cell r="FM166">
            <v>-5</v>
          </cell>
          <cell r="FN166" t="str">
            <v>0</v>
          </cell>
          <cell r="FO166" t="str">
            <v>1</v>
          </cell>
          <cell r="FP166">
            <v>1</v>
          </cell>
          <cell r="FQ166" t="str">
            <v>21</v>
          </cell>
        </row>
        <row r="167">
          <cell r="F167" t="str">
            <v>박동우</v>
          </cell>
          <cell r="CM167">
            <v>1</v>
          </cell>
          <cell r="CN167">
            <v>1</v>
          </cell>
          <cell r="CO167">
            <v>1</v>
          </cell>
          <cell r="CP167" t="str">
            <v>(3일)</v>
          </cell>
          <cell r="EE167">
            <v>3</v>
          </cell>
          <cell r="EF167">
            <v>3</v>
          </cell>
          <cell r="FD167">
            <v>12</v>
          </cell>
          <cell r="FE167">
            <v>0</v>
          </cell>
          <cell r="FF167">
            <v>2</v>
          </cell>
          <cell r="FG167">
            <v>3</v>
          </cell>
          <cell r="FH167">
            <v>6</v>
          </cell>
          <cell r="FI167">
            <v>9</v>
          </cell>
          <cell r="FJ167">
            <v>25</v>
          </cell>
          <cell r="FK167">
            <v>16</v>
          </cell>
          <cell r="FL167">
            <v>16</v>
          </cell>
          <cell r="FM167">
            <v>0</v>
          </cell>
          <cell r="FN167" t="str">
            <v>0</v>
          </cell>
          <cell r="FO167" t="str">
            <v>1</v>
          </cell>
          <cell r="FP167">
            <v>1</v>
          </cell>
          <cell r="FQ167" t="str">
            <v>21</v>
          </cell>
        </row>
        <row r="168">
          <cell r="F168" t="str">
            <v>김진웅</v>
          </cell>
          <cell r="U168">
            <v>1</v>
          </cell>
          <cell r="V168">
            <v>1</v>
          </cell>
          <cell r="W168">
            <v>1</v>
          </cell>
          <cell r="X168">
            <v>1</v>
          </cell>
          <cell r="Y168">
            <v>1</v>
          </cell>
          <cell r="Z168">
            <v>1</v>
          </cell>
          <cell r="AA168" t="str">
            <v>(4일)</v>
          </cell>
          <cell r="BQ168">
            <v>1</v>
          </cell>
          <cell r="BR168" t="str">
            <v>(1일)</v>
          </cell>
          <cell r="BS168">
            <v>1</v>
          </cell>
          <cell r="BT168" t="str">
            <v>(1일)</v>
          </cell>
          <cell r="CF168">
            <v>1</v>
          </cell>
          <cell r="CG168">
            <v>1</v>
          </cell>
          <cell r="CH168">
            <v>1</v>
          </cell>
          <cell r="CI168" t="str">
            <v>(3일)</v>
          </cell>
          <cell r="CX168">
            <v>2</v>
          </cell>
          <cell r="CY168">
            <v>2</v>
          </cell>
          <cell r="CZ168">
            <v>2</v>
          </cell>
          <cell r="DA168">
            <v>2</v>
          </cell>
          <cell r="DB168">
            <v>2</v>
          </cell>
          <cell r="DC168">
            <v>2</v>
          </cell>
          <cell r="DE168">
            <v>2</v>
          </cell>
          <cell r="DF168">
            <v>2</v>
          </cell>
          <cell r="DG168">
            <v>2</v>
          </cell>
          <cell r="DH168">
            <v>2</v>
          </cell>
          <cell r="DI168">
            <v>2</v>
          </cell>
          <cell r="DJ168">
            <v>2</v>
          </cell>
          <cell r="DK168">
            <v>2</v>
          </cell>
          <cell r="DL168">
            <v>2</v>
          </cell>
          <cell r="DM168">
            <v>2</v>
          </cell>
          <cell r="DZ168">
            <v>3</v>
          </cell>
          <cell r="EA168">
            <v>3</v>
          </cell>
          <cell r="FD168">
            <v>15</v>
          </cell>
          <cell r="FE168">
            <v>15</v>
          </cell>
          <cell r="FF168">
            <v>2</v>
          </cell>
          <cell r="FG168">
            <v>9</v>
          </cell>
          <cell r="FH168">
            <v>3</v>
          </cell>
          <cell r="FI168">
            <v>12</v>
          </cell>
          <cell r="FJ168">
            <v>23</v>
          </cell>
          <cell r="FK168">
            <v>11</v>
          </cell>
          <cell r="FL168">
            <v>16</v>
          </cell>
          <cell r="FM168">
            <v>-5</v>
          </cell>
          <cell r="FN168" t="str">
            <v>0</v>
          </cell>
          <cell r="FO168" t="str">
            <v>0</v>
          </cell>
          <cell r="FP168">
            <v>0</v>
          </cell>
          <cell r="FQ168" t="str">
            <v>21</v>
          </cell>
        </row>
        <row r="169">
          <cell r="F169" t="str">
            <v>설재동</v>
          </cell>
          <cell r="T169">
            <v>1</v>
          </cell>
          <cell r="U169">
            <v>1</v>
          </cell>
          <cell r="V169">
            <v>1</v>
          </cell>
          <cell r="W169" t="str">
            <v>(2일)</v>
          </cell>
          <cell r="AN169">
            <v>2</v>
          </cell>
          <cell r="BJ169">
            <v>1</v>
          </cell>
          <cell r="BK169" t="str">
            <v>(1일)</v>
          </cell>
          <cell r="CG169">
            <v>1</v>
          </cell>
          <cell r="CH169">
            <v>1</v>
          </cell>
          <cell r="CI169">
            <v>1</v>
          </cell>
          <cell r="CJ169" t="str">
            <v>(2일)</v>
          </cell>
          <cell r="DZ169">
            <v>3</v>
          </cell>
          <cell r="EA169">
            <v>3</v>
          </cell>
          <cell r="FD169">
            <v>9</v>
          </cell>
          <cell r="FE169">
            <v>1</v>
          </cell>
          <cell r="FF169">
            <v>2</v>
          </cell>
          <cell r="FG169">
            <v>5</v>
          </cell>
          <cell r="FH169">
            <v>2</v>
          </cell>
          <cell r="FI169">
            <v>7</v>
          </cell>
          <cell r="FJ169">
            <v>23</v>
          </cell>
          <cell r="FK169">
            <v>16</v>
          </cell>
          <cell r="FL169">
            <v>16</v>
          </cell>
          <cell r="FM169">
            <v>0</v>
          </cell>
          <cell r="FN169" t="str">
            <v>0</v>
          </cell>
          <cell r="FO169" t="str">
            <v>0</v>
          </cell>
          <cell r="FP169">
            <v>0</v>
          </cell>
          <cell r="FQ169" t="str">
            <v>21</v>
          </cell>
        </row>
        <row r="170">
          <cell r="F170" t="str">
            <v>신중래</v>
          </cell>
          <cell r="AI170">
            <v>1</v>
          </cell>
          <cell r="AJ170">
            <v>1</v>
          </cell>
          <cell r="AK170">
            <v>1</v>
          </cell>
          <cell r="AL170">
            <v>1</v>
          </cell>
          <cell r="AM170">
            <v>1</v>
          </cell>
          <cell r="AN170">
            <v>1</v>
          </cell>
          <cell r="AO170" t="str">
            <v>(4일)</v>
          </cell>
          <cell r="CW170">
            <v>1</v>
          </cell>
          <cell r="CX170">
            <v>1</v>
          </cell>
          <cell r="CY170">
            <v>1</v>
          </cell>
          <cell r="CZ170" t="str">
            <v>(2일)</v>
          </cell>
          <cell r="DP170">
            <v>3</v>
          </cell>
          <cell r="DQ170">
            <v>3</v>
          </cell>
          <cell r="FD170">
            <v>14</v>
          </cell>
          <cell r="FE170">
            <v>0</v>
          </cell>
          <cell r="FF170">
            <v>2</v>
          </cell>
          <cell r="FG170">
            <v>6</v>
          </cell>
          <cell r="FH170">
            <v>5</v>
          </cell>
          <cell r="FI170">
            <v>11</v>
          </cell>
          <cell r="FJ170">
            <v>24</v>
          </cell>
          <cell r="FK170">
            <v>13</v>
          </cell>
          <cell r="FL170">
            <v>16</v>
          </cell>
          <cell r="FM170">
            <v>-3</v>
          </cell>
          <cell r="FN170" t="str">
            <v>0</v>
          </cell>
          <cell r="FO170" t="str">
            <v>1</v>
          </cell>
          <cell r="FP170">
            <v>1</v>
          </cell>
          <cell r="FQ170" t="str">
            <v>21</v>
          </cell>
        </row>
        <row r="171">
          <cell r="F171" t="str">
            <v>유성용</v>
          </cell>
          <cell r="V171">
            <v>1</v>
          </cell>
          <cell r="W171">
            <v>1</v>
          </cell>
          <cell r="X171">
            <v>1</v>
          </cell>
          <cell r="Y171">
            <v>1</v>
          </cell>
          <cell r="Z171">
            <v>1</v>
          </cell>
          <cell r="AA171" t="str">
            <v>(4일)</v>
          </cell>
          <cell r="AU171">
            <v>2</v>
          </cell>
          <cell r="AZ171">
            <v>2</v>
          </cell>
          <cell r="BO171">
            <v>1</v>
          </cell>
          <cell r="BP171" t="str">
            <v>(1일)</v>
          </cell>
          <cell r="CI171">
            <v>1</v>
          </cell>
          <cell r="CJ171">
            <v>1</v>
          </cell>
          <cell r="CK171">
            <v>1</v>
          </cell>
          <cell r="CL171" t="str">
            <v>(3일)</v>
          </cell>
          <cell r="DT171">
            <v>2</v>
          </cell>
          <cell r="DV171">
            <v>3</v>
          </cell>
          <cell r="DW171">
            <v>3</v>
          </cell>
          <cell r="EK171">
            <v>2</v>
          </cell>
          <cell r="FD171">
            <v>14</v>
          </cell>
          <cell r="FE171">
            <v>8</v>
          </cell>
          <cell r="FF171">
            <v>2</v>
          </cell>
          <cell r="FG171">
            <v>8</v>
          </cell>
          <cell r="FH171">
            <v>4</v>
          </cell>
          <cell r="FI171">
            <v>12</v>
          </cell>
          <cell r="FJ171">
            <v>23</v>
          </cell>
          <cell r="FK171">
            <v>11</v>
          </cell>
          <cell r="FL171">
            <v>16</v>
          </cell>
          <cell r="FM171">
            <v>-5</v>
          </cell>
          <cell r="FN171" t="str">
            <v>0</v>
          </cell>
          <cell r="FO171" t="str">
            <v>0</v>
          </cell>
          <cell r="FP171">
            <v>0</v>
          </cell>
          <cell r="FQ171" t="str">
            <v>21</v>
          </cell>
        </row>
        <row r="172">
          <cell r="F172" t="str">
            <v>구재우</v>
          </cell>
          <cell r="CE172">
            <v>1</v>
          </cell>
          <cell r="CF172">
            <v>1</v>
          </cell>
          <cell r="CG172">
            <v>1</v>
          </cell>
          <cell r="CH172" t="str">
            <v>(2일)</v>
          </cell>
          <cell r="DU172">
            <v>1</v>
          </cell>
          <cell r="DV172" t="str">
            <v>(1일)</v>
          </cell>
          <cell r="FD172">
            <v>13</v>
          </cell>
          <cell r="FE172">
            <v>0</v>
          </cell>
          <cell r="FF172">
            <v>0</v>
          </cell>
          <cell r="FG172">
            <v>3</v>
          </cell>
          <cell r="FH172">
            <v>6</v>
          </cell>
          <cell r="FI172">
            <v>9</v>
          </cell>
          <cell r="FJ172">
            <v>24</v>
          </cell>
          <cell r="FK172">
            <v>15</v>
          </cell>
          <cell r="FL172">
            <v>16</v>
          </cell>
          <cell r="FM172">
            <v>-1</v>
          </cell>
          <cell r="FN172" t="str">
            <v>0</v>
          </cell>
          <cell r="FO172" t="str">
            <v>1</v>
          </cell>
          <cell r="FP172">
            <v>1</v>
          </cell>
          <cell r="FQ172" t="str">
            <v>21</v>
          </cell>
        </row>
        <row r="173">
          <cell r="F173" t="str">
            <v>권향민</v>
          </cell>
          <cell r="AC173">
            <v>2</v>
          </cell>
          <cell r="DZ173">
            <v>3</v>
          </cell>
          <cell r="EA173">
            <v>3</v>
          </cell>
          <cell r="FD173">
            <v>6</v>
          </cell>
          <cell r="FE173">
            <v>1</v>
          </cell>
          <cell r="FF173">
            <v>2</v>
          </cell>
          <cell r="FH173">
            <v>5</v>
          </cell>
          <cell r="FI173">
            <v>5</v>
          </cell>
          <cell r="FJ173">
            <v>16</v>
          </cell>
          <cell r="FK173">
            <v>11</v>
          </cell>
          <cell r="FL173">
            <v>16</v>
          </cell>
          <cell r="FM173">
            <v>-5</v>
          </cell>
          <cell r="FN173" t="str">
            <v>0</v>
          </cell>
          <cell r="FO173" t="str">
            <v>0</v>
          </cell>
          <cell r="FP173">
            <v>0</v>
          </cell>
          <cell r="FQ173">
            <v>16</v>
          </cell>
        </row>
        <row r="174">
          <cell r="F174" t="str">
            <v>최진영</v>
          </cell>
          <cell r="CW174">
            <v>1</v>
          </cell>
          <cell r="CX174">
            <v>1</v>
          </cell>
          <cell r="CY174">
            <v>1</v>
          </cell>
          <cell r="CZ174" t="str">
            <v>(2일)</v>
          </cell>
          <cell r="EC174">
            <v>3</v>
          </cell>
          <cell r="ED174">
            <v>3</v>
          </cell>
          <cell r="FD174">
            <v>10</v>
          </cell>
          <cell r="FE174">
            <v>0</v>
          </cell>
          <cell r="FF174">
            <v>9</v>
          </cell>
          <cell r="FG174">
            <v>2</v>
          </cell>
          <cell r="FH174">
            <v>6</v>
          </cell>
          <cell r="FI174">
            <v>8</v>
          </cell>
          <cell r="FJ174">
            <v>16</v>
          </cell>
          <cell r="FK174">
            <v>8</v>
          </cell>
          <cell r="FL174">
            <v>16</v>
          </cell>
          <cell r="FM174">
            <v>-8</v>
          </cell>
          <cell r="FN174" t="str">
            <v>0</v>
          </cell>
          <cell r="FO174" t="str">
            <v>1</v>
          </cell>
          <cell r="FP174">
            <v>1</v>
          </cell>
          <cell r="FQ174">
            <v>17</v>
          </cell>
        </row>
        <row r="175">
          <cell r="F175" t="str">
            <v>최호영</v>
          </cell>
          <cell r="EC175">
            <v>3</v>
          </cell>
          <cell r="ED175">
            <v>3</v>
          </cell>
          <cell r="FD175">
            <v>6</v>
          </cell>
          <cell r="FE175">
            <v>0</v>
          </cell>
          <cell r="FF175">
            <v>2</v>
          </cell>
          <cell r="FH175">
            <v>4</v>
          </cell>
          <cell r="FI175">
            <v>4</v>
          </cell>
          <cell r="FJ175">
            <v>16</v>
          </cell>
          <cell r="FK175">
            <v>12</v>
          </cell>
          <cell r="FL175">
            <v>16</v>
          </cell>
          <cell r="FM175">
            <v>-4</v>
          </cell>
          <cell r="FN175" t="str">
            <v>0</v>
          </cell>
          <cell r="FO175" t="str">
            <v>1</v>
          </cell>
          <cell r="FP175">
            <v>1</v>
          </cell>
          <cell r="FQ175">
            <v>17</v>
          </cell>
        </row>
        <row r="176">
          <cell r="F176" t="str">
            <v>문상석</v>
          </cell>
          <cell r="CL176">
            <v>1</v>
          </cell>
          <cell r="CM176">
            <v>1</v>
          </cell>
          <cell r="CN176">
            <v>1</v>
          </cell>
          <cell r="CO176" t="str">
            <v>(2일)</v>
          </cell>
          <cell r="DV176">
            <v>3</v>
          </cell>
          <cell r="DW176">
            <v>3</v>
          </cell>
          <cell r="FD176">
            <v>9</v>
          </cell>
          <cell r="FE176">
            <v>1</v>
          </cell>
          <cell r="FF176">
            <v>2</v>
          </cell>
          <cell r="FG176">
            <v>2</v>
          </cell>
          <cell r="FH176">
            <v>5</v>
          </cell>
          <cell r="FI176">
            <v>7</v>
          </cell>
          <cell r="FJ176">
            <v>16</v>
          </cell>
          <cell r="FK176">
            <v>9</v>
          </cell>
          <cell r="FL176">
            <v>16</v>
          </cell>
          <cell r="FM176">
            <v>-7</v>
          </cell>
          <cell r="FN176" t="str">
            <v>0</v>
          </cell>
          <cell r="FO176" t="str">
            <v>0</v>
          </cell>
          <cell r="FP176">
            <v>0</v>
          </cell>
          <cell r="FQ176">
            <v>16</v>
          </cell>
        </row>
        <row r="177">
          <cell r="F177" t="str">
            <v>장정호</v>
          </cell>
          <cell r="M177">
            <v>1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 t="str">
            <v>(5일)</v>
          </cell>
          <cell r="CR177">
            <v>1</v>
          </cell>
          <cell r="CS177" t="str">
            <v>(1일)</v>
          </cell>
          <cell r="EE177">
            <v>3</v>
          </cell>
          <cell r="EF177">
            <v>3</v>
          </cell>
          <cell r="FD177">
            <v>7</v>
          </cell>
          <cell r="FE177">
            <v>0</v>
          </cell>
          <cell r="FF177">
            <v>2</v>
          </cell>
          <cell r="FG177">
            <v>6</v>
          </cell>
          <cell r="FH177">
            <v>0</v>
          </cell>
          <cell r="FI177">
            <v>6</v>
          </cell>
          <cell r="FJ177">
            <v>16</v>
          </cell>
          <cell r="FK177">
            <v>10</v>
          </cell>
          <cell r="FL177">
            <v>16</v>
          </cell>
          <cell r="FM177">
            <v>-6</v>
          </cell>
          <cell r="FN177" t="str">
            <v>0</v>
          </cell>
          <cell r="FO177" t="str">
            <v>1</v>
          </cell>
          <cell r="FP177">
            <v>1</v>
          </cell>
          <cell r="FQ177">
            <v>17</v>
          </cell>
        </row>
        <row r="178">
          <cell r="F178" t="str">
            <v>강종열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1</v>
          </cell>
          <cell r="AA178">
            <v>1</v>
          </cell>
          <cell r="AB178" t="str">
            <v>(5일)</v>
          </cell>
          <cell r="CP178">
            <v>1</v>
          </cell>
          <cell r="CQ178">
            <v>1</v>
          </cell>
          <cell r="CR178">
            <v>1</v>
          </cell>
          <cell r="CS178" t="str">
            <v>(2일)</v>
          </cell>
          <cell r="EE178">
            <v>3</v>
          </cell>
          <cell r="EF178">
            <v>3</v>
          </cell>
          <cell r="FD178">
            <v>10</v>
          </cell>
          <cell r="FE178">
            <v>0</v>
          </cell>
          <cell r="FF178">
            <v>2</v>
          </cell>
          <cell r="FG178">
            <v>7</v>
          </cell>
          <cell r="FH178">
            <v>1</v>
          </cell>
          <cell r="FI178">
            <v>8</v>
          </cell>
          <cell r="FJ178">
            <v>25</v>
          </cell>
          <cell r="FK178">
            <v>17</v>
          </cell>
          <cell r="FL178">
            <v>16</v>
          </cell>
          <cell r="FM178">
            <v>1</v>
          </cell>
          <cell r="FN178" t="str">
            <v>1</v>
          </cell>
          <cell r="FO178" t="str">
            <v>1</v>
          </cell>
          <cell r="FP178">
            <v>2</v>
          </cell>
          <cell r="FQ178" t="str">
            <v>21</v>
          </cell>
        </row>
        <row r="179">
          <cell r="F179" t="str">
            <v>강호식</v>
          </cell>
          <cell r="G179">
            <v>1</v>
          </cell>
          <cell r="H179">
            <v>1</v>
          </cell>
          <cell r="I179">
            <v>1</v>
          </cell>
          <cell r="J179">
            <v>1</v>
          </cell>
          <cell r="K179">
            <v>1</v>
          </cell>
          <cell r="L179">
            <v>1</v>
          </cell>
          <cell r="M179" t="str">
            <v>(5일)</v>
          </cell>
          <cell r="CQ179">
            <v>1</v>
          </cell>
          <cell r="CR179" t="str">
            <v>(1일)</v>
          </cell>
          <cell r="EE179">
            <v>3</v>
          </cell>
          <cell r="EF179">
            <v>3</v>
          </cell>
          <cell r="EZ179">
            <v>3</v>
          </cell>
          <cell r="FA179">
            <v>3</v>
          </cell>
          <cell r="FB179">
            <v>3</v>
          </cell>
          <cell r="FD179">
            <v>10</v>
          </cell>
          <cell r="FE179">
            <v>0</v>
          </cell>
          <cell r="FF179">
            <v>6</v>
          </cell>
          <cell r="FG179">
            <v>6</v>
          </cell>
          <cell r="FH179">
            <v>2</v>
          </cell>
          <cell r="FI179">
            <v>8</v>
          </cell>
          <cell r="FJ179">
            <v>24</v>
          </cell>
          <cell r="FK179">
            <v>16</v>
          </cell>
          <cell r="FL179">
            <v>16</v>
          </cell>
          <cell r="FM179">
            <v>0</v>
          </cell>
          <cell r="FN179" t="str">
            <v>0</v>
          </cell>
          <cell r="FO179" t="str">
            <v>1</v>
          </cell>
          <cell r="FP179">
            <v>1</v>
          </cell>
          <cell r="FQ179" t="str">
            <v>21</v>
          </cell>
        </row>
        <row r="180">
          <cell r="F180" t="str">
            <v>변하량</v>
          </cell>
          <cell r="I180">
            <v>1</v>
          </cell>
          <cell r="J180">
            <v>1</v>
          </cell>
          <cell r="K180">
            <v>1</v>
          </cell>
          <cell r="L180">
            <v>1</v>
          </cell>
          <cell r="M180" t="str">
            <v>(4일)</v>
          </cell>
          <cell r="AH180">
            <v>1</v>
          </cell>
          <cell r="AI180" t="str">
            <v>(1일)</v>
          </cell>
          <cell r="BL180">
            <v>3</v>
          </cell>
          <cell r="BM180">
            <v>3</v>
          </cell>
          <cell r="BN180">
            <v>3</v>
          </cell>
          <cell r="CS180">
            <v>1</v>
          </cell>
          <cell r="CT180" t="str">
            <v>(1일)</v>
          </cell>
          <cell r="DV180">
            <v>3</v>
          </cell>
          <cell r="DW180">
            <v>3</v>
          </cell>
          <cell r="EQ180">
            <v>3</v>
          </cell>
          <cell r="FB180">
            <v>3</v>
          </cell>
          <cell r="FC180">
            <v>3</v>
          </cell>
          <cell r="FD180">
            <v>13</v>
          </cell>
          <cell r="FE180">
            <v>1</v>
          </cell>
          <cell r="FF180">
            <v>8</v>
          </cell>
          <cell r="FG180">
            <v>6</v>
          </cell>
          <cell r="FH180">
            <v>7</v>
          </cell>
          <cell r="FI180">
            <v>13</v>
          </cell>
          <cell r="FJ180">
            <v>24</v>
          </cell>
          <cell r="FK180">
            <v>11</v>
          </cell>
          <cell r="FL180">
            <v>16</v>
          </cell>
          <cell r="FM180">
            <v>-5</v>
          </cell>
          <cell r="FN180" t="str">
            <v>0</v>
          </cell>
          <cell r="FO180" t="str">
            <v>0</v>
          </cell>
          <cell r="FP180">
            <v>0</v>
          </cell>
          <cell r="FQ180" t="str">
            <v>21</v>
          </cell>
        </row>
        <row r="181">
          <cell r="F181" t="str">
            <v>윤익수</v>
          </cell>
          <cell r="BB181">
            <v>3</v>
          </cell>
          <cell r="BC181">
            <v>3</v>
          </cell>
          <cell r="BD181">
            <v>3</v>
          </cell>
          <cell r="BE181">
            <v>3</v>
          </cell>
          <cell r="CO181">
            <v>1</v>
          </cell>
          <cell r="CP181" t="str">
            <v>(1일)</v>
          </cell>
          <cell r="DX181">
            <v>3</v>
          </cell>
          <cell r="DY181">
            <v>3</v>
          </cell>
          <cell r="EN181">
            <v>1</v>
          </cell>
          <cell r="EO181">
            <v>1</v>
          </cell>
          <cell r="EP181">
            <v>1</v>
          </cell>
          <cell r="EQ181">
            <v>1</v>
          </cell>
          <cell r="ER181" t="str">
            <v>(4일)</v>
          </cell>
          <cell r="FD181">
            <v>13</v>
          </cell>
          <cell r="FE181">
            <v>0</v>
          </cell>
          <cell r="FF181">
            <v>6</v>
          </cell>
          <cell r="FG181">
            <v>5</v>
          </cell>
          <cell r="FH181">
            <v>5</v>
          </cell>
          <cell r="FI181">
            <v>10</v>
          </cell>
          <cell r="FJ181">
            <v>25</v>
          </cell>
          <cell r="FK181">
            <v>15</v>
          </cell>
          <cell r="FL181">
            <v>16</v>
          </cell>
          <cell r="FM181">
            <v>-1</v>
          </cell>
          <cell r="FN181" t="str">
            <v>0</v>
          </cell>
          <cell r="FO181" t="str">
            <v>1</v>
          </cell>
          <cell r="FP181">
            <v>1</v>
          </cell>
          <cell r="FQ181" t="str">
            <v>21</v>
          </cell>
        </row>
        <row r="182">
          <cell r="F182" t="str">
            <v>김성복</v>
          </cell>
          <cell r="U182">
            <v>1</v>
          </cell>
          <cell r="V182">
            <v>1</v>
          </cell>
          <cell r="W182">
            <v>1</v>
          </cell>
          <cell r="X182">
            <v>1</v>
          </cell>
          <cell r="Y182">
            <v>1</v>
          </cell>
          <cell r="Z182">
            <v>1</v>
          </cell>
          <cell r="AA182" t="str">
            <v>(4일)</v>
          </cell>
          <cell r="BY182">
            <v>1</v>
          </cell>
          <cell r="BZ182">
            <v>1</v>
          </cell>
          <cell r="CA182">
            <v>1</v>
          </cell>
          <cell r="CB182" t="str">
            <v>(3일)</v>
          </cell>
          <cell r="DV182">
            <v>3</v>
          </cell>
          <cell r="DW182">
            <v>3</v>
          </cell>
          <cell r="FD182">
            <v>16</v>
          </cell>
          <cell r="FE182">
            <v>1</v>
          </cell>
          <cell r="FF182">
            <v>8</v>
          </cell>
          <cell r="FG182">
            <v>7</v>
          </cell>
          <cell r="FH182">
            <v>6</v>
          </cell>
          <cell r="FI182">
            <v>13</v>
          </cell>
          <cell r="FJ182">
            <v>23</v>
          </cell>
          <cell r="FK182">
            <v>10</v>
          </cell>
          <cell r="FL182">
            <v>16</v>
          </cell>
          <cell r="FM182">
            <v>-6</v>
          </cell>
          <cell r="FN182" t="str">
            <v>0</v>
          </cell>
          <cell r="FO182" t="str">
            <v>0</v>
          </cell>
          <cell r="FP182">
            <v>0</v>
          </cell>
          <cell r="FQ182" t="str">
            <v>21</v>
          </cell>
        </row>
        <row r="183">
          <cell r="F183" t="str">
            <v>김형규</v>
          </cell>
          <cell r="BI183">
            <v>1</v>
          </cell>
          <cell r="BJ183" t="str">
            <v>(1일)</v>
          </cell>
          <cell r="CZ183">
            <v>1</v>
          </cell>
          <cell r="DA183" t="str">
            <v>(1일)</v>
          </cell>
          <cell r="EC183">
            <v>3</v>
          </cell>
          <cell r="ED183">
            <v>3</v>
          </cell>
          <cell r="FD183">
            <v>11</v>
          </cell>
          <cell r="FE183">
            <v>0</v>
          </cell>
          <cell r="FF183">
            <v>5</v>
          </cell>
          <cell r="FG183">
            <v>2</v>
          </cell>
          <cell r="FH183">
            <v>7</v>
          </cell>
          <cell r="FI183">
            <v>9</v>
          </cell>
          <cell r="FJ183">
            <v>24</v>
          </cell>
          <cell r="FK183">
            <v>15</v>
          </cell>
          <cell r="FL183">
            <v>16</v>
          </cell>
          <cell r="FM183">
            <v>-1</v>
          </cell>
          <cell r="FN183" t="str">
            <v>0</v>
          </cell>
          <cell r="FO183" t="str">
            <v>1</v>
          </cell>
          <cell r="FP183">
            <v>1</v>
          </cell>
          <cell r="FQ183" t="str">
            <v>21</v>
          </cell>
        </row>
        <row r="184">
          <cell r="F184" t="str">
            <v>박봉현</v>
          </cell>
          <cell r="BE184">
            <v>1</v>
          </cell>
          <cell r="BF184" t="str">
            <v>(1일)</v>
          </cell>
          <cell r="CM184">
            <v>1</v>
          </cell>
          <cell r="CN184">
            <v>1</v>
          </cell>
          <cell r="CO184">
            <v>1</v>
          </cell>
          <cell r="CP184" t="str">
            <v>(2일)</v>
          </cell>
          <cell r="DZ184">
            <v>3</v>
          </cell>
          <cell r="EA184">
            <v>3</v>
          </cell>
          <cell r="FD184">
            <v>14</v>
          </cell>
          <cell r="FE184">
            <v>0</v>
          </cell>
          <cell r="FF184">
            <v>2</v>
          </cell>
          <cell r="FG184">
            <v>4</v>
          </cell>
          <cell r="FH184">
            <v>10</v>
          </cell>
          <cell r="FI184">
            <v>14</v>
          </cell>
          <cell r="FJ184">
            <v>24</v>
          </cell>
          <cell r="FK184">
            <v>10</v>
          </cell>
          <cell r="FL184">
            <v>16</v>
          </cell>
          <cell r="FM184">
            <v>-6</v>
          </cell>
          <cell r="FN184" t="str">
            <v>0</v>
          </cell>
          <cell r="FO184" t="str">
            <v>1</v>
          </cell>
          <cell r="FP184">
            <v>1</v>
          </cell>
          <cell r="FQ184" t="str">
            <v>21</v>
          </cell>
        </row>
        <row r="185">
          <cell r="F185" t="str">
            <v>송하범</v>
          </cell>
          <cell r="N185">
            <v>1</v>
          </cell>
          <cell r="O185">
            <v>1</v>
          </cell>
          <cell r="P185">
            <v>1</v>
          </cell>
          <cell r="Q185" t="str">
            <v>(2일)</v>
          </cell>
          <cell r="BI185">
            <v>1</v>
          </cell>
          <cell r="BJ185" t="str">
            <v>(1일)</v>
          </cell>
          <cell r="CJ185">
            <v>1</v>
          </cell>
          <cell r="CK185">
            <v>1</v>
          </cell>
          <cell r="CL185">
            <v>1</v>
          </cell>
          <cell r="CM185" t="str">
            <v>(2일)</v>
          </cell>
          <cell r="DZ185">
            <v>3</v>
          </cell>
          <cell r="EA185">
            <v>3</v>
          </cell>
          <cell r="EJ185">
            <v>1</v>
          </cell>
          <cell r="EK185" t="str">
            <v>(1일)</v>
          </cell>
          <cell r="FD185">
            <v>10</v>
          </cell>
          <cell r="FE185">
            <v>1</v>
          </cell>
          <cell r="FF185">
            <v>2</v>
          </cell>
          <cell r="FG185">
            <v>5</v>
          </cell>
          <cell r="FH185">
            <v>2</v>
          </cell>
          <cell r="FI185">
            <v>7</v>
          </cell>
          <cell r="FJ185">
            <v>24</v>
          </cell>
          <cell r="FK185">
            <v>17</v>
          </cell>
          <cell r="FL185">
            <v>16</v>
          </cell>
          <cell r="FM185">
            <v>1</v>
          </cell>
          <cell r="FN185" t="str">
            <v>1</v>
          </cell>
          <cell r="FO185" t="str">
            <v>0</v>
          </cell>
          <cell r="FP185">
            <v>1</v>
          </cell>
          <cell r="FQ185" t="str">
            <v>21</v>
          </cell>
        </row>
        <row r="186">
          <cell r="F186" t="str">
            <v>안광석</v>
          </cell>
          <cell r="AK186">
            <v>1</v>
          </cell>
          <cell r="AL186">
            <v>1</v>
          </cell>
          <cell r="AM186">
            <v>1</v>
          </cell>
          <cell r="AN186">
            <v>1</v>
          </cell>
          <cell r="AO186">
            <v>1</v>
          </cell>
          <cell r="AP186">
            <v>1</v>
          </cell>
          <cell r="AQ186" t="str">
            <v>(4일)</v>
          </cell>
          <cell r="EG186">
            <v>3</v>
          </cell>
          <cell r="EH186">
            <v>3</v>
          </cell>
          <cell r="FD186">
            <v>8</v>
          </cell>
          <cell r="FE186">
            <v>0</v>
          </cell>
          <cell r="FF186">
            <v>9</v>
          </cell>
          <cell r="FG186">
            <v>4</v>
          </cell>
          <cell r="FH186">
            <v>2</v>
          </cell>
          <cell r="FI186">
            <v>6</v>
          </cell>
          <cell r="FJ186">
            <v>24</v>
          </cell>
          <cell r="FK186">
            <v>18</v>
          </cell>
          <cell r="FL186">
            <v>16</v>
          </cell>
          <cell r="FM186">
            <v>2</v>
          </cell>
          <cell r="FN186" t="str">
            <v>1</v>
          </cell>
          <cell r="FO186" t="str">
            <v>1</v>
          </cell>
          <cell r="FP186">
            <v>2</v>
          </cell>
          <cell r="FQ186" t="str">
            <v>21</v>
          </cell>
        </row>
        <row r="187">
          <cell r="F187" t="str">
            <v>안재각</v>
          </cell>
          <cell r="BK187">
            <v>2</v>
          </cell>
          <cell r="BL187">
            <v>2</v>
          </cell>
          <cell r="BM187">
            <v>2</v>
          </cell>
          <cell r="BN187">
            <v>2</v>
          </cell>
          <cell r="BO187">
            <v>2</v>
          </cell>
          <cell r="BP187">
            <v>2</v>
          </cell>
          <cell r="BQ187">
            <v>2</v>
          </cell>
          <cell r="BR187">
            <v>2</v>
          </cell>
          <cell r="BS187">
            <v>2</v>
          </cell>
          <cell r="BT187">
            <v>2</v>
          </cell>
          <cell r="BU187">
            <v>2</v>
          </cell>
          <cell r="BV187">
            <v>2</v>
          </cell>
          <cell r="BW187">
            <v>2</v>
          </cell>
          <cell r="BX187">
            <v>2</v>
          </cell>
          <cell r="BY187">
            <v>2</v>
          </cell>
          <cell r="BZ187">
            <v>2</v>
          </cell>
          <cell r="CA187">
            <v>2</v>
          </cell>
          <cell r="CB187">
            <v>2</v>
          </cell>
          <cell r="CC187">
            <v>2</v>
          </cell>
          <cell r="CD187">
            <v>2</v>
          </cell>
          <cell r="CE187">
            <v>2</v>
          </cell>
          <cell r="CF187">
            <v>2</v>
          </cell>
          <cell r="CG187">
            <v>2</v>
          </cell>
          <cell r="CH187">
            <v>2</v>
          </cell>
          <cell r="CI187">
            <v>2</v>
          </cell>
          <cell r="CJ187">
            <v>2</v>
          </cell>
          <cell r="CK187">
            <v>2</v>
          </cell>
          <cell r="CL187">
            <v>2</v>
          </cell>
          <cell r="DB187">
            <v>2</v>
          </cell>
          <cell r="DC187">
            <v>2</v>
          </cell>
          <cell r="DD187">
            <v>2</v>
          </cell>
          <cell r="DE187">
            <v>2</v>
          </cell>
          <cell r="DO187">
            <v>2</v>
          </cell>
          <cell r="DP187">
            <v>2</v>
          </cell>
          <cell r="DQ187">
            <v>2</v>
          </cell>
          <cell r="DR187">
            <v>2</v>
          </cell>
          <cell r="DS187">
            <v>2</v>
          </cell>
          <cell r="DT187">
            <v>2</v>
          </cell>
          <cell r="DU187">
            <v>2</v>
          </cell>
          <cell r="DV187">
            <v>2</v>
          </cell>
          <cell r="DW187">
            <v>2</v>
          </cell>
          <cell r="DX187">
            <v>2</v>
          </cell>
          <cell r="DY187">
            <v>2</v>
          </cell>
          <cell r="DZ187">
            <v>2</v>
          </cell>
          <cell r="EA187">
            <v>2</v>
          </cell>
          <cell r="EB187">
            <v>2</v>
          </cell>
          <cell r="EC187">
            <v>2</v>
          </cell>
          <cell r="ED187">
            <v>2</v>
          </cell>
          <cell r="EE187">
            <v>2</v>
          </cell>
          <cell r="EF187">
            <v>2</v>
          </cell>
          <cell r="EG187">
            <v>2</v>
          </cell>
          <cell r="EH187">
            <v>2</v>
          </cell>
          <cell r="EI187">
            <v>2</v>
          </cell>
          <cell r="EJ187">
            <v>2</v>
          </cell>
          <cell r="EK187">
            <v>2</v>
          </cell>
          <cell r="EL187">
            <v>2</v>
          </cell>
          <cell r="FD187">
            <v>0</v>
          </cell>
          <cell r="FE187">
            <v>56</v>
          </cell>
          <cell r="FF187">
            <v>0</v>
          </cell>
          <cell r="FH187">
            <v>0</v>
          </cell>
          <cell r="FI187">
            <v>0</v>
          </cell>
          <cell r="FJ187">
            <v>23</v>
          </cell>
          <cell r="FK187">
            <v>23</v>
          </cell>
          <cell r="FL187">
            <v>16</v>
          </cell>
          <cell r="FM187">
            <v>7</v>
          </cell>
          <cell r="FN187" t="str">
            <v>1</v>
          </cell>
          <cell r="FO187" t="str">
            <v>0</v>
          </cell>
          <cell r="FP187">
            <v>1</v>
          </cell>
          <cell r="FQ187" t="str">
            <v>21</v>
          </cell>
        </row>
        <row r="188">
          <cell r="F188" t="str">
            <v>오희수</v>
          </cell>
          <cell r="G188">
            <v>1</v>
          </cell>
          <cell r="H188">
            <v>1</v>
          </cell>
          <cell r="I188">
            <v>1</v>
          </cell>
          <cell r="J188">
            <v>1</v>
          </cell>
          <cell r="K188">
            <v>1</v>
          </cell>
          <cell r="L188">
            <v>1</v>
          </cell>
          <cell r="M188" t="str">
            <v>(5일)</v>
          </cell>
          <cell r="AV188">
            <v>3</v>
          </cell>
          <cell r="CV188">
            <v>1</v>
          </cell>
          <cell r="CW188">
            <v>1</v>
          </cell>
          <cell r="CX188">
            <v>1</v>
          </cell>
          <cell r="CY188" t="str">
            <v>(3일)</v>
          </cell>
          <cell r="EE188">
            <v>3</v>
          </cell>
          <cell r="EF188">
            <v>3</v>
          </cell>
          <cell r="FD188">
            <v>14</v>
          </cell>
          <cell r="FE188">
            <v>0</v>
          </cell>
          <cell r="FF188">
            <v>6</v>
          </cell>
          <cell r="FG188">
            <v>8</v>
          </cell>
          <cell r="FH188">
            <v>4</v>
          </cell>
          <cell r="FI188">
            <v>12</v>
          </cell>
          <cell r="FJ188">
            <v>24</v>
          </cell>
          <cell r="FK188">
            <v>12</v>
          </cell>
          <cell r="FL188">
            <v>16</v>
          </cell>
          <cell r="FM188">
            <v>-4</v>
          </cell>
          <cell r="FN188" t="str">
            <v>0</v>
          </cell>
          <cell r="FO188" t="str">
            <v>1</v>
          </cell>
          <cell r="FP188">
            <v>1</v>
          </cell>
          <cell r="FQ188" t="str">
            <v>21</v>
          </cell>
        </row>
        <row r="189">
          <cell r="F189" t="str">
            <v>조성식</v>
          </cell>
          <cell r="G189">
            <v>1</v>
          </cell>
          <cell r="H189" t="str">
            <v>(1일)</v>
          </cell>
          <cell r="R189">
            <v>1</v>
          </cell>
          <cell r="S189">
            <v>1</v>
          </cell>
          <cell r="T189">
            <v>1</v>
          </cell>
          <cell r="U189" t="str">
            <v>(3일)</v>
          </cell>
          <cell r="CN189">
            <v>2</v>
          </cell>
          <cell r="CS189">
            <v>2</v>
          </cell>
          <cell r="CT189">
            <v>2</v>
          </cell>
          <cell r="CU189">
            <v>2</v>
          </cell>
          <cell r="CV189">
            <v>2</v>
          </cell>
          <cell r="CW189">
            <v>2</v>
          </cell>
          <cell r="CX189">
            <v>2</v>
          </cell>
          <cell r="DI189">
            <v>2</v>
          </cell>
          <cell r="DJ189">
            <v>2</v>
          </cell>
          <cell r="DK189">
            <v>2</v>
          </cell>
          <cell r="DL189">
            <v>2</v>
          </cell>
          <cell r="DM189">
            <v>2</v>
          </cell>
          <cell r="DN189">
            <v>2</v>
          </cell>
          <cell r="FD189">
            <v>10</v>
          </cell>
          <cell r="FE189">
            <v>15</v>
          </cell>
          <cell r="FF189">
            <v>0</v>
          </cell>
          <cell r="FG189">
            <v>4</v>
          </cell>
          <cell r="FH189">
            <v>5</v>
          </cell>
          <cell r="FI189">
            <v>9</v>
          </cell>
          <cell r="FJ189">
            <v>24</v>
          </cell>
          <cell r="FK189">
            <v>15</v>
          </cell>
          <cell r="FL189">
            <v>16</v>
          </cell>
          <cell r="FM189">
            <v>-1</v>
          </cell>
          <cell r="FN189" t="str">
            <v>0</v>
          </cell>
          <cell r="FO189" t="str">
            <v>0</v>
          </cell>
          <cell r="FP189">
            <v>0</v>
          </cell>
          <cell r="FQ189" t="str">
            <v>21</v>
          </cell>
        </row>
        <row r="190">
          <cell r="F190" t="str">
            <v>손영건</v>
          </cell>
          <cell r="AJ190">
            <v>1</v>
          </cell>
          <cell r="AK190">
            <v>1</v>
          </cell>
          <cell r="AL190">
            <v>1</v>
          </cell>
          <cell r="AM190">
            <v>1</v>
          </cell>
          <cell r="AN190">
            <v>1</v>
          </cell>
          <cell r="AO190">
            <v>1</v>
          </cell>
          <cell r="AP190" t="str">
            <v>(5일)</v>
          </cell>
          <cell r="BE190">
            <v>2</v>
          </cell>
          <cell r="CC190">
            <v>1</v>
          </cell>
          <cell r="CD190">
            <v>1</v>
          </cell>
          <cell r="CE190">
            <v>1</v>
          </cell>
          <cell r="CF190" t="str">
            <v>(2일)</v>
          </cell>
          <cell r="DZ190">
            <v>3</v>
          </cell>
          <cell r="EA190">
            <v>3</v>
          </cell>
          <cell r="EL190">
            <v>1</v>
          </cell>
          <cell r="EM190" t="str">
            <v>(1일)</v>
          </cell>
          <cell r="FD190">
            <v>13</v>
          </cell>
          <cell r="FE190">
            <v>22</v>
          </cell>
          <cell r="FF190">
            <v>10</v>
          </cell>
          <cell r="FG190">
            <v>8</v>
          </cell>
          <cell r="FH190">
            <v>3</v>
          </cell>
          <cell r="FI190">
            <v>11</v>
          </cell>
          <cell r="FJ190">
            <v>22</v>
          </cell>
          <cell r="FK190">
            <v>11</v>
          </cell>
          <cell r="FL190">
            <v>16</v>
          </cell>
          <cell r="FM190">
            <v>-5</v>
          </cell>
          <cell r="FN190" t="str">
            <v>0</v>
          </cell>
          <cell r="FO190" t="str">
            <v>0</v>
          </cell>
          <cell r="FP190">
            <v>0</v>
          </cell>
          <cell r="FQ190">
            <v>22</v>
          </cell>
        </row>
        <row r="191">
          <cell r="F191" t="str">
            <v>염원섭</v>
          </cell>
          <cell r="U191">
            <v>1</v>
          </cell>
          <cell r="V191">
            <v>1</v>
          </cell>
          <cell r="W191">
            <v>1</v>
          </cell>
          <cell r="X191">
            <v>1</v>
          </cell>
          <cell r="Y191">
            <v>1</v>
          </cell>
          <cell r="Z191" t="str">
            <v>(3일)</v>
          </cell>
          <cell r="AS191">
            <v>2</v>
          </cell>
          <cell r="AT191">
            <v>2</v>
          </cell>
          <cell r="AU191">
            <v>2</v>
          </cell>
          <cell r="DK191">
            <v>2</v>
          </cell>
          <cell r="DL191">
            <v>3</v>
          </cell>
          <cell r="DM191">
            <v>3</v>
          </cell>
          <cell r="DN191">
            <v>3</v>
          </cell>
          <cell r="DO191">
            <v>3</v>
          </cell>
          <cell r="DP191">
            <v>3</v>
          </cell>
          <cell r="DQ191">
            <v>3</v>
          </cell>
          <cell r="DR191">
            <v>3</v>
          </cell>
          <cell r="EG191">
            <v>3</v>
          </cell>
          <cell r="EH191">
            <v>3</v>
          </cell>
          <cell r="FD191">
            <v>6</v>
          </cell>
          <cell r="FE191">
            <v>4</v>
          </cell>
          <cell r="FF191">
            <v>9</v>
          </cell>
          <cell r="FG191">
            <v>3</v>
          </cell>
          <cell r="FH191">
            <v>1</v>
          </cell>
          <cell r="FI191">
            <v>4</v>
          </cell>
          <cell r="FJ191">
            <v>13</v>
          </cell>
          <cell r="FK191">
            <v>9</v>
          </cell>
          <cell r="FL191">
            <v>16</v>
          </cell>
          <cell r="FM191">
            <v>-7</v>
          </cell>
          <cell r="FN191" t="str">
            <v>0</v>
          </cell>
          <cell r="FO191" t="str">
            <v>0</v>
          </cell>
          <cell r="FP191">
            <v>0</v>
          </cell>
          <cell r="FQ191">
            <v>13</v>
          </cell>
        </row>
        <row r="192">
          <cell r="F192" t="str">
            <v>오병희</v>
          </cell>
          <cell r="T192">
            <v>1</v>
          </cell>
          <cell r="U192" t="str">
            <v>(1일)</v>
          </cell>
          <cell r="BP192">
            <v>1</v>
          </cell>
          <cell r="BQ192" t="str">
            <v>(1일)</v>
          </cell>
          <cell r="CL192">
            <v>1</v>
          </cell>
          <cell r="CM192" t="str">
            <v>(1일)</v>
          </cell>
          <cell r="CW192">
            <v>1</v>
          </cell>
          <cell r="CX192">
            <v>1</v>
          </cell>
          <cell r="CY192" t="str">
            <v>(2일)</v>
          </cell>
          <cell r="DV192">
            <v>3</v>
          </cell>
          <cell r="DW192">
            <v>3</v>
          </cell>
          <cell r="FD192">
            <v>8</v>
          </cell>
          <cell r="FE192">
            <v>0</v>
          </cell>
          <cell r="FF192">
            <v>2</v>
          </cell>
          <cell r="FG192">
            <v>5</v>
          </cell>
          <cell r="FH192">
            <v>2</v>
          </cell>
          <cell r="FI192">
            <v>7</v>
          </cell>
          <cell r="FJ192">
            <v>16</v>
          </cell>
          <cell r="FK192">
            <v>9</v>
          </cell>
          <cell r="FL192">
            <v>16</v>
          </cell>
          <cell r="FM192">
            <v>-7</v>
          </cell>
          <cell r="FN192" t="str">
            <v>0</v>
          </cell>
          <cell r="FO192" t="str">
            <v>1</v>
          </cell>
          <cell r="FP192">
            <v>1</v>
          </cell>
          <cell r="FQ192">
            <v>17</v>
          </cell>
        </row>
        <row r="193">
          <cell r="F193" t="str">
            <v>이종식</v>
          </cell>
          <cell r="W193">
            <v>1</v>
          </cell>
          <cell r="X193">
            <v>1</v>
          </cell>
          <cell r="Y193">
            <v>1</v>
          </cell>
          <cell r="Z193" t="str">
            <v>(2일)</v>
          </cell>
          <cell r="BY193">
            <v>1</v>
          </cell>
          <cell r="BZ193">
            <v>1</v>
          </cell>
          <cell r="CA193">
            <v>1</v>
          </cell>
          <cell r="CB193" t="str">
            <v>(2일)</v>
          </cell>
          <cell r="EC193">
            <v>3</v>
          </cell>
          <cell r="ED193">
            <v>3</v>
          </cell>
          <cell r="FD193">
            <v>6</v>
          </cell>
          <cell r="FE193">
            <v>0</v>
          </cell>
          <cell r="FF193">
            <v>8</v>
          </cell>
          <cell r="FG193">
            <v>4</v>
          </cell>
          <cell r="FH193">
            <v>0</v>
          </cell>
          <cell r="FI193">
            <v>4</v>
          </cell>
          <cell r="FJ193">
            <v>10</v>
          </cell>
          <cell r="FK193">
            <v>6</v>
          </cell>
          <cell r="FL193">
            <v>16</v>
          </cell>
          <cell r="FM193">
            <v>-10</v>
          </cell>
          <cell r="FN193" t="str">
            <v>0</v>
          </cell>
          <cell r="FO193" t="str">
            <v>1</v>
          </cell>
          <cell r="FP193">
            <v>1</v>
          </cell>
          <cell r="FQ193">
            <v>11</v>
          </cell>
        </row>
        <row r="194">
          <cell r="F194" t="str">
            <v>이권행</v>
          </cell>
          <cell r="CP194">
            <v>1</v>
          </cell>
          <cell r="CQ194">
            <v>1</v>
          </cell>
          <cell r="CR194">
            <v>1</v>
          </cell>
          <cell r="CS194" t="str">
            <v>(3일)</v>
          </cell>
          <cell r="DV194">
            <v>3</v>
          </cell>
          <cell r="DW194">
            <v>3</v>
          </cell>
          <cell r="FD194">
            <v>12</v>
          </cell>
          <cell r="FE194">
            <v>0</v>
          </cell>
          <cell r="FF194">
            <v>2</v>
          </cell>
          <cell r="FG194">
            <v>3</v>
          </cell>
          <cell r="FH194">
            <v>7</v>
          </cell>
          <cell r="FI194">
            <v>10</v>
          </cell>
          <cell r="FJ194">
            <v>24</v>
          </cell>
          <cell r="FK194">
            <v>14</v>
          </cell>
          <cell r="FL194">
            <v>16</v>
          </cell>
          <cell r="FM194">
            <v>-2</v>
          </cell>
          <cell r="FN194" t="str">
            <v>0</v>
          </cell>
          <cell r="FO194" t="str">
            <v>1</v>
          </cell>
          <cell r="FP194">
            <v>1</v>
          </cell>
          <cell r="FQ194" t="str">
            <v>21</v>
          </cell>
        </row>
        <row r="195">
          <cell r="F195" t="str">
            <v>윤태철</v>
          </cell>
          <cell r="G195">
            <v>1</v>
          </cell>
          <cell r="H195">
            <v>1</v>
          </cell>
          <cell r="I195">
            <v>1</v>
          </cell>
          <cell r="J195">
            <v>1</v>
          </cell>
          <cell r="K195">
            <v>1</v>
          </cell>
          <cell r="L195" t="str">
            <v>(2일)</v>
          </cell>
          <cell r="CM195">
            <v>1</v>
          </cell>
          <cell r="CN195">
            <v>1</v>
          </cell>
          <cell r="CO195">
            <v>1</v>
          </cell>
          <cell r="CP195" t="str">
            <v>(2일)</v>
          </cell>
          <cell r="DZ195">
            <v>3</v>
          </cell>
          <cell r="EA195">
            <v>3</v>
          </cell>
          <cell r="FD195">
            <v>9</v>
          </cell>
          <cell r="FE195">
            <v>0</v>
          </cell>
          <cell r="FF195">
            <v>3</v>
          </cell>
          <cell r="FG195">
            <v>4</v>
          </cell>
          <cell r="FH195">
            <v>1</v>
          </cell>
          <cell r="FI195">
            <v>5</v>
          </cell>
          <cell r="FJ195">
            <v>25</v>
          </cell>
          <cell r="FK195">
            <v>20</v>
          </cell>
          <cell r="FL195">
            <v>16</v>
          </cell>
          <cell r="FM195">
            <v>4</v>
          </cell>
          <cell r="FN195" t="str">
            <v>1</v>
          </cell>
          <cell r="FO195" t="str">
            <v>1</v>
          </cell>
          <cell r="FP195">
            <v>2</v>
          </cell>
          <cell r="FQ195" t="str">
            <v>21</v>
          </cell>
        </row>
        <row r="196">
          <cell r="F196" t="str">
            <v>임창호</v>
          </cell>
          <cell r="CT196">
            <v>1</v>
          </cell>
          <cell r="CU196">
            <v>1</v>
          </cell>
          <cell r="CV196">
            <v>1</v>
          </cell>
          <cell r="CW196" t="str">
            <v>(2일)</v>
          </cell>
          <cell r="DZ196">
            <v>3</v>
          </cell>
          <cell r="EA196">
            <v>3</v>
          </cell>
          <cell r="FD196">
            <v>13</v>
          </cell>
          <cell r="FE196">
            <v>6</v>
          </cell>
          <cell r="FF196">
            <v>2</v>
          </cell>
          <cell r="FG196">
            <v>2</v>
          </cell>
          <cell r="FH196">
            <v>7</v>
          </cell>
          <cell r="FI196">
            <v>9</v>
          </cell>
          <cell r="FJ196">
            <v>23</v>
          </cell>
          <cell r="FK196">
            <v>14</v>
          </cell>
          <cell r="FL196">
            <v>16</v>
          </cell>
          <cell r="FM196">
            <v>-2</v>
          </cell>
          <cell r="FN196" t="str">
            <v>0</v>
          </cell>
          <cell r="FO196" t="str">
            <v>0</v>
          </cell>
          <cell r="FP196">
            <v>0</v>
          </cell>
          <cell r="FQ196" t="str">
            <v>21</v>
          </cell>
        </row>
        <row r="197">
          <cell r="F197" t="str">
            <v>김동혁</v>
          </cell>
          <cell r="N197">
            <v>1</v>
          </cell>
          <cell r="O197">
            <v>1</v>
          </cell>
          <cell r="P197">
            <v>1</v>
          </cell>
          <cell r="Q197">
            <v>1</v>
          </cell>
          <cell r="R197">
            <v>1</v>
          </cell>
          <cell r="S197">
            <v>1</v>
          </cell>
          <cell r="T197" t="str">
            <v>(4일)</v>
          </cell>
          <cell r="CF197">
            <v>1</v>
          </cell>
          <cell r="CG197">
            <v>1</v>
          </cell>
          <cell r="CH197">
            <v>1</v>
          </cell>
          <cell r="CI197" t="str">
            <v>(3일)</v>
          </cell>
          <cell r="DS197">
            <v>3</v>
          </cell>
          <cell r="DT197">
            <v>3</v>
          </cell>
          <cell r="FD197">
            <v>11</v>
          </cell>
          <cell r="FE197">
            <v>14</v>
          </cell>
          <cell r="FF197">
            <v>9</v>
          </cell>
          <cell r="FG197">
            <v>7</v>
          </cell>
          <cell r="FH197">
            <v>0</v>
          </cell>
          <cell r="FI197">
            <v>7</v>
          </cell>
          <cell r="FJ197">
            <v>23</v>
          </cell>
          <cell r="FK197">
            <v>16</v>
          </cell>
          <cell r="FL197">
            <v>16</v>
          </cell>
          <cell r="FM197">
            <v>0</v>
          </cell>
          <cell r="FN197" t="str">
            <v>0</v>
          </cell>
          <cell r="FO197" t="str">
            <v>0</v>
          </cell>
          <cell r="FP197">
            <v>0</v>
          </cell>
          <cell r="FQ197" t="str">
            <v>21</v>
          </cell>
        </row>
        <row r="198">
          <cell r="F198" t="str">
            <v>최대상</v>
          </cell>
          <cell r="AP198">
            <v>1</v>
          </cell>
          <cell r="AQ198">
            <v>1</v>
          </cell>
          <cell r="AR198">
            <v>1</v>
          </cell>
          <cell r="AS198">
            <v>1</v>
          </cell>
          <cell r="AT198">
            <v>1</v>
          </cell>
          <cell r="AU198">
            <v>1</v>
          </cell>
          <cell r="AV198" t="str">
            <v>(3일)</v>
          </cell>
          <cell r="CB198">
            <v>1</v>
          </cell>
          <cell r="CC198">
            <v>1</v>
          </cell>
          <cell r="CD198">
            <v>1</v>
          </cell>
          <cell r="CE198" t="str">
            <v>(2일)</v>
          </cell>
          <cell r="DO198">
            <v>3</v>
          </cell>
          <cell r="DP198">
            <v>3</v>
          </cell>
          <cell r="ER198">
            <v>3</v>
          </cell>
          <cell r="ES198">
            <v>3</v>
          </cell>
          <cell r="ET198">
            <v>3</v>
          </cell>
          <cell r="EU198">
            <v>3</v>
          </cell>
          <cell r="EV198">
            <v>3</v>
          </cell>
          <cell r="EW198">
            <v>3</v>
          </cell>
          <cell r="EX198">
            <v>3</v>
          </cell>
          <cell r="FD198">
            <v>11</v>
          </cell>
          <cell r="FE198">
            <v>0</v>
          </cell>
          <cell r="FF198">
            <v>12</v>
          </cell>
          <cell r="FG198">
            <v>5</v>
          </cell>
          <cell r="FH198">
            <v>1</v>
          </cell>
          <cell r="FI198">
            <v>6</v>
          </cell>
          <cell r="FJ198">
            <v>24</v>
          </cell>
          <cell r="FK198">
            <v>18</v>
          </cell>
          <cell r="FL198">
            <v>16</v>
          </cell>
          <cell r="FM198">
            <v>2</v>
          </cell>
          <cell r="FN198" t="str">
            <v>1</v>
          </cell>
          <cell r="FO198" t="str">
            <v>1</v>
          </cell>
          <cell r="FP198">
            <v>2</v>
          </cell>
          <cell r="FQ198" t="str">
            <v>21</v>
          </cell>
        </row>
        <row r="199">
          <cell r="F199" t="str">
            <v>방현갑</v>
          </cell>
          <cell r="CZ199">
            <v>1</v>
          </cell>
          <cell r="DA199" t="str">
            <v>(1일)</v>
          </cell>
          <cell r="DS199">
            <v>3</v>
          </cell>
          <cell r="DT199">
            <v>3</v>
          </cell>
          <cell r="FD199">
            <v>15</v>
          </cell>
          <cell r="FE199">
            <v>14</v>
          </cell>
          <cell r="FF199">
            <v>2</v>
          </cell>
          <cell r="FG199">
            <v>1</v>
          </cell>
          <cell r="FH199">
            <v>12</v>
          </cell>
          <cell r="FI199">
            <v>13</v>
          </cell>
          <cell r="FJ199">
            <v>23</v>
          </cell>
          <cell r="FK199">
            <v>10</v>
          </cell>
          <cell r="FL199">
            <v>16</v>
          </cell>
          <cell r="FM199">
            <v>-6</v>
          </cell>
          <cell r="FN199" t="str">
            <v>0</v>
          </cell>
          <cell r="FO199" t="str">
            <v>0</v>
          </cell>
          <cell r="FP199">
            <v>0</v>
          </cell>
          <cell r="FQ199" t="str">
            <v>21</v>
          </cell>
        </row>
        <row r="200">
          <cell r="F200" t="str">
            <v>신경하</v>
          </cell>
          <cell r="G200">
            <v>2</v>
          </cell>
          <cell r="H200">
            <v>2</v>
          </cell>
          <cell r="I200">
            <v>2</v>
          </cell>
          <cell r="J200">
            <v>2</v>
          </cell>
          <cell r="K200">
            <v>2</v>
          </cell>
          <cell r="L200">
            <v>2</v>
          </cell>
          <cell r="M200">
            <v>2</v>
          </cell>
          <cell r="N200">
            <v>2</v>
          </cell>
          <cell r="O200">
            <v>2</v>
          </cell>
          <cell r="P200">
            <v>2</v>
          </cell>
          <cell r="Q200">
            <v>2</v>
          </cell>
          <cell r="R200">
            <v>2</v>
          </cell>
          <cell r="S200">
            <v>2</v>
          </cell>
          <cell r="T200">
            <v>2</v>
          </cell>
          <cell r="U200">
            <v>2</v>
          </cell>
          <cell r="V200">
            <v>2</v>
          </cell>
          <cell r="W200">
            <v>2</v>
          </cell>
          <cell r="X200">
            <v>2</v>
          </cell>
          <cell r="DQ200">
            <v>3</v>
          </cell>
          <cell r="DR200">
            <v>3</v>
          </cell>
          <cell r="EF200">
            <v>2</v>
          </cell>
          <cell r="EI200">
            <v>2</v>
          </cell>
          <cell r="EJ200">
            <v>2</v>
          </cell>
          <cell r="EK200">
            <v>2</v>
          </cell>
          <cell r="FD200">
            <v>5</v>
          </cell>
          <cell r="FE200">
            <v>52</v>
          </cell>
          <cell r="FF200">
            <v>5</v>
          </cell>
          <cell r="FH200">
            <v>5</v>
          </cell>
          <cell r="FI200">
            <v>5</v>
          </cell>
          <cell r="FJ200">
            <v>24</v>
          </cell>
          <cell r="FK200">
            <v>19</v>
          </cell>
          <cell r="FL200">
            <v>16</v>
          </cell>
          <cell r="FM200">
            <v>3</v>
          </cell>
          <cell r="FN200" t="str">
            <v>1</v>
          </cell>
          <cell r="FO200" t="str">
            <v>0</v>
          </cell>
          <cell r="FP200">
            <v>1</v>
          </cell>
          <cell r="FQ200" t="str">
            <v>21</v>
          </cell>
        </row>
        <row r="201">
          <cell r="F201" t="str">
            <v>이순상</v>
          </cell>
          <cell r="H201">
            <v>1</v>
          </cell>
          <cell r="I201">
            <v>1</v>
          </cell>
          <cell r="J201">
            <v>1</v>
          </cell>
          <cell r="K201">
            <v>1</v>
          </cell>
          <cell r="L201">
            <v>1</v>
          </cell>
          <cell r="M201">
            <v>1</v>
          </cell>
          <cell r="N201" t="str">
            <v>(4일)</v>
          </cell>
          <cell r="AT201">
            <v>1</v>
          </cell>
          <cell r="AU201">
            <v>1</v>
          </cell>
          <cell r="AV201" t="str">
            <v>(1일)</v>
          </cell>
          <cell r="CT201">
            <v>1</v>
          </cell>
          <cell r="CU201">
            <v>1</v>
          </cell>
          <cell r="CV201">
            <v>1</v>
          </cell>
          <cell r="CW201" t="str">
            <v>(2일)</v>
          </cell>
          <cell r="DU201">
            <v>1</v>
          </cell>
          <cell r="DV201" t="str">
            <v>(1일)</v>
          </cell>
          <cell r="EG201">
            <v>3</v>
          </cell>
          <cell r="EH201">
            <v>3</v>
          </cell>
          <cell r="ET201">
            <v>2</v>
          </cell>
          <cell r="FD201">
            <v>16</v>
          </cell>
          <cell r="FE201">
            <v>1</v>
          </cell>
          <cell r="FF201">
            <v>2</v>
          </cell>
          <cell r="FG201">
            <v>8</v>
          </cell>
          <cell r="FH201">
            <v>3</v>
          </cell>
          <cell r="FI201">
            <v>11</v>
          </cell>
          <cell r="FJ201">
            <v>23</v>
          </cell>
          <cell r="FK201">
            <v>12</v>
          </cell>
          <cell r="FL201">
            <v>16</v>
          </cell>
          <cell r="FM201">
            <v>-4</v>
          </cell>
          <cell r="FN201" t="str">
            <v>0</v>
          </cell>
          <cell r="FO201" t="str">
            <v>0</v>
          </cell>
          <cell r="FP201">
            <v>0</v>
          </cell>
          <cell r="FQ201" t="str">
            <v>21</v>
          </cell>
        </row>
        <row r="202">
          <cell r="F202" t="str">
            <v>이응준</v>
          </cell>
          <cell r="BA202">
            <v>1</v>
          </cell>
          <cell r="BB202" t="str">
            <v>(1일)</v>
          </cell>
          <cell r="BY202">
            <v>1</v>
          </cell>
          <cell r="BZ202">
            <v>1</v>
          </cell>
          <cell r="CA202">
            <v>1</v>
          </cell>
          <cell r="CB202" t="str">
            <v>(2일)</v>
          </cell>
          <cell r="DV202">
            <v>3</v>
          </cell>
          <cell r="DW202">
            <v>3</v>
          </cell>
          <cell r="FD202">
            <v>7</v>
          </cell>
          <cell r="FE202">
            <v>0</v>
          </cell>
          <cell r="FF202">
            <v>2</v>
          </cell>
          <cell r="FG202">
            <v>3</v>
          </cell>
          <cell r="FH202">
            <v>3</v>
          </cell>
          <cell r="FI202">
            <v>6</v>
          </cell>
          <cell r="FJ202">
            <v>24</v>
          </cell>
          <cell r="FK202">
            <v>18</v>
          </cell>
          <cell r="FL202">
            <v>16</v>
          </cell>
          <cell r="FM202">
            <v>2</v>
          </cell>
          <cell r="FN202" t="str">
            <v>1</v>
          </cell>
          <cell r="FO202" t="str">
            <v>1</v>
          </cell>
          <cell r="FP202">
            <v>2</v>
          </cell>
          <cell r="FQ202" t="str">
            <v>21</v>
          </cell>
        </row>
        <row r="203">
          <cell r="F203" t="str">
            <v>백영민</v>
          </cell>
          <cell r="CI203">
            <v>1</v>
          </cell>
          <cell r="CJ203">
            <v>1</v>
          </cell>
          <cell r="CK203">
            <v>1</v>
          </cell>
          <cell r="CL203" t="str">
            <v>(2일)</v>
          </cell>
          <cell r="EE203">
            <v>3</v>
          </cell>
          <cell r="EF203">
            <v>3</v>
          </cell>
          <cell r="FD203">
            <v>9</v>
          </cell>
          <cell r="FE203">
            <v>4</v>
          </cell>
          <cell r="FF203">
            <v>2</v>
          </cell>
          <cell r="FG203">
            <v>2</v>
          </cell>
          <cell r="FH203">
            <v>4</v>
          </cell>
          <cell r="FI203">
            <v>6</v>
          </cell>
          <cell r="FJ203">
            <v>16</v>
          </cell>
          <cell r="FK203">
            <v>10</v>
          </cell>
          <cell r="FL203">
            <v>16</v>
          </cell>
          <cell r="FM203">
            <v>-6</v>
          </cell>
          <cell r="FN203" t="str">
            <v>0</v>
          </cell>
          <cell r="FO203" t="str">
            <v>0</v>
          </cell>
          <cell r="FP203">
            <v>0</v>
          </cell>
          <cell r="FQ203">
            <v>16</v>
          </cell>
        </row>
        <row r="204">
          <cell r="F204" t="str">
            <v>강진혁</v>
          </cell>
          <cell r="BQ204">
            <v>1</v>
          </cell>
          <cell r="BR204">
            <v>1</v>
          </cell>
          <cell r="BS204">
            <v>1</v>
          </cell>
          <cell r="BT204" t="str">
            <v>(2일)</v>
          </cell>
          <cell r="DQ204">
            <v>3</v>
          </cell>
          <cell r="DR204">
            <v>3</v>
          </cell>
          <cell r="EP204">
            <v>3</v>
          </cell>
          <cell r="EQ204">
            <v>3</v>
          </cell>
          <cell r="ER204">
            <v>3</v>
          </cell>
          <cell r="ES204">
            <v>3</v>
          </cell>
          <cell r="ET204">
            <v>3</v>
          </cell>
          <cell r="EU204">
            <v>3</v>
          </cell>
          <cell r="EV204">
            <v>3</v>
          </cell>
          <cell r="FD204">
            <v>9</v>
          </cell>
          <cell r="FE204">
            <v>0</v>
          </cell>
          <cell r="FF204">
            <v>9</v>
          </cell>
          <cell r="FG204">
            <v>2</v>
          </cell>
          <cell r="FH204">
            <v>4</v>
          </cell>
          <cell r="FI204">
            <v>6</v>
          </cell>
          <cell r="FJ204">
            <v>16</v>
          </cell>
          <cell r="FK204">
            <v>10</v>
          </cell>
          <cell r="FL204">
            <v>16</v>
          </cell>
          <cell r="FM204">
            <v>-6</v>
          </cell>
          <cell r="FN204" t="str">
            <v>0</v>
          </cell>
          <cell r="FO204" t="str">
            <v>1</v>
          </cell>
          <cell r="FP204">
            <v>1</v>
          </cell>
          <cell r="FQ204">
            <v>17</v>
          </cell>
        </row>
        <row r="205">
          <cell r="F205" t="str">
            <v>홍경철</v>
          </cell>
          <cell r="U205">
            <v>1</v>
          </cell>
          <cell r="V205">
            <v>1</v>
          </cell>
          <cell r="W205">
            <v>1</v>
          </cell>
          <cell r="X205">
            <v>1</v>
          </cell>
          <cell r="Y205">
            <v>1</v>
          </cell>
          <cell r="Z205">
            <v>1</v>
          </cell>
          <cell r="AA205" t="str">
            <v>(5일)</v>
          </cell>
          <cell r="CM205">
            <v>1</v>
          </cell>
          <cell r="CN205">
            <v>1</v>
          </cell>
          <cell r="CO205">
            <v>1</v>
          </cell>
          <cell r="CP205" t="str">
            <v>(2일)</v>
          </cell>
          <cell r="EE205">
            <v>3</v>
          </cell>
          <cell r="EF205">
            <v>3</v>
          </cell>
          <cell r="FD205">
            <v>9</v>
          </cell>
          <cell r="FE205">
            <v>0</v>
          </cell>
          <cell r="FF205">
            <v>2</v>
          </cell>
          <cell r="FG205">
            <v>7</v>
          </cell>
          <cell r="FH205">
            <v>0</v>
          </cell>
          <cell r="FI205">
            <v>7</v>
          </cell>
          <cell r="FJ205">
            <v>16</v>
          </cell>
          <cell r="FK205">
            <v>9</v>
          </cell>
          <cell r="FL205">
            <v>16</v>
          </cell>
          <cell r="FM205">
            <v>-7</v>
          </cell>
          <cell r="FN205" t="str">
            <v>0</v>
          </cell>
          <cell r="FO205" t="str">
            <v>1</v>
          </cell>
          <cell r="FP205">
            <v>1</v>
          </cell>
          <cell r="FQ205">
            <v>17</v>
          </cell>
        </row>
        <row r="206">
          <cell r="F206" t="str">
            <v>신재훈</v>
          </cell>
          <cell r="U206">
            <v>1</v>
          </cell>
          <cell r="V206">
            <v>1</v>
          </cell>
          <cell r="W206">
            <v>1</v>
          </cell>
          <cell r="X206">
            <v>1</v>
          </cell>
          <cell r="Y206">
            <v>1</v>
          </cell>
          <cell r="Z206">
            <v>1</v>
          </cell>
          <cell r="AA206" t="str">
            <v>(5일)</v>
          </cell>
          <cell r="CP206">
            <v>1</v>
          </cell>
          <cell r="CQ206">
            <v>1</v>
          </cell>
          <cell r="CR206">
            <v>1</v>
          </cell>
          <cell r="CS206" t="str">
            <v>(3일)</v>
          </cell>
          <cell r="EG206">
            <v>3</v>
          </cell>
          <cell r="EH206">
            <v>3</v>
          </cell>
          <cell r="FD206">
            <v>9</v>
          </cell>
          <cell r="FE206">
            <v>0</v>
          </cell>
          <cell r="FF206">
            <v>2</v>
          </cell>
          <cell r="FG206">
            <v>8</v>
          </cell>
          <cell r="FH206">
            <v>0</v>
          </cell>
          <cell r="FI206">
            <v>8</v>
          </cell>
          <cell r="FJ206">
            <v>16</v>
          </cell>
          <cell r="FK206">
            <v>8</v>
          </cell>
          <cell r="FL206">
            <v>16</v>
          </cell>
          <cell r="FM206">
            <v>-8</v>
          </cell>
          <cell r="FN206" t="str">
            <v>0</v>
          </cell>
          <cell r="FO206" t="str">
            <v>1</v>
          </cell>
          <cell r="FP206">
            <v>1</v>
          </cell>
          <cell r="FQ206">
            <v>17</v>
          </cell>
        </row>
        <row r="207">
          <cell r="F207" t="str">
            <v>권영일</v>
          </cell>
          <cell r="G207">
            <v>1</v>
          </cell>
          <cell r="H207">
            <v>1</v>
          </cell>
          <cell r="I207">
            <v>1</v>
          </cell>
          <cell r="J207" t="str">
            <v>(1일)</v>
          </cell>
          <cell r="AA207">
            <v>1</v>
          </cell>
          <cell r="AB207" t="str">
            <v>(1일)</v>
          </cell>
          <cell r="AQ207">
            <v>2</v>
          </cell>
          <cell r="CE207">
            <v>1</v>
          </cell>
          <cell r="CF207" t="str">
            <v>(1일)</v>
          </cell>
          <cell r="CT207">
            <v>1</v>
          </cell>
          <cell r="CU207">
            <v>1</v>
          </cell>
          <cell r="CV207">
            <v>1</v>
          </cell>
          <cell r="CW207" t="str">
            <v>(2일)</v>
          </cell>
          <cell r="EG207">
            <v>3</v>
          </cell>
          <cell r="EH207">
            <v>3</v>
          </cell>
          <cell r="FD207">
            <v>14</v>
          </cell>
          <cell r="FE207">
            <v>2</v>
          </cell>
          <cell r="FF207">
            <v>2</v>
          </cell>
          <cell r="FG207">
            <v>5</v>
          </cell>
          <cell r="FH207">
            <v>6</v>
          </cell>
          <cell r="FI207">
            <v>11</v>
          </cell>
          <cell r="FJ207">
            <v>23</v>
          </cell>
          <cell r="FK207">
            <v>12</v>
          </cell>
          <cell r="FL207">
            <v>16</v>
          </cell>
          <cell r="FM207">
            <v>-4</v>
          </cell>
          <cell r="FN207" t="str">
            <v>0</v>
          </cell>
          <cell r="FO207" t="str">
            <v>0</v>
          </cell>
          <cell r="FP207">
            <v>0</v>
          </cell>
          <cell r="FQ207" t="str">
            <v>21</v>
          </cell>
        </row>
        <row r="208">
          <cell r="F208" t="str">
            <v>강대진</v>
          </cell>
          <cell r="G208">
            <v>1</v>
          </cell>
          <cell r="H208">
            <v>1</v>
          </cell>
          <cell r="I208">
            <v>1</v>
          </cell>
          <cell r="J208">
            <v>1</v>
          </cell>
          <cell r="K208">
            <v>1</v>
          </cell>
          <cell r="L208">
            <v>1</v>
          </cell>
          <cell r="M208" t="str">
            <v>(5일)</v>
          </cell>
          <cell r="CT208">
            <v>1</v>
          </cell>
          <cell r="CU208">
            <v>1</v>
          </cell>
          <cell r="CV208">
            <v>1</v>
          </cell>
          <cell r="CW208" t="str">
            <v>(3일)</v>
          </cell>
          <cell r="DS208">
            <v>3</v>
          </cell>
          <cell r="DT208">
            <v>1</v>
          </cell>
          <cell r="DU208">
            <v>1</v>
          </cell>
          <cell r="DV208">
            <v>1</v>
          </cell>
          <cell r="DW208" t="str">
            <v>(1일)</v>
          </cell>
          <cell r="FD208">
            <v>18</v>
          </cell>
          <cell r="FE208">
            <v>0</v>
          </cell>
          <cell r="FF208">
            <v>1</v>
          </cell>
          <cell r="FG208">
            <v>9</v>
          </cell>
          <cell r="FH208">
            <v>4</v>
          </cell>
          <cell r="FI208">
            <v>13</v>
          </cell>
          <cell r="FJ208">
            <v>25</v>
          </cell>
          <cell r="FK208">
            <v>12</v>
          </cell>
          <cell r="FL208">
            <v>16</v>
          </cell>
          <cell r="FM208">
            <v>-4</v>
          </cell>
          <cell r="FN208" t="str">
            <v>0</v>
          </cell>
          <cell r="FO208" t="str">
            <v>1</v>
          </cell>
          <cell r="FP208">
            <v>1</v>
          </cell>
          <cell r="FQ208" t="str">
            <v>21</v>
          </cell>
        </row>
        <row r="209">
          <cell r="F209" t="str">
            <v>김석주</v>
          </cell>
          <cell r="BV209">
            <v>2</v>
          </cell>
          <cell r="BW209">
            <v>2</v>
          </cell>
          <cell r="BX209">
            <v>2</v>
          </cell>
          <cell r="BY209">
            <v>2</v>
          </cell>
          <cell r="BZ209">
            <v>2</v>
          </cell>
          <cell r="EC209">
            <v>3</v>
          </cell>
          <cell r="ED209">
            <v>3</v>
          </cell>
          <cell r="FD209">
            <v>8</v>
          </cell>
          <cell r="FE209">
            <v>5</v>
          </cell>
          <cell r="FF209">
            <v>2</v>
          </cell>
          <cell r="FH209">
            <v>6</v>
          </cell>
          <cell r="FI209">
            <v>6</v>
          </cell>
          <cell r="FJ209">
            <v>23</v>
          </cell>
          <cell r="FK209">
            <v>17</v>
          </cell>
          <cell r="FL209">
            <v>16</v>
          </cell>
          <cell r="FM209">
            <v>1</v>
          </cell>
          <cell r="FN209" t="str">
            <v>1</v>
          </cell>
          <cell r="FO209" t="str">
            <v>0</v>
          </cell>
          <cell r="FP209">
            <v>1</v>
          </cell>
          <cell r="FQ209" t="str">
            <v>21</v>
          </cell>
        </row>
        <row r="210">
          <cell r="F210" t="str">
            <v>홍순철</v>
          </cell>
          <cell r="N210">
            <v>1</v>
          </cell>
          <cell r="O210">
            <v>1</v>
          </cell>
          <cell r="P210">
            <v>1</v>
          </cell>
          <cell r="Q210">
            <v>1</v>
          </cell>
          <cell r="R210">
            <v>1</v>
          </cell>
          <cell r="S210">
            <v>1</v>
          </cell>
          <cell r="T210" t="str">
            <v>(5일)</v>
          </cell>
          <cell r="CP210">
            <v>1</v>
          </cell>
          <cell r="CQ210">
            <v>1</v>
          </cell>
          <cell r="CR210">
            <v>1</v>
          </cell>
          <cell r="CS210" t="str">
            <v>(2일)</v>
          </cell>
          <cell r="DX210">
            <v>3</v>
          </cell>
          <cell r="DY210">
            <v>3</v>
          </cell>
          <cell r="FD210">
            <v>13</v>
          </cell>
          <cell r="FE210">
            <v>0</v>
          </cell>
          <cell r="FF210">
            <v>2</v>
          </cell>
          <cell r="FG210">
            <v>7</v>
          </cell>
          <cell r="FH210">
            <v>2</v>
          </cell>
          <cell r="FI210">
            <v>9</v>
          </cell>
          <cell r="FJ210">
            <v>25</v>
          </cell>
          <cell r="FK210">
            <v>16</v>
          </cell>
          <cell r="FL210">
            <v>16</v>
          </cell>
          <cell r="FM210">
            <v>0</v>
          </cell>
          <cell r="FN210" t="str">
            <v>0</v>
          </cell>
          <cell r="FO210" t="str">
            <v>1</v>
          </cell>
          <cell r="FP210">
            <v>1</v>
          </cell>
          <cell r="FQ210" t="str">
            <v>21</v>
          </cell>
        </row>
        <row r="211">
          <cell r="F211" t="str">
            <v>유춘길</v>
          </cell>
          <cell r="CU211">
            <v>1</v>
          </cell>
          <cell r="CV211">
            <v>1</v>
          </cell>
          <cell r="CW211" t="str">
            <v>(2일)</v>
          </cell>
          <cell r="EG211">
            <v>3</v>
          </cell>
          <cell r="EH211">
            <v>3</v>
          </cell>
          <cell r="FD211">
            <v>8</v>
          </cell>
          <cell r="FE211">
            <v>0</v>
          </cell>
          <cell r="FF211">
            <v>2</v>
          </cell>
          <cell r="FG211">
            <v>2</v>
          </cell>
          <cell r="FH211">
            <v>5</v>
          </cell>
          <cell r="FI211">
            <v>7</v>
          </cell>
          <cell r="FJ211">
            <v>24</v>
          </cell>
          <cell r="FK211">
            <v>17</v>
          </cell>
          <cell r="FL211">
            <v>16</v>
          </cell>
          <cell r="FM211">
            <v>1</v>
          </cell>
          <cell r="FN211" t="str">
            <v>1</v>
          </cell>
          <cell r="FO211" t="str">
            <v>1</v>
          </cell>
          <cell r="FP211">
            <v>2</v>
          </cell>
          <cell r="FQ211" t="str">
            <v>21</v>
          </cell>
        </row>
        <row r="212">
          <cell r="F212" t="str">
            <v>윤흥구</v>
          </cell>
          <cell r="G212">
            <v>1</v>
          </cell>
          <cell r="H212">
            <v>1</v>
          </cell>
          <cell r="I212">
            <v>1</v>
          </cell>
          <cell r="J212">
            <v>1</v>
          </cell>
          <cell r="K212">
            <v>1</v>
          </cell>
          <cell r="L212">
            <v>1</v>
          </cell>
          <cell r="M212" t="str">
            <v>(5일)</v>
          </cell>
          <cell r="CM212">
            <v>1</v>
          </cell>
          <cell r="CN212">
            <v>1</v>
          </cell>
          <cell r="CO212">
            <v>1</v>
          </cell>
          <cell r="CP212" t="str">
            <v>(3일)</v>
          </cell>
          <cell r="DV212">
            <v>3</v>
          </cell>
          <cell r="DW212">
            <v>3</v>
          </cell>
          <cell r="FD212">
            <v>11</v>
          </cell>
          <cell r="FE212">
            <v>0</v>
          </cell>
          <cell r="FF212">
            <v>2</v>
          </cell>
          <cell r="FG212">
            <v>8</v>
          </cell>
          <cell r="FH212">
            <v>0</v>
          </cell>
          <cell r="FI212">
            <v>8</v>
          </cell>
          <cell r="FJ212">
            <v>24</v>
          </cell>
          <cell r="FK212">
            <v>16</v>
          </cell>
          <cell r="FL212">
            <v>16</v>
          </cell>
          <cell r="FM212">
            <v>0</v>
          </cell>
          <cell r="FN212" t="str">
            <v>0</v>
          </cell>
          <cell r="FO212" t="str">
            <v>1</v>
          </cell>
          <cell r="FP212">
            <v>1</v>
          </cell>
          <cell r="FQ212" t="str">
            <v>21</v>
          </cell>
        </row>
        <row r="213">
          <cell r="F213" t="str">
            <v>박영배</v>
          </cell>
          <cell r="G213">
            <v>1</v>
          </cell>
          <cell r="H213">
            <v>1</v>
          </cell>
          <cell r="I213">
            <v>1</v>
          </cell>
          <cell r="J213" t="str">
            <v>(3일)</v>
          </cell>
          <cell r="CM213">
            <v>1</v>
          </cell>
          <cell r="CN213">
            <v>1</v>
          </cell>
          <cell r="CO213">
            <v>1</v>
          </cell>
          <cell r="CP213" t="str">
            <v>(3일)</v>
          </cell>
          <cell r="EG213">
            <v>3</v>
          </cell>
          <cell r="EH213">
            <v>3</v>
          </cell>
          <cell r="FD213">
            <v>7</v>
          </cell>
          <cell r="FE213">
            <v>0</v>
          </cell>
          <cell r="FF213">
            <v>2</v>
          </cell>
          <cell r="FG213">
            <v>6</v>
          </cell>
          <cell r="FH213">
            <v>1</v>
          </cell>
          <cell r="FI213">
            <v>7</v>
          </cell>
          <cell r="FJ213">
            <v>25</v>
          </cell>
          <cell r="FK213">
            <v>18</v>
          </cell>
          <cell r="FL213">
            <v>16</v>
          </cell>
          <cell r="FM213">
            <v>2</v>
          </cell>
          <cell r="FN213" t="str">
            <v>1</v>
          </cell>
          <cell r="FO213" t="str">
            <v>1</v>
          </cell>
          <cell r="FP213">
            <v>2</v>
          </cell>
          <cell r="FQ213" t="str">
            <v>21</v>
          </cell>
        </row>
        <row r="214">
          <cell r="F214" t="str">
            <v>임성민</v>
          </cell>
          <cell r="N214">
            <v>1</v>
          </cell>
          <cell r="O214">
            <v>1</v>
          </cell>
          <cell r="P214">
            <v>1</v>
          </cell>
          <cell r="Q214">
            <v>1</v>
          </cell>
          <cell r="R214">
            <v>1</v>
          </cell>
          <cell r="S214" t="str">
            <v>(5일)</v>
          </cell>
          <cell r="BY214">
            <v>1</v>
          </cell>
          <cell r="BZ214">
            <v>1</v>
          </cell>
          <cell r="CA214">
            <v>1</v>
          </cell>
          <cell r="CB214" t="str">
            <v>(3일)</v>
          </cell>
          <cell r="DV214">
            <v>3</v>
          </cell>
          <cell r="DW214">
            <v>3</v>
          </cell>
          <cell r="FD214">
            <v>11</v>
          </cell>
          <cell r="FE214">
            <v>1</v>
          </cell>
          <cell r="FF214">
            <v>2</v>
          </cell>
          <cell r="FG214">
            <v>8</v>
          </cell>
          <cell r="FH214">
            <v>3</v>
          </cell>
          <cell r="FI214">
            <v>11</v>
          </cell>
          <cell r="FJ214">
            <v>25</v>
          </cell>
          <cell r="FK214">
            <v>14</v>
          </cell>
          <cell r="FL214">
            <v>16</v>
          </cell>
          <cell r="FM214">
            <v>-2</v>
          </cell>
          <cell r="FN214" t="str">
            <v>0</v>
          </cell>
          <cell r="FO214" t="str">
            <v>0</v>
          </cell>
          <cell r="FP214">
            <v>0</v>
          </cell>
          <cell r="FQ214" t="str">
            <v>21</v>
          </cell>
        </row>
        <row r="215">
          <cell r="F215" t="str">
            <v>이서은</v>
          </cell>
          <cell r="AH215">
            <v>1</v>
          </cell>
          <cell r="AI215">
            <v>1</v>
          </cell>
          <cell r="AJ215">
            <v>1</v>
          </cell>
          <cell r="AK215">
            <v>1</v>
          </cell>
          <cell r="AL215">
            <v>1</v>
          </cell>
          <cell r="AM215">
            <v>1</v>
          </cell>
          <cell r="AN215" t="str">
            <v>(5일)</v>
          </cell>
          <cell r="CF215">
            <v>1</v>
          </cell>
          <cell r="CG215">
            <v>1</v>
          </cell>
          <cell r="CH215">
            <v>1</v>
          </cell>
          <cell r="CI215" t="str">
            <v>(2일)</v>
          </cell>
          <cell r="DX215">
            <v>3</v>
          </cell>
          <cell r="DY215">
            <v>3</v>
          </cell>
          <cell r="FD215">
            <v>11</v>
          </cell>
          <cell r="FE215">
            <v>0</v>
          </cell>
          <cell r="FF215">
            <v>2</v>
          </cell>
          <cell r="FG215">
            <v>7</v>
          </cell>
          <cell r="FH215">
            <v>2</v>
          </cell>
          <cell r="FI215">
            <v>9</v>
          </cell>
          <cell r="FJ215">
            <v>15</v>
          </cell>
          <cell r="FK215">
            <v>6</v>
          </cell>
          <cell r="FL215">
            <v>16</v>
          </cell>
          <cell r="FM215">
            <v>-10</v>
          </cell>
          <cell r="FN215" t="str">
            <v>0</v>
          </cell>
          <cell r="FO215" t="str">
            <v>1</v>
          </cell>
          <cell r="FP215">
            <v>1</v>
          </cell>
          <cell r="FQ215">
            <v>16</v>
          </cell>
        </row>
        <row r="216">
          <cell r="F216" t="str">
            <v>김태종</v>
          </cell>
          <cell r="CE216">
            <v>3</v>
          </cell>
          <cell r="CF216">
            <v>3</v>
          </cell>
          <cell r="CG216">
            <v>3</v>
          </cell>
          <cell r="CH216">
            <v>3</v>
          </cell>
          <cell r="CI216">
            <v>3</v>
          </cell>
          <cell r="CJ216">
            <v>3</v>
          </cell>
          <cell r="CK216">
            <v>3</v>
          </cell>
          <cell r="EH216">
            <v>3</v>
          </cell>
          <cell r="EI216">
            <v>1</v>
          </cell>
          <cell r="EJ216" t="str">
            <v>(1일)</v>
          </cell>
          <cell r="FD216">
            <v>8</v>
          </cell>
          <cell r="FE216">
            <v>0</v>
          </cell>
          <cell r="FF216">
            <v>8</v>
          </cell>
          <cell r="FG216">
            <v>1</v>
          </cell>
          <cell r="FH216">
            <v>4</v>
          </cell>
          <cell r="FI216">
            <v>5</v>
          </cell>
          <cell r="FJ216">
            <v>24</v>
          </cell>
          <cell r="FK216">
            <v>19</v>
          </cell>
          <cell r="FL216">
            <v>16</v>
          </cell>
          <cell r="FM216">
            <v>3</v>
          </cell>
          <cell r="FN216" t="str">
            <v>1</v>
          </cell>
          <cell r="FO216" t="str">
            <v>1</v>
          </cell>
          <cell r="FP216">
            <v>2</v>
          </cell>
          <cell r="FQ216" t="str">
            <v>21</v>
          </cell>
        </row>
        <row r="217">
          <cell r="F217" t="str">
            <v>박재범</v>
          </cell>
          <cell r="N217">
            <v>1</v>
          </cell>
          <cell r="O217">
            <v>1</v>
          </cell>
          <cell r="P217">
            <v>1</v>
          </cell>
          <cell r="Q217">
            <v>1</v>
          </cell>
          <cell r="R217">
            <v>1</v>
          </cell>
          <cell r="S217">
            <v>1</v>
          </cell>
          <cell r="T217" t="str">
            <v>(4일)</v>
          </cell>
          <cell r="AY217" t="str">
            <v>(1일)</v>
          </cell>
          <cell r="AZ217">
            <v>1</v>
          </cell>
          <cell r="BA217">
            <v>3</v>
          </cell>
          <cell r="BB217">
            <v>3</v>
          </cell>
          <cell r="BC217">
            <v>3</v>
          </cell>
          <cell r="CW217">
            <v>1</v>
          </cell>
          <cell r="CX217">
            <v>1</v>
          </cell>
          <cell r="CY217">
            <v>1</v>
          </cell>
          <cell r="CZ217" t="str">
            <v>(2일)</v>
          </cell>
          <cell r="DV217">
            <v>3</v>
          </cell>
          <cell r="DW217">
            <v>3</v>
          </cell>
          <cell r="FD217">
            <v>14</v>
          </cell>
          <cell r="FE217">
            <v>0</v>
          </cell>
          <cell r="FF217">
            <v>5</v>
          </cell>
          <cell r="FG217">
            <v>7</v>
          </cell>
          <cell r="FH217">
            <v>3</v>
          </cell>
          <cell r="FI217">
            <v>10</v>
          </cell>
          <cell r="FJ217">
            <v>24</v>
          </cell>
          <cell r="FK217">
            <v>14</v>
          </cell>
          <cell r="FL217">
            <v>16</v>
          </cell>
          <cell r="FM217">
            <v>-2</v>
          </cell>
          <cell r="FN217" t="str">
            <v>0</v>
          </cell>
          <cell r="FO217" t="str">
            <v>1</v>
          </cell>
          <cell r="FP217">
            <v>1</v>
          </cell>
          <cell r="FQ217" t="str">
            <v>21</v>
          </cell>
        </row>
        <row r="218">
          <cell r="F218" t="str">
            <v>장봉익</v>
          </cell>
          <cell r="CN218">
            <v>2</v>
          </cell>
          <cell r="CO218">
            <v>2</v>
          </cell>
          <cell r="DK218">
            <v>3</v>
          </cell>
          <cell r="DL218">
            <v>3</v>
          </cell>
          <cell r="DM218">
            <v>3</v>
          </cell>
          <cell r="DN218">
            <v>3</v>
          </cell>
          <cell r="DO218">
            <v>3</v>
          </cell>
          <cell r="DP218">
            <v>3</v>
          </cell>
          <cell r="DQ218">
            <v>3</v>
          </cell>
          <cell r="DY218">
            <v>3</v>
          </cell>
          <cell r="DZ218">
            <v>3</v>
          </cell>
          <cell r="ES218">
            <v>2</v>
          </cell>
          <cell r="FD218">
            <v>10</v>
          </cell>
          <cell r="FE218">
            <v>3</v>
          </cell>
          <cell r="FF218">
            <v>9</v>
          </cell>
          <cell r="FG218">
            <v>0</v>
          </cell>
          <cell r="FH218">
            <v>9</v>
          </cell>
          <cell r="FI218">
            <v>9</v>
          </cell>
          <cell r="FJ218">
            <v>23</v>
          </cell>
          <cell r="FK218">
            <v>14</v>
          </cell>
          <cell r="FL218">
            <v>16</v>
          </cell>
          <cell r="FM218">
            <v>-2</v>
          </cell>
          <cell r="FN218" t="str">
            <v>0</v>
          </cell>
          <cell r="FO218" t="str">
            <v>0</v>
          </cell>
          <cell r="FP218">
            <v>0</v>
          </cell>
          <cell r="FQ218" t="str">
            <v>21</v>
          </cell>
        </row>
        <row r="219">
          <cell r="F219" t="str">
            <v>김주영</v>
          </cell>
          <cell r="BU219">
            <v>1</v>
          </cell>
          <cell r="BV219">
            <v>1</v>
          </cell>
          <cell r="BW219">
            <v>1</v>
          </cell>
          <cell r="BX219" t="str">
            <v>(3일)</v>
          </cell>
          <cell r="DZ219">
            <v>3</v>
          </cell>
          <cell r="EA219">
            <v>3</v>
          </cell>
          <cell r="FD219">
            <v>11</v>
          </cell>
          <cell r="FE219">
            <v>0</v>
          </cell>
          <cell r="FF219">
            <v>5</v>
          </cell>
          <cell r="FG219">
            <v>3</v>
          </cell>
          <cell r="FH219">
            <v>5</v>
          </cell>
          <cell r="FI219">
            <v>8</v>
          </cell>
          <cell r="FJ219">
            <v>20</v>
          </cell>
          <cell r="FK219">
            <v>12</v>
          </cell>
          <cell r="FL219">
            <v>16</v>
          </cell>
          <cell r="FM219">
            <v>-4</v>
          </cell>
          <cell r="FN219" t="str">
            <v>0</v>
          </cell>
          <cell r="FO219" t="str">
            <v>1</v>
          </cell>
          <cell r="FP219">
            <v>1</v>
          </cell>
          <cell r="FQ219">
            <v>21</v>
          </cell>
        </row>
        <row r="220">
          <cell r="F220" t="str">
            <v>박상철</v>
          </cell>
          <cell r="BJ220">
            <v>1</v>
          </cell>
          <cell r="BK220">
            <v>1</v>
          </cell>
          <cell r="BL220" t="str">
            <v>(2일)</v>
          </cell>
          <cell r="CB220">
            <v>1</v>
          </cell>
          <cell r="CC220">
            <v>1</v>
          </cell>
          <cell r="CD220" t="str">
            <v>(2일)</v>
          </cell>
          <cell r="DO220">
            <v>2</v>
          </cell>
          <cell r="DS220">
            <v>3</v>
          </cell>
          <cell r="DT220">
            <v>3</v>
          </cell>
          <cell r="FD220">
            <v>14</v>
          </cell>
          <cell r="FE220">
            <v>1</v>
          </cell>
          <cell r="FF220">
            <v>2</v>
          </cell>
          <cell r="FG220">
            <v>4</v>
          </cell>
          <cell r="FH220">
            <v>8</v>
          </cell>
          <cell r="FI220">
            <v>12</v>
          </cell>
          <cell r="FJ220">
            <v>23</v>
          </cell>
          <cell r="FK220">
            <v>11</v>
          </cell>
          <cell r="FL220">
            <v>16</v>
          </cell>
          <cell r="FM220">
            <v>-5</v>
          </cell>
          <cell r="FN220" t="str">
            <v>0</v>
          </cell>
          <cell r="FO220" t="str">
            <v>0</v>
          </cell>
          <cell r="FP220">
            <v>0</v>
          </cell>
          <cell r="FQ220" t="str">
            <v>21</v>
          </cell>
        </row>
        <row r="221">
          <cell r="F221" t="str">
            <v>장정수</v>
          </cell>
          <cell r="G221">
            <v>1</v>
          </cell>
          <cell r="H221">
            <v>1</v>
          </cell>
          <cell r="I221">
            <v>1</v>
          </cell>
          <cell r="J221">
            <v>1</v>
          </cell>
          <cell r="K221">
            <v>1</v>
          </cell>
          <cell r="L221" t="str">
            <v>(4일)</v>
          </cell>
          <cell r="CP221">
            <v>1</v>
          </cell>
          <cell r="CQ221">
            <v>1</v>
          </cell>
          <cell r="CR221">
            <v>1</v>
          </cell>
          <cell r="CS221" t="str">
            <v>(2일)</v>
          </cell>
          <cell r="EC221">
            <v>3</v>
          </cell>
          <cell r="ED221">
            <v>3</v>
          </cell>
          <cell r="FD221">
            <v>10</v>
          </cell>
          <cell r="FE221">
            <v>0</v>
          </cell>
          <cell r="FF221">
            <v>9</v>
          </cell>
          <cell r="FG221">
            <v>6</v>
          </cell>
          <cell r="FH221">
            <v>0</v>
          </cell>
          <cell r="FI221">
            <v>6</v>
          </cell>
          <cell r="FJ221">
            <v>24</v>
          </cell>
          <cell r="FK221">
            <v>18</v>
          </cell>
          <cell r="FL221">
            <v>16</v>
          </cell>
          <cell r="FM221">
            <v>2</v>
          </cell>
          <cell r="FN221" t="str">
            <v>1</v>
          </cell>
          <cell r="FO221" t="str">
            <v>1</v>
          </cell>
          <cell r="FP221">
            <v>2</v>
          </cell>
          <cell r="FQ221" t="str">
            <v>21</v>
          </cell>
        </row>
        <row r="222">
          <cell r="F222" t="str">
            <v>양일홍</v>
          </cell>
          <cell r="G222">
            <v>1</v>
          </cell>
          <cell r="H222">
            <v>1</v>
          </cell>
          <cell r="I222">
            <v>1</v>
          </cell>
          <cell r="J222">
            <v>1</v>
          </cell>
          <cell r="K222">
            <v>1</v>
          </cell>
          <cell r="L222">
            <v>1</v>
          </cell>
          <cell r="M222" t="str">
            <v>(5일)</v>
          </cell>
          <cell r="R222">
            <v>3</v>
          </cell>
          <cell r="S222">
            <v>3</v>
          </cell>
          <cell r="T222">
            <v>3</v>
          </cell>
          <cell r="U222">
            <v>3</v>
          </cell>
          <cell r="CT222">
            <v>1</v>
          </cell>
          <cell r="CU222">
            <v>1</v>
          </cell>
          <cell r="CV222">
            <v>1</v>
          </cell>
          <cell r="CW222" t="str">
            <v>(3일)</v>
          </cell>
          <cell r="DV222">
            <v>3</v>
          </cell>
          <cell r="DW222">
            <v>3</v>
          </cell>
          <cell r="FD222">
            <v>9</v>
          </cell>
          <cell r="FE222">
            <v>0</v>
          </cell>
          <cell r="FF222">
            <v>6</v>
          </cell>
          <cell r="FG222">
            <v>8</v>
          </cell>
          <cell r="FH222">
            <v>0</v>
          </cell>
          <cell r="FI222">
            <v>8</v>
          </cell>
          <cell r="FJ222">
            <v>25</v>
          </cell>
          <cell r="FK222">
            <v>17</v>
          </cell>
          <cell r="FL222">
            <v>16</v>
          </cell>
          <cell r="FM222">
            <v>1</v>
          </cell>
          <cell r="FN222" t="str">
            <v>1</v>
          </cell>
          <cell r="FO222" t="str">
            <v>1</v>
          </cell>
          <cell r="FP222">
            <v>2</v>
          </cell>
          <cell r="FQ222" t="str">
            <v>21</v>
          </cell>
        </row>
        <row r="223">
          <cell r="F223" t="str">
            <v>권태국</v>
          </cell>
          <cell r="N223">
            <v>1</v>
          </cell>
          <cell r="O223">
            <v>1</v>
          </cell>
          <cell r="P223">
            <v>1</v>
          </cell>
          <cell r="Q223">
            <v>1</v>
          </cell>
          <cell r="R223">
            <v>1</v>
          </cell>
          <cell r="S223">
            <v>1</v>
          </cell>
          <cell r="T223" t="str">
            <v>(4일)</v>
          </cell>
          <cell r="BU223">
            <v>1</v>
          </cell>
          <cell r="BV223">
            <v>1</v>
          </cell>
          <cell r="BW223">
            <v>1</v>
          </cell>
          <cell r="BX223" t="str">
            <v>(2일)</v>
          </cell>
          <cell r="EC223">
            <v>3</v>
          </cell>
          <cell r="ED223">
            <v>3</v>
          </cell>
          <cell r="FD223">
            <v>12</v>
          </cell>
          <cell r="FE223">
            <v>0</v>
          </cell>
          <cell r="FF223">
            <v>2</v>
          </cell>
          <cell r="FG223">
            <v>6</v>
          </cell>
          <cell r="FH223">
            <v>2</v>
          </cell>
          <cell r="FI223">
            <v>8</v>
          </cell>
          <cell r="FJ223">
            <v>24</v>
          </cell>
          <cell r="FK223">
            <v>16</v>
          </cell>
          <cell r="FL223">
            <v>16</v>
          </cell>
          <cell r="FM223">
            <v>0</v>
          </cell>
          <cell r="FN223" t="str">
            <v>0</v>
          </cell>
          <cell r="FO223" t="str">
            <v>1</v>
          </cell>
          <cell r="FP223">
            <v>1</v>
          </cell>
          <cell r="FQ223" t="str">
            <v>21</v>
          </cell>
        </row>
        <row r="224">
          <cell r="F224" t="str">
            <v>김만수</v>
          </cell>
          <cell r="N224">
            <v>1</v>
          </cell>
          <cell r="O224">
            <v>1</v>
          </cell>
          <cell r="P224">
            <v>1</v>
          </cell>
          <cell r="Q224">
            <v>1</v>
          </cell>
          <cell r="R224">
            <v>1</v>
          </cell>
          <cell r="S224">
            <v>1</v>
          </cell>
          <cell r="T224" t="str">
            <v>(4일)</v>
          </cell>
          <cell r="AU224">
            <v>1</v>
          </cell>
          <cell r="AV224">
            <v>1</v>
          </cell>
          <cell r="AW224" t="str">
            <v>(2일)</v>
          </cell>
          <cell r="BU224">
            <v>1</v>
          </cell>
          <cell r="BV224">
            <v>1</v>
          </cell>
          <cell r="BW224">
            <v>1</v>
          </cell>
          <cell r="BX224" t="str">
            <v>(3일)</v>
          </cell>
          <cell r="CS224">
            <v>2</v>
          </cell>
          <cell r="DE224">
            <v>2</v>
          </cell>
          <cell r="DS224">
            <v>3</v>
          </cell>
          <cell r="DT224">
            <v>3</v>
          </cell>
          <cell r="EA224">
            <v>2</v>
          </cell>
          <cell r="FD224">
            <v>18</v>
          </cell>
          <cell r="FE224">
            <v>29</v>
          </cell>
          <cell r="FF224">
            <v>2</v>
          </cell>
          <cell r="FG224">
            <v>9</v>
          </cell>
          <cell r="FH224">
            <v>7</v>
          </cell>
          <cell r="FI224">
            <v>16</v>
          </cell>
          <cell r="FJ224">
            <v>23</v>
          </cell>
          <cell r="FK224">
            <v>7</v>
          </cell>
          <cell r="FL224">
            <v>16</v>
          </cell>
          <cell r="FM224">
            <v>-9</v>
          </cell>
          <cell r="FN224" t="str">
            <v>0</v>
          </cell>
          <cell r="FO224" t="str">
            <v>0</v>
          </cell>
          <cell r="FP224">
            <v>0</v>
          </cell>
          <cell r="FQ224" t="str">
            <v>21</v>
          </cell>
        </row>
        <row r="225">
          <cell r="F225" t="str">
            <v>임태순</v>
          </cell>
          <cell r="U225">
            <v>1</v>
          </cell>
          <cell r="V225">
            <v>1</v>
          </cell>
          <cell r="W225">
            <v>1</v>
          </cell>
          <cell r="X225">
            <v>1</v>
          </cell>
          <cell r="Y225">
            <v>1</v>
          </cell>
          <cell r="Z225">
            <v>1</v>
          </cell>
          <cell r="AA225" t="str">
            <v>(4일)</v>
          </cell>
          <cell r="CI225">
            <v>1</v>
          </cell>
          <cell r="CJ225">
            <v>1</v>
          </cell>
          <cell r="CK225">
            <v>1</v>
          </cell>
          <cell r="CL225" t="str">
            <v>(2일)</v>
          </cell>
          <cell r="DX225">
            <v>3</v>
          </cell>
          <cell r="DY225">
            <v>3</v>
          </cell>
          <cell r="EF225">
            <v>1</v>
          </cell>
          <cell r="EG225">
            <v>1</v>
          </cell>
          <cell r="EH225" t="str">
            <v>(2일)</v>
          </cell>
          <cell r="FD225">
            <v>11</v>
          </cell>
          <cell r="FE225">
            <v>0</v>
          </cell>
          <cell r="FF225">
            <v>2</v>
          </cell>
          <cell r="FG225">
            <v>8</v>
          </cell>
          <cell r="FH225">
            <v>0</v>
          </cell>
          <cell r="FI225">
            <v>8</v>
          </cell>
          <cell r="FJ225">
            <v>23</v>
          </cell>
          <cell r="FK225">
            <v>15</v>
          </cell>
          <cell r="FL225">
            <v>16</v>
          </cell>
          <cell r="FM225">
            <v>-1</v>
          </cell>
          <cell r="FN225" t="str">
            <v>0</v>
          </cell>
          <cell r="FO225" t="str">
            <v>1</v>
          </cell>
          <cell r="FP225">
            <v>1</v>
          </cell>
          <cell r="FQ225" t="str">
            <v>21</v>
          </cell>
        </row>
        <row r="226">
          <cell r="F226" t="str">
            <v>신강우</v>
          </cell>
          <cell r="J226">
            <v>2</v>
          </cell>
          <cell r="U226">
            <v>1</v>
          </cell>
          <cell r="V226" t="str">
            <v>(1일)</v>
          </cell>
          <cell r="AI226">
            <v>1</v>
          </cell>
          <cell r="AJ226">
            <v>1</v>
          </cell>
          <cell r="AK226">
            <v>1</v>
          </cell>
          <cell r="AL226">
            <v>1</v>
          </cell>
          <cell r="AM226">
            <v>1</v>
          </cell>
          <cell r="AN226">
            <v>1</v>
          </cell>
          <cell r="AO226" t="str">
            <v>(4일)</v>
          </cell>
          <cell r="CB226">
            <v>1</v>
          </cell>
          <cell r="CC226">
            <v>1</v>
          </cell>
          <cell r="CD226">
            <v>1</v>
          </cell>
          <cell r="CE226" t="str">
            <v>(2일)</v>
          </cell>
          <cell r="DI226">
            <v>2</v>
          </cell>
          <cell r="DV226">
            <v>3</v>
          </cell>
          <cell r="DW226">
            <v>3</v>
          </cell>
          <cell r="FD226">
            <v>21</v>
          </cell>
          <cell r="FE226">
            <v>31</v>
          </cell>
          <cell r="FF226">
            <v>2</v>
          </cell>
          <cell r="FG226">
            <v>7</v>
          </cell>
          <cell r="FH226">
            <v>6</v>
          </cell>
          <cell r="FI226">
            <v>13</v>
          </cell>
          <cell r="FJ226">
            <v>23</v>
          </cell>
          <cell r="FK226">
            <v>10</v>
          </cell>
          <cell r="FL226">
            <v>16</v>
          </cell>
          <cell r="FM226">
            <v>-6</v>
          </cell>
          <cell r="FN226" t="str">
            <v>0</v>
          </cell>
          <cell r="FO226" t="str">
            <v>0</v>
          </cell>
          <cell r="FP226">
            <v>0</v>
          </cell>
          <cell r="FQ226" t="str">
            <v>21</v>
          </cell>
        </row>
        <row r="227">
          <cell r="F227" t="str">
            <v>김충균</v>
          </cell>
          <cell r="N227">
            <v>1</v>
          </cell>
          <cell r="O227">
            <v>1</v>
          </cell>
          <cell r="P227">
            <v>1</v>
          </cell>
          <cell r="Q227">
            <v>1</v>
          </cell>
          <cell r="R227">
            <v>1</v>
          </cell>
          <cell r="S227">
            <v>1</v>
          </cell>
          <cell r="T227" t="str">
            <v>(4일)</v>
          </cell>
          <cell r="AJ227">
            <v>2</v>
          </cell>
          <cell r="AK227">
            <v>2</v>
          </cell>
          <cell r="AL227">
            <v>2</v>
          </cell>
          <cell r="CL227">
            <v>3</v>
          </cell>
          <cell r="CM227">
            <v>3</v>
          </cell>
          <cell r="CN227">
            <v>1</v>
          </cell>
          <cell r="CO227">
            <v>1</v>
          </cell>
          <cell r="CP227">
            <v>1</v>
          </cell>
          <cell r="CQ227" t="str">
            <v>(2일)</v>
          </cell>
          <cell r="DQ227">
            <v>3</v>
          </cell>
          <cell r="DR227">
            <v>3</v>
          </cell>
          <cell r="FD227">
            <v>18</v>
          </cell>
          <cell r="FE227">
            <v>4</v>
          </cell>
          <cell r="FF227">
            <v>17</v>
          </cell>
          <cell r="FG227">
            <v>2</v>
          </cell>
          <cell r="FH227">
            <v>6</v>
          </cell>
          <cell r="FI227">
            <v>8</v>
          </cell>
          <cell r="FJ227">
            <v>24</v>
          </cell>
          <cell r="FK227">
            <v>16</v>
          </cell>
          <cell r="FL227">
            <v>16</v>
          </cell>
          <cell r="FM227">
            <v>0</v>
          </cell>
          <cell r="FN227" t="str">
            <v>0</v>
          </cell>
          <cell r="FO227" t="str">
            <v>0</v>
          </cell>
          <cell r="FP227">
            <v>0</v>
          </cell>
          <cell r="FQ227" t="str">
            <v>21</v>
          </cell>
        </row>
        <row r="228">
          <cell r="F228" t="str">
            <v>정준기</v>
          </cell>
          <cell r="AN228">
            <v>1</v>
          </cell>
          <cell r="AO228">
            <v>1</v>
          </cell>
          <cell r="AP228" t="str">
            <v>(2일)</v>
          </cell>
          <cell r="CW228">
            <v>1</v>
          </cell>
          <cell r="CX228">
            <v>1</v>
          </cell>
          <cell r="CY228">
            <v>1</v>
          </cell>
          <cell r="CZ228" t="str">
            <v>(2일)</v>
          </cell>
          <cell r="DX228">
            <v>3</v>
          </cell>
          <cell r="DY228">
            <v>3</v>
          </cell>
          <cell r="FD228">
            <v>5</v>
          </cell>
          <cell r="FE228">
            <v>0</v>
          </cell>
          <cell r="FF228">
            <v>2</v>
          </cell>
          <cell r="FG228">
            <v>2</v>
          </cell>
          <cell r="FH228">
            <v>0</v>
          </cell>
          <cell r="FI228">
            <v>2</v>
          </cell>
          <cell r="FJ228">
            <v>13</v>
          </cell>
          <cell r="FK228">
            <v>11</v>
          </cell>
          <cell r="FL228">
            <v>16</v>
          </cell>
          <cell r="FM228">
            <v>-5</v>
          </cell>
          <cell r="FN228" t="str">
            <v>0</v>
          </cell>
          <cell r="FO228" t="str">
            <v>1</v>
          </cell>
          <cell r="FP228">
            <v>1</v>
          </cell>
          <cell r="FQ228">
            <v>14</v>
          </cell>
        </row>
        <row r="229">
          <cell r="F229" t="str">
            <v>한진</v>
          </cell>
          <cell r="AI229">
            <v>1</v>
          </cell>
          <cell r="AJ229">
            <v>1</v>
          </cell>
          <cell r="AK229">
            <v>1</v>
          </cell>
          <cell r="AL229">
            <v>1</v>
          </cell>
          <cell r="AM229">
            <v>1</v>
          </cell>
          <cell r="AN229">
            <v>1</v>
          </cell>
          <cell r="AO229" t="str">
            <v>(4일)</v>
          </cell>
          <cell r="BY229">
            <v>1</v>
          </cell>
          <cell r="BZ229">
            <v>1</v>
          </cell>
          <cell r="CA229">
            <v>1</v>
          </cell>
          <cell r="CB229" t="str">
            <v>(2일)</v>
          </cell>
          <cell r="DQ229">
            <v>3</v>
          </cell>
          <cell r="DR229">
            <v>3</v>
          </cell>
          <cell r="FD229">
            <v>11</v>
          </cell>
          <cell r="FE229">
            <v>0</v>
          </cell>
          <cell r="FF229">
            <v>2</v>
          </cell>
          <cell r="FG229">
            <v>6</v>
          </cell>
          <cell r="FH229">
            <v>1</v>
          </cell>
          <cell r="FI229">
            <v>7</v>
          </cell>
          <cell r="FJ229">
            <v>25</v>
          </cell>
          <cell r="FK229">
            <v>18</v>
          </cell>
          <cell r="FL229">
            <v>16</v>
          </cell>
          <cell r="FM229">
            <v>2</v>
          </cell>
          <cell r="FN229" t="str">
            <v>1</v>
          </cell>
          <cell r="FO229" t="str">
            <v>1</v>
          </cell>
          <cell r="FP229">
            <v>2</v>
          </cell>
          <cell r="FQ229" t="str">
            <v>21</v>
          </cell>
        </row>
        <row r="230">
          <cell r="F230" t="str">
            <v>박홍근</v>
          </cell>
          <cell r="AJ230">
            <v>1</v>
          </cell>
          <cell r="AK230">
            <v>1</v>
          </cell>
          <cell r="AL230">
            <v>1</v>
          </cell>
          <cell r="AM230">
            <v>1</v>
          </cell>
          <cell r="AN230" t="str">
            <v>(4일)</v>
          </cell>
          <cell r="BU230">
            <v>1</v>
          </cell>
          <cell r="BV230">
            <v>1</v>
          </cell>
          <cell r="BW230">
            <v>1</v>
          </cell>
          <cell r="BX230" t="str">
            <v>(3일)</v>
          </cell>
          <cell r="DR230">
            <v>3</v>
          </cell>
          <cell r="DS230">
            <v>3</v>
          </cell>
          <cell r="DT230">
            <v>3</v>
          </cell>
          <cell r="EO230">
            <v>1</v>
          </cell>
          <cell r="EP230">
            <v>1</v>
          </cell>
          <cell r="EQ230" t="str">
            <v>(2일)</v>
          </cell>
          <cell r="FD230">
            <v>10</v>
          </cell>
          <cell r="FE230">
            <v>0</v>
          </cell>
          <cell r="FF230">
            <v>3</v>
          </cell>
          <cell r="FG230">
            <v>9</v>
          </cell>
          <cell r="FH230">
            <v>1</v>
          </cell>
          <cell r="FI230">
            <v>10</v>
          </cell>
          <cell r="FJ230">
            <v>24</v>
          </cell>
          <cell r="FK230">
            <v>14</v>
          </cell>
          <cell r="FL230">
            <v>16</v>
          </cell>
          <cell r="FM230">
            <v>-2</v>
          </cell>
          <cell r="FN230" t="str">
            <v>0</v>
          </cell>
          <cell r="FO230" t="str">
            <v>1</v>
          </cell>
          <cell r="FP230">
            <v>1</v>
          </cell>
          <cell r="FQ230" t="str">
            <v>21</v>
          </cell>
        </row>
        <row r="231">
          <cell r="F231" t="str">
            <v>이양주</v>
          </cell>
          <cell r="AI231">
            <v>1</v>
          </cell>
          <cell r="AJ231">
            <v>1</v>
          </cell>
          <cell r="AK231">
            <v>1</v>
          </cell>
          <cell r="AL231">
            <v>1</v>
          </cell>
          <cell r="AM231">
            <v>1</v>
          </cell>
          <cell r="AN231">
            <v>1</v>
          </cell>
          <cell r="AO231" t="str">
            <v>(4일)</v>
          </cell>
          <cell r="CW231">
            <v>1</v>
          </cell>
          <cell r="CX231">
            <v>1</v>
          </cell>
          <cell r="CY231">
            <v>1</v>
          </cell>
          <cell r="CZ231" t="str">
            <v>(2일)</v>
          </cell>
          <cell r="DA231">
            <v>2</v>
          </cell>
          <cell r="DB231">
            <v>2</v>
          </cell>
          <cell r="DC231">
            <v>2</v>
          </cell>
          <cell r="DV231">
            <v>3</v>
          </cell>
          <cell r="DW231">
            <v>3</v>
          </cell>
          <cell r="FD231">
            <v>13</v>
          </cell>
          <cell r="FE231">
            <v>3</v>
          </cell>
          <cell r="FF231">
            <v>2</v>
          </cell>
          <cell r="FG231">
            <v>6</v>
          </cell>
          <cell r="FH231">
            <v>3</v>
          </cell>
          <cell r="FI231">
            <v>9</v>
          </cell>
          <cell r="FJ231">
            <v>24</v>
          </cell>
          <cell r="FK231">
            <v>15</v>
          </cell>
          <cell r="FL231">
            <v>16</v>
          </cell>
          <cell r="FM231">
            <v>-1</v>
          </cell>
          <cell r="FN231" t="str">
            <v>0</v>
          </cell>
          <cell r="FO231" t="str">
            <v>0</v>
          </cell>
          <cell r="FP231">
            <v>0</v>
          </cell>
          <cell r="FQ231" t="str">
            <v>21</v>
          </cell>
        </row>
        <row r="232">
          <cell r="F232" t="str">
            <v>김창수</v>
          </cell>
          <cell r="AZ232">
            <v>2</v>
          </cell>
          <cell r="CE232">
            <v>1</v>
          </cell>
          <cell r="CF232" t="str">
            <v>(1일)</v>
          </cell>
          <cell r="EG232">
            <v>3</v>
          </cell>
          <cell r="EH232">
            <v>3</v>
          </cell>
          <cell r="EU232">
            <v>1</v>
          </cell>
          <cell r="EV232" t="str">
            <v>(1일)</v>
          </cell>
          <cell r="FD232">
            <v>4</v>
          </cell>
          <cell r="FE232">
            <v>1</v>
          </cell>
          <cell r="FF232">
            <v>2</v>
          </cell>
          <cell r="FG232">
            <v>2</v>
          </cell>
          <cell r="FH232">
            <v>1.5</v>
          </cell>
          <cell r="FI232">
            <v>3.5</v>
          </cell>
          <cell r="FJ232">
            <v>24</v>
          </cell>
          <cell r="FK232">
            <v>20.5</v>
          </cell>
          <cell r="FL232">
            <v>16</v>
          </cell>
          <cell r="FM232">
            <v>4.5</v>
          </cell>
          <cell r="FN232" t="str">
            <v>1</v>
          </cell>
          <cell r="FO232" t="str">
            <v>0</v>
          </cell>
          <cell r="FP232">
            <v>1</v>
          </cell>
          <cell r="FQ232" t="str">
            <v>21</v>
          </cell>
        </row>
        <row r="233">
          <cell r="F233" t="str">
            <v>최형진</v>
          </cell>
          <cell r="CB233">
            <v>1</v>
          </cell>
          <cell r="CC233">
            <v>1</v>
          </cell>
          <cell r="CD233">
            <v>1</v>
          </cell>
          <cell r="CE233" t="str">
            <v>(2일)</v>
          </cell>
          <cell r="DS233">
            <v>3</v>
          </cell>
          <cell r="DT233">
            <v>3</v>
          </cell>
          <cell r="FD233">
            <v>11</v>
          </cell>
          <cell r="FE233">
            <v>0</v>
          </cell>
          <cell r="FF233">
            <v>2</v>
          </cell>
          <cell r="FG233">
            <v>2</v>
          </cell>
          <cell r="FH233">
            <v>3.5</v>
          </cell>
          <cell r="FI233">
            <v>5.5</v>
          </cell>
          <cell r="FJ233">
            <v>25</v>
          </cell>
          <cell r="FK233">
            <v>19.5</v>
          </cell>
          <cell r="FL233">
            <v>16</v>
          </cell>
          <cell r="FM233">
            <v>3.5</v>
          </cell>
          <cell r="FN233" t="str">
            <v>1</v>
          </cell>
          <cell r="FO233" t="str">
            <v>1</v>
          </cell>
          <cell r="FP233">
            <v>2</v>
          </cell>
          <cell r="FQ233" t="str">
            <v>21</v>
          </cell>
        </row>
        <row r="234">
          <cell r="F234" t="str">
            <v>오동석</v>
          </cell>
          <cell r="CF234">
            <v>1</v>
          </cell>
          <cell r="CG234">
            <v>1</v>
          </cell>
          <cell r="CH234">
            <v>1</v>
          </cell>
          <cell r="CI234" t="str">
            <v>(3일)</v>
          </cell>
          <cell r="DV234">
            <v>3</v>
          </cell>
          <cell r="DW234">
            <v>3</v>
          </cell>
          <cell r="EG234">
            <v>3</v>
          </cell>
          <cell r="EH234">
            <v>3</v>
          </cell>
          <cell r="EI234">
            <v>3</v>
          </cell>
          <cell r="EL234">
            <v>1</v>
          </cell>
          <cell r="EM234" t="str">
            <v>(1일)</v>
          </cell>
          <cell r="FD234">
            <v>17</v>
          </cell>
          <cell r="FE234">
            <v>0</v>
          </cell>
          <cell r="FF234">
            <v>5</v>
          </cell>
          <cell r="FG234">
            <v>4</v>
          </cell>
          <cell r="FH234">
            <v>6.5</v>
          </cell>
          <cell r="FI234">
            <v>10.5</v>
          </cell>
          <cell r="FJ234">
            <v>24</v>
          </cell>
          <cell r="FK234">
            <v>13.5</v>
          </cell>
          <cell r="FL234">
            <v>16</v>
          </cell>
          <cell r="FM234">
            <v>-2.5</v>
          </cell>
          <cell r="FN234" t="str">
            <v>0</v>
          </cell>
          <cell r="FO234" t="str">
            <v>1</v>
          </cell>
          <cell r="FP234">
            <v>1</v>
          </cell>
          <cell r="FQ234" t="str">
            <v>21</v>
          </cell>
        </row>
        <row r="235">
          <cell r="F235" t="str">
            <v>조병익</v>
          </cell>
          <cell r="BP235">
            <v>3</v>
          </cell>
          <cell r="BQ235">
            <v>3</v>
          </cell>
          <cell r="DZ235">
            <v>3</v>
          </cell>
          <cell r="EA235">
            <v>3</v>
          </cell>
          <cell r="FD235">
            <v>3</v>
          </cell>
          <cell r="FE235">
            <v>0</v>
          </cell>
          <cell r="FF235">
            <v>4</v>
          </cell>
          <cell r="FH235">
            <v>3</v>
          </cell>
          <cell r="FI235">
            <v>3</v>
          </cell>
          <cell r="FJ235">
            <v>24</v>
          </cell>
          <cell r="FK235">
            <v>21</v>
          </cell>
          <cell r="FL235">
            <v>16</v>
          </cell>
          <cell r="FM235">
            <v>5</v>
          </cell>
          <cell r="FN235" t="str">
            <v>1</v>
          </cell>
          <cell r="FO235" t="str">
            <v>1</v>
          </cell>
          <cell r="FP235">
            <v>2</v>
          </cell>
          <cell r="FQ235" t="str">
            <v>21</v>
          </cell>
        </row>
        <row r="236">
          <cell r="F236" t="str">
            <v>김형주</v>
          </cell>
          <cell r="O236">
            <v>1</v>
          </cell>
          <cell r="P236">
            <v>1</v>
          </cell>
          <cell r="Q236">
            <v>1</v>
          </cell>
          <cell r="R236">
            <v>1</v>
          </cell>
          <cell r="S236">
            <v>1</v>
          </cell>
          <cell r="T236">
            <v>1</v>
          </cell>
          <cell r="U236" t="str">
            <v>(4일)</v>
          </cell>
          <cell r="BU236">
            <v>1</v>
          </cell>
          <cell r="BV236">
            <v>1</v>
          </cell>
          <cell r="BW236">
            <v>1</v>
          </cell>
          <cell r="BX236" t="str">
            <v>(2일)</v>
          </cell>
          <cell r="DM236">
            <v>3</v>
          </cell>
          <cell r="EB236">
            <v>1</v>
          </cell>
          <cell r="EC236" t="str">
            <v>(1일)</v>
          </cell>
          <cell r="EG236">
            <v>3</v>
          </cell>
          <cell r="EH236">
            <v>3</v>
          </cell>
          <cell r="FD236">
            <v>10</v>
          </cell>
          <cell r="FE236">
            <v>0</v>
          </cell>
          <cell r="FF236">
            <v>3</v>
          </cell>
          <cell r="FG236">
            <v>7</v>
          </cell>
          <cell r="FH236">
            <v>0</v>
          </cell>
          <cell r="FI236">
            <v>7</v>
          </cell>
          <cell r="FJ236">
            <v>25</v>
          </cell>
          <cell r="FK236">
            <v>18</v>
          </cell>
          <cell r="FL236">
            <v>16</v>
          </cell>
          <cell r="FM236">
            <v>2</v>
          </cell>
          <cell r="FN236" t="str">
            <v>1</v>
          </cell>
          <cell r="FO236" t="str">
            <v>1</v>
          </cell>
          <cell r="FP236">
            <v>2</v>
          </cell>
          <cell r="FQ236" t="str">
            <v>21</v>
          </cell>
        </row>
        <row r="237">
          <cell r="F237" t="str">
            <v>김대도</v>
          </cell>
          <cell r="CF237">
            <v>1</v>
          </cell>
          <cell r="CG237">
            <v>1</v>
          </cell>
          <cell r="CH237">
            <v>1</v>
          </cell>
          <cell r="CI237" t="str">
            <v>(1일)</v>
          </cell>
          <cell r="EC237">
            <v>3</v>
          </cell>
          <cell r="ED237">
            <v>3</v>
          </cell>
          <cell r="FD237">
            <v>16</v>
          </cell>
          <cell r="FE237">
            <v>0</v>
          </cell>
          <cell r="FF237">
            <v>2</v>
          </cell>
          <cell r="FG237">
            <v>1</v>
          </cell>
          <cell r="FH237">
            <v>10</v>
          </cell>
          <cell r="FI237">
            <v>11</v>
          </cell>
          <cell r="FJ237">
            <v>23</v>
          </cell>
          <cell r="FK237">
            <v>12</v>
          </cell>
          <cell r="FL237">
            <v>16</v>
          </cell>
          <cell r="FM237">
            <v>-4</v>
          </cell>
          <cell r="FN237" t="str">
            <v>0</v>
          </cell>
          <cell r="FO237" t="str">
            <v>1</v>
          </cell>
          <cell r="FP237">
            <v>1</v>
          </cell>
          <cell r="FQ237" t="str">
            <v>21</v>
          </cell>
        </row>
        <row r="238">
          <cell r="F238" t="str">
            <v>서형일</v>
          </cell>
          <cell r="CB238">
            <v>1</v>
          </cell>
          <cell r="CC238">
            <v>1</v>
          </cell>
          <cell r="CD238">
            <v>1</v>
          </cell>
          <cell r="CE238" t="str">
            <v>(2일)</v>
          </cell>
          <cell r="CZ238">
            <v>3</v>
          </cell>
          <cell r="DS238">
            <v>3</v>
          </cell>
          <cell r="DT238">
            <v>3</v>
          </cell>
          <cell r="FD238">
            <v>3</v>
          </cell>
          <cell r="FE238">
            <v>0</v>
          </cell>
          <cell r="FF238">
            <v>3</v>
          </cell>
          <cell r="FG238">
            <v>2</v>
          </cell>
          <cell r="FH238">
            <v>0</v>
          </cell>
          <cell r="FI238">
            <v>2</v>
          </cell>
          <cell r="FJ238">
            <v>13</v>
          </cell>
          <cell r="FK238">
            <v>11</v>
          </cell>
          <cell r="FL238">
            <v>16</v>
          </cell>
          <cell r="FM238">
            <v>-5</v>
          </cell>
          <cell r="FN238" t="str">
            <v>0</v>
          </cell>
          <cell r="FO238" t="str">
            <v>1</v>
          </cell>
          <cell r="FP238">
            <v>1</v>
          </cell>
          <cell r="FQ238">
            <v>14</v>
          </cell>
        </row>
        <row r="239">
          <cell r="F239" t="str">
            <v>전민자</v>
          </cell>
          <cell r="CB239">
            <v>1</v>
          </cell>
          <cell r="CC239">
            <v>1</v>
          </cell>
          <cell r="CD239">
            <v>1</v>
          </cell>
          <cell r="CE239" t="str">
            <v>(2일)</v>
          </cell>
          <cell r="DS239">
            <v>3</v>
          </cell>
          <cell r="DT239">
            <v>3</v>
          </cell>
          <cell r="DV239">
            <v>2</v>
          </cell>
          <cell r="EA239">
            <v>2</v>
          </cell>
          <cell r="EB239">
            <v>2</v>
          </cell>
          <cell r="EC239">
            <v>2</v>
          </cell>
          <cell r="ED239">
            <v>2</v>
          </cell>
          <cell r="EE239">
            <v>2</v>
          </cell>
          <cell r="EF239">
            <v>2</v>
          </cell>
          <cell r="EG239">
            <v>2</v>
          </cell>
          <cell r="FD239">
            <v>8</v>
          </cell>
          <cell r="FE239">
            <v>8</v>
          </cell>
          <cell r="FF239">
            <v>2</v>
          </cell>
          <cell r="FG239">
            <v>2</v>
          </cell>
          <cell r="FH239">
            <v>4</v>
          </cell>
          <cell r="FI239">
            <v>6</v>
          </cell>
          <cell r="FJ239">
            <v>24</v>
          </cell>
          <cell r="FK239">
            <v>18</v>
          </cell>
          <cell r="FL239">
            <v>16</v>
          </cell>
          <cell r="FM239">
            <v>2</v>
          </cell>
          <cell r="FN239" t="str">
            <v>1</v>
          </cell>
          <cell r="FO239" t="str">
            <v>0</v>
          </cell>
          <cell r="FP239">
            <v>1</v>
          </cell>
          <cell r="FQ239" t="str">
            <v>21</v>
          </cell>
        </row>
        <row r="240">
          <cell r="F240" t="str">
            <v>이종환</v>
          </cell>
          <cell r="CI240">
            <v>1</v>
          </cell>
          <cell r="CJ240">
            <v>1</v>
          </cell>
          <cell r="CK240">
            <v>1</v>
          </cell>
          <cell r="CL240" t="str">
            <v>(1일)</v>
          </cell>
          <cell r="DQ240">
            <v>3</v>
          </cell>
          <cell r="DR240">
            <v>3</v>
          </cell>
          <cell r="FD240">
            <v>3</v>
          </cell>
          <cell r="FE240">
            <v>0</v>
          </cell>
          <cell r="FF240">
            <v>2</v>
          </cell>
          <cell r="FG240">
            <v>1</v>
          </cell>
          <cell r="FH240">
            <v>0</v>
          </cell>
          <cell r="FI240">
            <v>1</v>
          </cell>
          <cell r="FJ240">
            <v>13</v>
          </cell>
          <cell r="FK240">
            <v>12</v>
          </cell>
          <cell r="FL240">
            <v>16</v>
          </cell>
          <cell r="FM240">
            <v>-4</v>
          </cell>
          <cell r="FN240" t="str">
            <v>0</v>
          </cell>
          <cell r="FO240" t="str">
            <v>1</v>
          </cell>
          <cell r="FP240">
            <v>1</v>
          </cell>
          <cell r="FQ240">
            <v>14</v>
          </cell>
        </row>
        <row r="241">
          <cell r="F241" t="str">
            <v>김종식</v>
          </cell>
          <cell r="CI241">
            <v>2</v>
          </cell>
          <cell r="CW241">
            <v>1</v>
          </cell>
          <cell r="CX241">
            <v>1</v>
          </cell>
          <cell r="CY241">
            <v>1</v>
          </cell>
          <cell r="CZ241" t="str">
            <v>(2일)</v>
          </cell>
          <cell r="DZ241">
            <v>3</v>
          </cell>
          <cell r="EA241">
            <v>3</v>
          </cell>
          <cell r="FD241">
            <v>16</v>
          </cell>
          <cell r="FE241">
            <v>1</v>
          </cell>
          <cell r="FF241">
            <v>2</v>
          </cell>
          <cell r="FG241">
            <v>2</v>
          </cell>
          <cell r="FH241">
            <v>9.5</v>
          </cell>
          <cell r="FI241">
            <v>11.5</v>
          </cell>
          <cell r="FJ241">
            <v>24</v>
          </cell>
          <cell r="FK241">
            <v>12.5</v>
          </cell>
          <cell r="FL241">
            <v>16</v>
          </cell>
          <cell r="FM241">
            <v>-3.5</v>
          </cell>
          <cell r="FN241" t="str">
            <v>0</v>
          </cell>
          <cell r="FO241" t="str">
            <v>0</v>
          </cell>
          <cell r="FP241">
            <v>0</v>
          </cell>
          <cell r="FQ241" t="str">
            <v>21</v>
          </cell>
        </row>
        <row r="242">
          <cell r="F242" t="str">
            <v>이광수</v>
          </cell>
          <cell r="T242">
            <v>1</v>
          </cell>
          <cell r="U242">
            <v>1</v>
          </cell>
          <cell r="V242">
            <v>1</v>
          </cell>
          <cell r="W242">
            <v>1</v>
          </cell>
          <cell r="X242" t="str">
            <v>(2일)</v>
          </cell>
          <cell r="CM242">
            <v>1</v>
          </cell>
          <cell r="CN242">
            <v>1</v>
          </cell>
          <cell r="CO242">
            <v>1</v>
          </cell>
          <cell r="CP242" t="str">
            <v>(3일)</v>
          </cell>
          <cell r="EE242">
            <v>3</v>
          </cell>
          <cell r="EF242">
            <v>3</v>
          </cell>
          <cell r="FD242">
            <v>7</v>
          </cell>
          <cell r="FE242">
            <v>0</v>
          </cell>
          <cell r="FF242">
            <v>2</v>
          </cell>
          <cell r="FG242">
            <v>5</v>
          </cell>
          <cell r="FH242">
            <v>0</v>
          </cell>
          <cell r="FI242">
            <v>5</v>
          </cell>
          <cell r="FJ242">
            <v>23</v>
          </cell>
          <cell r="FK242">
            <v>18</v>
          </cell>
          <cell r="FL242">
            <v>16</v>
          </cell>
          <cell r="FM242">
            <v>2</v>
          </cell>
          <cell r="FN242" t="str">
            <v>1</v>
          </cell>
          <cell r="FO242" t="str">
            <v>1</v>
          </cell>
          <cell r="FP242">
            <v>2</v>
          </cell>
          <cell r="FQ242" t="str">
            <v>21</v>
          </cell>
        </row>
        <row r="243">
          <cell r="F243" t="str">
            <v>최권열</v>
          </cell>
          <cell r="FD243">
            <v>0</v>
          </cell>
          <cell r="FE243">
            <v>0</v>
          </cell>
          <cell r="FF243">
            <v>0</v>
          </cell>
          <cell r="FH243">
            <v>0</v>
          </cell>
          <cell r="FI243">
            <v>0</v>
          </cell>
          <cell r="FJ243">
            <v>13</v>
          </cell>
          <cell r="FK243">
            <v>13</v>
          </cell>
          <cell r="FL243">
            <v>16</v>
          </cell>
          <cell r="FM243">
            <v>-3</v>
          </cell>
          <cell r="FN243" t="str">
            <v>0</v>
          </cell>
          <cell r="FO243" t="str">
            <v>1</v>
          </cell>
          <cell r="FP243">
            <v>1</v>
          </cell>
          <cell r="FQ243">
            <v>14</v>
          </cell>
        </row>
        <row r="244">
          <cell r="F244" t="str">
            <v>강주원</v>
          </cell>
          <cell r="CS244">
            <v>1</v>
          </cell>
          <cell r="CT244">
            <v>1</v>
          </cell>
          <cell r="CU244">
            <v>1</v>
          </cell>
          <cell r="CV244" t="str">
            <v>(3일)</v>
          </cell>
          <cell r="DQ244">
            <v>3</v>
          </cell>
          <cell r="DR244">
            <v>3</v>
          </cell>
          <cell r="EK244">
            <v>2</v>
          </cell>
          <cell r="FD244">
            <v>3</v>
          </cell>
          <cell r="FE244">
            <v>1</v>
          </cell>
          <cell r="FF244">
            <v>2</v>
          </cell>
          <cell r="FG244">
            <v>3</v>
          </cell>
          <cell r="FH244">
            <v>0</v>
          </cell>
          <cell r="FI244">
            <v>3</v>
          </cell>
          <cell r="FJ244">
            <v>25</v>
          </cell>
          <cell r="FK244">
            <v>22</v>
          </cell>
          <cell r="FL244">
            <v>16</v>
          </cell>
          <cell r="FM244">
            <v>6</v>
          </cell>
          <cell r="FN244" t="str">
            <v>1</v>
          </cell>
          <cell r="FO244" t="str">
            <v>0</v>
          </cell>
          <cell r="FP244">
            <v>1</v>
          </cell>
          <cell r="FQ244" t="str">
            <v>21</v>
          </cell>
        </row>
        <row r="245">
          <cell r="F245" t="str">
            <v>김기훈</v>
          </cell>
          <cell r="AI245">
            <v>1</v>
          </cell>
          <cell r="AJ245">
            <v>1</v>
          </cell>
          <cell r="AK245">
            <v>1</v>
          </cell>
          <cell r="AL245">
            <v>1</v>
          </cell>
          <cell r="AM245">
            <v>1</v>
          </cell>
          <cell r="AN245">
            <v>1</v>
          </cell>
          <cell r="AO245" t="str">
            <v>(4일)</v>
          </cell>
          <cell r="CW245">
            <v>1</v>
          </cell>
          <cell r="CX245">
            <v>1</v>
          </cell>
          <cell r="CY245">
            <v>1</v>
          </cell>
          <cell r="CZ245" t="str">
            <v>(2일)</v>
          </cell>
          <cell r="DQ245">
            <v>3</v>
          </cell>
          <cell r="DR245">
            <v>3</v>
          </cell>
          <cell r="ED245">
            <v>2</v>
          </cell>
          <cell r="EG245">
            <v>2</v>
          </cell>
          <cell r="EH245">
            <v>2</v>
          </cell>
          <cell r="EI245">
            <v>2</v>
          </cell>
          <cell r="EJ245">
            <v>2</v>
          </cell>
          <cell r="EK245">
            <v>2</v>
          </cell>
          <cell r="EL245">
            <v>2</v>
          </cell>
          <cell r="EM245">
            <v>2</v>
          </cell>
          <cell r="FD245">
            <v>12</v>
          </cell>
          <cell r="FE245">
            <v>8</v>
          </cell>
          <cell r="FF245">
            <v>3</v>
          </cell>
          <cell r="FG245">
            <v>6</v>
          </cell>
          <cell r="FH245">
            <v>3</v>
          </cell>
          <cell r="FI245">
            <v>9</v>
          </cell>
          <cell r="FJ245">
            <v>20</v>
          </cell>
          <cell r="FK245">
            <v>11</v>
          </cell>
          <cell r="FL245">
            <v>16</v>
          </cell>
          <cell r="FM245">
            <v>-5</v>
          </cell>
          <cell r="FN245" t="str">
            <v>0</v>
          </cell>
          <cell r="FO245" t="str">
            <v>0</v>
          </cell>
          <cell r="FP245">
            <v>0</v>
          </cell>
          <cell r="FQ245">
            <v>20</v>
          </cell>
        </row>
        <row r="246">
          <cell r="F246" t="str">
            <v>안재형</v>
          </cell>
          <cell r="EC246">
            <v>3</v>
          </cell>
          <cell r="ED246">
            <v>3</v>
          </cell>
          <cell r="FD246">
            <v>7</v>
          </cell>
          <cell r="FE246">
            <v>0</v>
          </cell>
          <cell r="FF246">
            <v>2</v>
          </cell>
          <cell r="FH246">
            <v>6</v>
          </cell>
          <cell r="FI246">
            <v>6</v>
          </cell>
          <cell r="FJ246">
            <v>20</v>
          </cell>
          <cell r="FK246">
            <v>14</v>
          </cell>
          <cell r="FL246">
            <v>16</v>
          </cell>
          <cell r="FM246">
            <v>-2</v>
          </cell>
          <cell r="FN246" t="str">
            <v>0</v>
          </cell>
          <cell r="FO246" t="str">
            <v>1</v>
          </cell>
          <cell r="FP246">
            <v>1</v>
          </cell>
          <cell r="FQ246">
            <v>21</v>
          </cell>
        </row>
        <row r="247">
          <cell r="F247" t="str">
            <v>한창호</v>
          </cell>
          <cell r="CU247">
            <v>1</v>
          </cell>
          <cell r="CV247" t="str">
            <v>(1일)</v>
          </cell>
          <cell r="DO247">
            <v>3</v>
          </cell>
          <cell r="DP247">
            <v>3</v>
          </cell>
          <cell r="FD247">
            <v>8</v>
          </cell>
          <cell r="FE247">
            <v>0</v>
          </cell>
          <cell r="FF247">
            <v>2</v>
          </cell>
          <cell r="FG247">
            <v>1</v>
          </cell>
          <cell r="FH247">
            <v>6</v>
          </cell>
          <cell r="FI247">
            <v>7</v>
          </cell>
          <cell r="FJ247">
            <v>24</v>
          </cell>
          <cell r="FK247">
            <v>17</v>
          </cell>
          <cell r="FL247">
            <v>16</v>
          </cell>
          <cell r="FM247">
            <v>1</v>
          </cell>
          <cell r="FN247" t="str">
            <v>1</v>
          </cell>
          <cell r="FO247" t="str">
            <v>1</v>
          </cell>
          <cell r="FP247">
            <v>2</v>
          </cell>
          <cell r="FQ247" t="str">
            <v>21</v>
          </cell>
        </row>
        <row r="248">
          <cell r="F248" t="str">
            <v>최종일</v>
          </cell>
          <cell r="G248">
            <v>1</v>
          </cell>
          <cell r="H248" t="str">
            <v>(1일)</v>
          </cell>
          <cell r="CW248">
            <v>1</v>
          </cell>
          <cell r="CX248">
            <v>1</v>
          </cell>
          <cell r="CY248">
            <v>1</v>
          </cell>
          <cell r="CZ248" t="str">
            <v>(2일)</v>
          </cell>
          <cell r="FD248">
            <v>12</v>
          </cell>
          <cell r="FE248">
            <v>0</v>
          </cell>
          <cell r="FF248">
            <v>0</v>
          </cell>
          <cell r="FG248">
            <v>3</v>
          </cell>
          <cell r="FH248">
            <v>7</v>
          </cell>
          <cell r="FI248">
            <v>10</v>
          </cell>
          <cell r="FJ248">
            <v>25</v>
          </cell>
          <cell r="FK248">
            <v>15</v>
          </cell>
          <cell r="FL248">
            <v>16</v>
          </cell>
          <cell r="FM248">
            <v>-1</v>
          </cell>
          <cell r="FN248" t="str">
            <v>0</v>
          </cell>
          <cell r="FO248" t="str">
            <v>1</v>
          </cell>
          <cell r="FP248">
            <v>1</v>
          </cell>
          <cell r="FQ248" t="str">
            <v>21</v>
          </cell>
        </row>
        <row r="249">
          <cell r="F249" t="str">
            <v>이광세</v>
          </cell>
          <cell r="DS249">
            <v>3</v>
          </cell>
          <cell r="DT249">
            <v>3</v>
          </cell>
          <cell r="ER249">
            <v>1</v>
          </cell>
          <cell r="ES249" t="str">
            <v>(1일)</v>
          </cell>
          <cell r="FD249">
            <v>6</v>
          </cell>
          <cell r="FE249">
            <v>2</v>
          </cell>
          <cell r="FF249">
            <v>2</v>
          </cell>
          <cell r="FG249">
            <v>1</v>
          </cell>
          <cell r="FH249">
            <v>3</v>
          </cell>
          <cell r="FI249">
            <v>4</v>
          </cell>
          <cell r="FJ249">
            <v>23</v>
          </cell>
          <cell r="FK249">
            <v>19</v>
          </cell>
          <cell r="FL249">
            <v>16</v>
          </cell>
          <cell r="FM249">
            <v>3</v>
          </cell>
          <cell r="FN249" t="str">
            <v>1</v>
          </cell>
          <cell r="FO249" t="str">
            <v>0</v>
          </cell>
          <cell r="FP249">
            <v>1</v>
          </cell>
          <cell r="FQ249" t="str">
            <v>21</v>
          </cell>
        </row>
        <row r="250">
          <cell r="F250" t="str">
            <v>반인섭</v>
          </cell>
          <cell r="G250">
            <v>1</v>
          </cell>
          <cell r="H250">
            <v>1</v>
          </cell>
          <cell r="I250">
            <v>1</v>
          </cell>
          <cell r="J250">
            <v>1</v>
          </cell>
          <cell r="K250">
            <v>1</v>
          </cell>
          <cell r="L250" t="str">
            <v>(3일)</v>
          </cell>
          <cell r="DZ250">
            <v>3</v>
          </cell>
          <cell r="EA250">
            <v>3</v>
          </cell>
          <cell r="EN250">
            <v>2</v>
          </cell>
          <cell r="FD250">
            <v>9</v>
          </cell>
          <cell r="FE250">
            <v>1</v>
          </cell>
          <cell r="FF250">
            <v>2</v>
          </cell>
          <cell r="FG250">
            <v>3</v>
          </cell>
          <cell r="FH250">
            <v>3</v>
          </cell>
          <cell r="FI250">
            <v>6</v>
          </cell>
          <cell r="FJ250">
            <v>25</v>
          </cell>
          <cell r="FK250">
            <v>19</v>
          </cell>
          <cell r="FL250">
            <v>16</v>
          </cell>
          <cell r="FM250">
            <v>3</v>
          </cell>
          <cell r="FN250" t="str">
            <v>1</v>
          </cell>
          <cell r="FO250" t="str">
            <v>0</v>
          </cell>
          <cell r="FP250">
            <v>1</v>
          </cell>
          <cell r="FQ250" t="str">
            <v>21</v>
          </cell>
        </row>
        <row r="251">
          <cell r="F251" t="str">
            <v>김대희</v>
          </cell>
          <cell r="EE251">
            <v>3</v>
          </cell>
          <cell r="EF251">
            <v>3</v>
          </cell>
          <cell r="FD251">
            <v>0</v>
          </cell>
          <cell r="FE251">
            <v>0</v>
          </cell>
          <cell r="FF251">
            <v>2</v>
          </cell>
          <cell r="FH251">
            <v>0</v>
          </cell>
          <cell r="FI251">
            <v>0</v>
          </cell>
          <cell r="FJ251">
            <v>13</v>
          </cell>
          <cell r="FK251">
            <v>13</v>
          </cell>
          <cell r="FL251">
            <v>16</v>
          </cell>
          <cell r="FM251">
            <v>-3</v>
          </cell>
          <cell r="FN251" t="str">
            <v>0</v>
          </cell>
          <cell r="FO251" t="str">
            <v>1</v>
          </cell>
          <cell r="FP251">
            <v>1</v>
          </cell>
          <cell r="FQ251">
            <v>14</v>
          </cell>
        </row>
        <row r="252">
          <cell r="F252" t="str">
            <v>김동우</v>
          </cell>
          <cell r="EG252">
            <v>3</v>
          </cell>
          <cell r="EH252">
            <v>3</v>
          </cell>
          <cell r="FD252">
            <v>0</v>
          </cell>
          <cell r="FE252">
            <v>0</v>
          </cell>
          <cell r="FF252">
            <v>2</v>
          </cell>
          <cell r="FH252">
            <v>0</v>
          </cell>
          <cell r="FI252">
            <v>0</v>
          </cell>
          <cell r="FJ252">
            <v>13</v>
          </cell>
          <cell r="FK252">
            <v>13</v>
          </cell>
          <cell r="FL252">
            <v>16</v>
          </cell>
          <cell r="FM252">
            <v>-3</v>
          </cell>
          <cell r="FN252" t="str">
            <v>0</v>
          </cell>
          <cell r="FO252" t="str">
            <v>1</v>
          </cell>
          <cell r="FP252">
            <v>1</v>
          </cell>
          <cell r="FQ252">
            <v>14</v>
          </cell>
        </row>
        <row r="253">
          <cell r="F253" t="str">
            <v>김진영</v>
          </cell>
          <cell r="EC253">
            <v>3</v>
          </cell>
          <cell r="ED253">
            <v>3</v>
          </cell>
          <cell r="FD253">
            <v>0</v>
          </cell>
          <cell r="FE253">
            <v>0</v>
          </cell>
          <cell r="FF253">
            <v>2</v>
          </cell>
          <cell r="FH253">
            <v>0</v>
          </cell>
          <cell r="FI253">
            <v>0</v>
          </cell>
          <cell r="FJ253">
            <v>13</v>
          </cell>
          <cell r="FK253">
            <v>13</v>
          </cell>
          <cell r="FL253">
            <v>16</v>
          </cell>
          <cell r="FM253">
            <v>-3</v>
          </cell>
          <cell r="FN253" t="str">
            <v>0</v>
          </cell>
          <cell r="FO253" t="str">
            <v>1</v>
          </cell>
          <cell r="FP253">
            <v>1</v>
          </cell>
          <cell r="FQ253">
            <v>14</v>
          </cell>
        </row>
        <row r="254">
          <cell r="F254" t="str">
            <v>노영수</v>
          </cell>
          <cell r="EG254">
            <v>3</v>
          </cell>
          <cell r="EH254">
            <v>3</v>
          </cell>
          <cell r="FD254">
            <v>0</v>
          </cell>
          <cell r="FE254">
            <v>0</v>
          </cell>
          <cell r="FF254">
            <v>2</v>
          </cell>
          <cell r="FH254">
            <v>0</v>
          </cell>
          <cell r="FI254">
            <v>0</v>
          </cell>
          <cell r="FJ254">
            <v>13</v>
          </cell>
          <cell r="FK254">
            <v>13</v>
          </cell>
          <cell r="FL254">
            <v>16</v>
          </cell>
          <cell r="FM254">
            <v>-3</v>
          </cell>
          <cell r="FN254" t="str">
            <v>0</v>
          </cell>
          <cell r="FO254" t="str">
            <v>1</v>
          </cell>
          <cell r="FP254">
            <v>1</v>
          </cell>
          <cell r="FQ254">
            <v>14</v>
          </cell>
        </row>
        <row r="255">
          <cell r="F255" t="str">
            <v>박경훈</v>
          </cell>
          <cell r="EC255">
            <v>3</v>
          </cell>
          <cell r="ED255">
            <v>3</v>
          </cell>
          <cell r="FD255">
            <v>0</v>
          </cell>
          <cell r="FE255">
            <v>0</v>
          </cell>
          <cell r="FF255">
            <v>2</v>
          </cell>
          <cell r="FH255">
            <v>0</v>
          </cell>
          <cell r="FI255">
            <v>0</v>
          </cell>
          <cell r="FJ255">
            <v>13</v>
          </cell>
          <cell r="FK255">
            <v>13</v>
          </cell>
          <cell r="FL255">
            <v>16</v>
          </cell>
          <cell r="FM255">
            <v>-3</v>
          </cell>
          <cell r="FN255" t="str">
            <v>0</v>
          </cell>
          <cell r="FO255" t="str">
            <v>1</v>
          </cell>
          <cell r="FP255">
            <v>1</v>
          </cell>
          <cell r="FQ255">
            <v>14</v>
          </cell>
        </row>
        <row r="256">
          <cell r="F256" t="str">
            <v>오석</v>
          </cell>
          <cell r="EE256">
            <v>3</v>
          </cell>
          <cell r="EF256">
            <v>3</v>
          </cell>
          <cell r="FD256">
            <v>0</v>
          </cell>
          <cell r="FE256">
            <v>0</v>
          </cell>
          <cell r="FF256">
            <v>2</v>
          </cell>
          <cell r="FH256">
            <v>0</v>
          </cell>
          <cell r="FI256">
            <v>0</v>
          </cell>
          <cell r="FJ256">
            <v>13</v>
          </cell>
          <cell r="FK256">
            <v>13</v>
          </cell>
          <cell r="FL256">
            <v>16</v>
          </cell>
          <cell r="FM256">
            <v>-3</v>
          </cell>
          <cell r="FN256" t="str">
            <v>0</v>
          </cell>
          <cell r="FO256" t="str">
            <v>1</v>
          </cell>
          <cell r="FP256">
            <v>1</v>
          </cell>
          <cell r="FQ256">
            <v>14</v>
          </cell>
        </row>
        <row r="257">
          <cell r="F257" t="str">
            <v>유병관</v>
          </cell>
          <cell r="DL257">
            <v>2</v>
          </cell>
          <cell r="DM257">
            <v>2</v>
          </cell>
          <cell r="EG257">
            <v>3</v>
          </cell>
          <cell r="EH257">
            <v>3</v>
          </cell>
          <cell r="FD257">
            <v>0</v>
          </cell>
          <cell r="FE257">
            <v>2</v>
          </cell>
          <cell r="FF257">
            <v>2</v>
          </cell>
          <cell r="FH257">
            <v>0</v>
          </cell>
          <cell r="FI257">
            <v>0</v>
          </cell>
          <cell r="FJ257">
            <v>13</v>
          </cell>
          <cell r="FK257">
            <v>13</v>
          </cell>
          <cell r="FL257">
            <v>16</v>
          </cell>
          <cell r="FM257">
            <v>-3</v>
          </cell>
          <cell r="FN257" t="str">
            <v>0</v>
          </cell>
          <cell r="FO257" t="str">
            <v>0</v>
          </cell>
          <cell r="FP257">
            <v>0</v>
          </cell>
          <cell r="FQ257">
            <v>13</v>
          </cell>
        </row>
        <row r="258">
          <cell r="F258" t="str">
            <v>유한영</v>
          </cell>
          <cell r="DV258">
            <v>3</v>
          </cell>
          <cell r="DW258">
            <v>3</v>
          </cell>
          <cell r="FD258">
            <v>0</v>
          </cell>
          <cell r="FE258">
            <v>0</v>
          </cell>
          <cell r="FF258">
            <v>2</v>
          </cell>
          <cell r="FH258">
            <v>0</v>
          </cell>
          <cell r="FI258">
            <v>0</v>
          </cell>
          <cell r="FJ258">
            <v>13</v>
          </cell>
          <cell r="FK258">
            <v>13</v>
          </cell>
          <cell r="FL258">
            <v>16</v>
          </cell>
          <cell r="FM258">
            <v>-3</v>
          </cell>
          <cell r="FN258" t="str">
            <v>0</v>
          </cell>
          <cell r="FO258" t="str">
            <v>1</v>
          </cell>
          <cell r="FP258">
            <v>1</v>
          </cell>
          <cell r="FQ258">
            <v>14</v>
          </cell>
        </row>
        <row r="259">
          <cell r="F259" t="str">
            <v>장홍엽</v>
          </cell>
          <cell r="EG259">
            <v>3</v>
          </cell>
          <cell r="EH259">
            <v>3</v>
          </cell>
          <cell r="FD259">
            <v>0</v>
          </cell>
          <cell r="FE259">
            <v>0</v>
          </cell>
          <cell r="FF259">
            <v>2</v>
          </cell>
          <cell r="FH259">
            <v>0</v>
          </cell>
          <cell r="FI259">
            <v>0</v>
          </cell>
          <cell r="FJ259">
            <v>13</v>
          </cell>
          <cell r="FK259">
            <v>13</v>
          </cell>
          <cell r="FL259">
            <v>16</v>
          </cell>
          <cell r="FM259">
            <v>-3</v>
          </cell>
          <cell r="FN259" t="str">
            <v>0</v>
          </cell>
          <cell r="FO259" t="str">
            <v>1</v>
          </cell>
          <cell r="FP259">
            <v>1</v>
          </cell>
          <cell r="FQ259">
            <v>14</v>
          </cell>
        </row>
        <row r="260">
          <cell r="F260" t="str">
            <v>정운기</v>
          </cell>
          <cell r="DC260">
            <v>2</v>
          </cell>
          <cell r="DD260">
            <v>2</v>
          </cell>
          <cell r="DE260">
            <v>2</v>
          </cell>
          <cell r="DF260">
            <v>2</v>
          </cell>
          <cell r="DG260">
            <v>2</v>
          </cell>
          <cell r="DH260">
            <v>2</v>
          </cell>
          <cell r="DI260">
            <v>2</v>
          </cell>
          <cell r="DJ260">
            <v>2</v>
          </cell>
          <cell r="DK260">
            <v>2</v>
          </cell>
          <cell r="DL260">
            <v>2</v>
          </cell>
          <cell r="DM260">
            <v>2</v>
          </cell>
          <cell r="DN260">
            <v>2</v>
          </cell>
          <cell r="DO260">
            <v>2</v>
          </cell>
          <cell r="DP260">
            <v>2</v>
          </cell>
          <cell r="DQ260">
            <v>2</v>
          </cell>
          <cell r="DR260">
            <v>2</v>
          </cell>
          <cell r="DS260">
            <v>2</v>
          </cell>
          <cell r="DT260">
            <v>2</v>
          </cell>
          <cell r="DU260">
            <v>2</v>
          </cell>
          <cell r="DV260">
            <v>2</v>
          </cell>
          <cell r="DW260">
            <v>2</v>
          </cell>
          <cell r="DX260">
            <v>2</v>
          </cell>
          <cell r="DY260">
            <v>2</v>
          </cell>
          <cell r="DZ260">
            <v>2</v>
          </cell>
          <cell r="EA260">
            <v>2</v>
          </cell>
          <cell r="EB260">
            <v>2</v>
          </cell>
          <cell r="EC260">
            <v>2</v>
          </cell>
          <cell r="ED260">
            <v>2</v>
          </cell>
          <cell r="EE260">
            <v>2</v>
          </cell>
          <cell r="EF260">
            <v>2</v>
          </cell>
          <cell r="EG260">
            <v>2</v>
          </cell>
          <cell r="EH260">
            <v>2</v>
          </cell>
          <cell r="EI260">
            <v>2</v>
          </cell>
          <cell r="EJ260">
            <v>2</v>
          </cell>
          <cell r="EK260">
            <v>2</v>
          </cell>
          <cell r="EL260">
            <v>2</v>
          </cell>
          <cell r="EM260">
            <v>2</v>
          </cell>
          <cell r="EN260">
            <v>2</v>
          </cell>
          <cell r="EO260">
            <v>2</v>
          </cell>
          <cell r="EP260">
            <v>2</v>
          </cell>
          <cell r="EQ260">
            <v>2</v>
          </cell>
          <cell r="ER260">
            <v>2</v>
          </cell>
          <cell r="ES260">
            <v>2</v>
          </cell>
          <cell r="ET260">
            <v>2</v>
          </cell>
          <cell r="EU260">
            <v>2</v>
          </cell>
          <cell r="EV260">
            <v>2</v>
          </cell>
          <cell r="EW260">
            <v>2</v>
          </cell>
          <cell r="EX260">
            <v>2</v>
          </cell>
          <cell r="EY260">
            <v>2</v>
          </cell>
          <cell r="EZ260">
            <v>2</v>
          </cell>
          <cell r="FA260">
            <v>2</v>
          </cell>
          <cell r="FB260">
            <v>2</v>
          </cell>
          <cell r="FD260">
            <v>0</v>
          </cell>
          <cell r="FE260">
            <v>52</v>
          </cell>
          <cell r="FF260">
            <v>0</v>
          </cell>
          <cell r="FH260">
            <v>0</v>
          </cell>
          <cell r="FI260">
            <v>0</v>
          </cell>
          <cell r="FJ260">
            <v>13</v>
          </cell>
          <cell r="FK260">
            <v>13</v>
          </cell>
          <cell r="FL260">
            <v>16</v>
          </cell>
          <cell r="FM260">
            <v>-3</v>
          </cell>
          <cell r="FN260" t="str">
            <v>0</v>
          </cell>
          <cell r="FO260" t="str">
            <v>0</v>
          </cell>
          <cell r="FP260">
            <v>0</v>
          </cell>
          <cell r="FQ260">
            <v>13</v>
          </cell>
        </row>
        <row r="261">
          <cell r="F261" t="str">
            <v>최우영</v>
          </cell>
          <cell r="DV261">
            <v>3</v>
          </cell>
          <cell r="DW261">
            <v>3</v>
          </cell>
          <cell r="FD261">
            <v>0</v>
          </cell>
          <cell r="FE261">
            <v>0</v>
          </cell>
          <cell r="FF261">
            <v>2</v>
          </cell>
          <cell r="FH261">
            <v>0</v>
          </cell>
          <cell r="FI261">
            <v>0</v>
          </cell>
          <cell r="FJ261">
            <v>13</v>
          </cell>
          <cell r="FK261">
            <v>13</v>
          </cell>
          <cell r="FL261">
            <v>16</v>
          </cell>
          <cell r="FM261">
            <v>-3</v>
          </cell>
          <cell r="FN261" t="str">
            <v>0</v>
          </cell>
          <cell r="FO261" t="str">
            <v>1</v>
          </cell>
          <cell r="FP261">
            <v>1</v>
          </cell>
          <cell r="FQ261">
            <v>14</v>
          </cell>
        </row>
        <row r="262">
          <cell r="F262" t="str">
            <v>이인호</v>
          </cell>
          <cell r="FD262">
            <v>0</v>
          </cell>
          <cell r="FE262">
            <v>0</v>
          </cell>
          <cell r="FF262">
            <v>0</v>
          </cell>
          <cell r="FH262">
            <v>0</v>
          </cell>
          <cell r="FI262">
            <v>0</v>
          </cell>
          <cell r="FJ262">
            <v>23</v>
          </cell>
          <cell r="FK262">
            <v>23</v>
          </cell>
          <cell r="FL262">
            <v>16</v>
          </cell>
          <cell r="FM262">
            <v>7</v>
          </cell>
          <cell r="FN262" t="str">
            <v>1</v>
          </cell>
          <cell r="FO262" t="str">
            <v>1</v>
          </cell>
          <cell r="FP262">
            <v>2</v>
          </cell>
          <cell r="FQ262" t="str">
            <v>21</v>
          </cell>
        </row>
        <row r="263">
          <cell r="F263" t="str">
            <v>박성규</v>
          </cell>
          <cell r="CF263">
            <v>1</v>
          </cell>
          <cell r="CG263">
            <v>1</v>
          </cell>
          <cell r="CH263">
            <v>1</v>
          </cell>
          <cell r="CI263" t="str">
            <v>(3일)</v>
          </cell>
          <cell r="DQ263">
            <v>3</v>
          </cell>
          <cell r="DR263">
            <v>3</v>
          </cell>
          <cell r="FD263">
            <v>11</v>
          </cell>
          <cell r="FE263">
            <v>3</v>
          </cell>
          <cell r="FF263">
            <v>2</v>
          </cell>
          <cell r="FG263">
            <v>3</v>
          </cell>
          <cell r="FH263">
            <v>5.5</v>
          </cell>
          <cell r="FI263">
            <v>8.5</v>
          </cell>
          <cell r="FJ263">
            <v>24</v>
          </cell>
          <cell r="FK263">
            <v>15.5</v>
          </cell>
          <cell r="FL263">
            <v>16</v>
          </cell>
          <cell r="FM263">
            <v>-0.5</v>
          </cell>
          <cell r="FN263" t="str">
            <v>0</v>
          </cell>
          <cell r="FO263" t="str">
            <v>0</v>
          </cell>
          <cell r="FP263">
            <v>0</v>
          </cell>
          <cell r="FQ263" t="str">
            <v>21</v>
          </cell>
        </row>
        <row r="264">
          <cell r="F264" t="str">
            <v>오진훈</v>
          </cell>
          <cell r="G264">
            <v>1</v>
          </cell>
          <cell r="H264">
            <v>1</v>
          </cell>
          <cell r="I264">
            <v>1</v>
          </cell>
          <cell r="J264">
            <v>1</v>
          </cell>
          <cell r="K264">
            <v>1</v>
          </cell>
          <cell r="L264" t="str">
            <v>(5일)</v>
          </cell>
          <cell r="CI264">
            <v>1</v>
          </cell>
          <cell r="CJ264">
            <v>1</v>
          </cell>
          <cell r="CK264" t="str">
            <v>(2일)</v>
          </cell>
          <cell r="DZ264">
            <v>3</v>
          </cell>
          <cell r="EA264">
            <v>3</v>
          </cell>
          <cell r="FD264">
            <v>11</v>
          </cell>
          <cell r="FE264">
            <v>0</v>
          </cell>
          <cell r="FF264">
            <v>2</v>
          </cell>
          <cell r="FG264">
            <v>7</v>
          </cell>
          <cell r="FH264">
            <v>2.5</v>
          </cell>
          <cell r="FI264">
            <v>9.5</v>
          </cell>
          <cell r="FJ264">
            <v>25</v>
          </cell>
          <cell r="FK264">
            <v>15.5</v>
          </cell>
          <cell r="FL264">
            <v>16</v>
          </cell>
          <cell r="FM264">
            <v>-0.5</v>
          </cell>
          <cell r="FN264" t="str">
            <v>0</v>
          </cell>
          <cell r="FO264" t="str">
            <v>1</v>
          </cell>
          <cell r="FP264">
            <v>1</v>
          </cell>
          <cell r="FQ264" t="str">
            <v>21</v>
          </cell>
        </row>
        <row r="265">
          <cell r="F265" t="str">
            <v>김재희</v>
          </cell>
          <cell r="N265">
            <v>1</v>
          </cell>
          <cell r="O265">
            <v>1</v>
          </cell>
          <cell r="P265">
            <v>1</v>
          </cell>
          <cell r="Q265">
            <v>1</v>
          </cell>
          <cell r="R265">
            <v>1</v>
          </cell>
          <cell r="S265">
            <v>1</v>
          </cell>
          <cell r="T265" t="str">
            <v>(5일)</v>
          </cell>
          <cell r="Z265">
            <v>1</v>
          </cell>
          <cell r="AA265" t="str">
            <v>(1일)</v>
          </cell>
          <cell r="CF265">
            <v>1</v>
          </cell>
          <cell r="CG265">
            <v>1</v>
          </cell>
          <cell r="CH265">
            <v>1</v>
          </cell>
          <cell r="CI265" t="str">
            <v>(1일)</v>
          </cell>
          <cell r="DZ265">
            <v>3</v>
          </cell>
          <cell r="EA265">
            <v>3</v>
          </cell>
          <cell r="FD265">
            <v>13</v>
          </cell>
          <cell r="FE265">
            <v>2</v>
          </cell>
          <cell r="FF265">
            <v>2</v>
          </cell>
          <cell r="FG265">
            <v>7</v>
          </cell>
          <cell r="FH265">
            <v>2</v>
          </cell>
          <cell r="FI265">
            <v>9</v>
          </cell>
          <cell r="FJ265">
            <v>24</v>
          </cell>
          <cell r="FK265">
            <v>15</v>
          </cell>
          <cell r="FL265">
            <v>16</v>
          </cell>
          <cell r="FM265">
            <v>-1</v>
          </cell>
          <cell r="FN265" t="str">
            <v>0</v>
          </cell>
          <cell r="FO265" t="str">
            <v>0</v>
          </cell>
          <cell r="FP265">
            <v>0</v>
          </cell>
          <cell r="FQ265" t="str">
            <v>21</v>
          </cell>
        </row>
        <row r="266">
          <cell r="F266" t="str">
            <v>김상덕</v>
          </cell>
          <cell r="J266">
            <v>1</v>
          </cell>
          <cell r="K266" t="str">
            <v>(1일)</v>
          </cell>
          <cell r="AH266">
            <v>1</v>
          </cell>
          <cell r="AI266">
            <v>1</v>
          </cell>
          <cell r="AJ266">
            <v>1</v>
          </cell>
          <cell r="AK266">
            <v>1</v>
          </cell>
          <cell r="AL266">
            <v>1</v>
          </cell>
          <cell r="AM266">
            <v>1</v>
          </cell>
          <cell r="AN266" t="str">
            <v>(5일)</v>
          </cell>
          <cell r="CT266">
            <v>1</v>
          </cell>
          <cell r="CU266">
            <v>1</v>
          </cell>
          <cell r="CV266">
            <v>1</v>
          </cell>
          <cell r="CW266" t="str">
            <v>(2일)</v>
          </cell>
          <cell r="DZ266">
            <v>3</v>
          </cell>
          <cell r="EA266">
            <v>3</v>
          </cell>
          <cell r="EO266">
            <v>1</v>
          </cell>
          <cell r="EP266" t="str">
            <v>(1일)</v>
          </cell>
          <cell r="FD266">
            <v>15</v>
          </cell>
          <cell r="FE266">
            <v>0</v>
          </cell>
          <cell r="FF266">
            <v>2</v>
          </cell>
          <cell r="FG266">
            <v>9</v>
          </cell>
          <cell r="FH266">
            <v>3</v>
          </cell>
          <cell r="FI266">
            <v>12</v>
          </cell>
          <cell r="FJ266">
            <v>25</v>
          </cell>
          <cell r="FK266">
            <v>13</v>
          </cell>
          <cell r="FL266">
            <v>16</v>
          </cell>
          <cell r="FM266">
            <v>-3</v>
          </cell>
          <cell r="FN266" t="str">
            <v>0</v>
          </cell>
          <cell r="FO266" t="str">
            <v>1</v>
          </cell>
          <cell r="FP266">
            <v>1</v>
          </cell>
          <cell r="FQ266" t="str">
            <v>21</v>
          </cell>
        </row>
        <row r="267">
          <cell r="F267" t="str">
            <v>설언수</v>
          </cell>
          <cell r="U267">
            <v>1</v>
          </cell>
          <cell r="V267">
            <v>1</v>
          </cell>
          <cell r="W267">
            <v>1</v>
          </cell>
          <cell r="X267">
            <v>1</v>
          </cell>
          <cell r="Y267">
            <v>1</v>
          </cell>
          <cell r="Z267">
            <v>1</v>
          </cell>
          <cell r="AA267" t="str">
            <v>(4일)</v>
          </cell>
          <cell r="BY267">
            <v>1</v>
          </cell>
          <cell r="BZ267">
            <v>1</v>
          </cell>
          <cell r="CA267">
            <v>1</v>
          </cell>
          <cell r="CB267" t="str">
            <v>(2일)</v>
          </cell>
          <cell r="CS267">
            <v>2</v>
          </cell>
          <cell r="DV267">
            <v>3</v>
          </cell>
          <cell r="DW267">
            <v>3</v>
          </cell>
          <cell r="FD267">
            <v>15</v>
          </cell>
          <cell r="FE267">
            <v>1</v>
          </cell>
          <cell r="FF267">
            <v>5</v>
          </cell>
          <cell r="FG267">
            <v>6</v>
          </cell>
          <cell r="FH267">
            <v>5</v>
          </cell>
          <cell r="FI267">
            <v>11</v>
          </cell>
          <cell r="FJ267">
            <v>23</v>
          </cell>
          <cell r="FK267">
            <v>12</v>
          </cell>
          <cell r="FL267">
            <v>16</v>
          </cell>
          <cell r="FM267">
            <v>-4</v>
          </cell>
          <cell r="FN267" t="str">
            <v>0</v>
          </cell>
          <cell r="FO267" t="str">
            <v>0</v>
          </cell>
          <cell r="FP267">
            <v>0</v>
          </cell>
          <cell r="FQ267" t="str">
            <v>21</v>
          </cell>
        </row>
        <row r="268">
          <cell r="F268" t="str">
            <v>이지훈</v>
          </cell>
          <cell r="AI268">
            <v>1</v>
          </cell>
          <cell r="AJ268">
            <v>1</v>
          </cell>
          <cell r="AK268">
            <v>1</v>
          </cell>
          <cell r="AL268">
            <v>1</v>
          </cell>
          <cell r="AM268">
            <v>1</v>
          </cell>
          <cell r="AN268">
            <v>1</v>
          </cell>
          <cell r="AO268" t="str">
            <v>(4일)</v>
          </cell>
          <cell r="CB268">
            <v>1</v>
          </cell>
          <cell r="CC268">
            <v>1</v>
          </cell>
          <cell r="CD268">
            <v>1</v>
          </cell>
          <cell r="CE268" t="str">
            <v>(2일)</v>
          </cell>
          <cell r="EE268">
            <v>3</v>
          </cell>
          <cell r="EF268">
            <v>3</v>
          </cell>
          <cell r="FD268">
            <v>13</v>
          </cell>
          <cell r="FE268">
            <v>0</v>
          </cell>
          <cell r="FF268">
            <v>2</v>
          </cell>
          <cell r="FG268">
            <v>6</v>
          </cell>
          <cell r="FH268">
            <v>3</v>
          </cell>
          <cell r="FI268">
            <v>9</v>
          </cell>
          <cell r="FJ268">
            <v>24</v>
          </cell>
          <cell r="FK268">
            <v>15</v>
          </cell>
          <cell r="FL268">
            <v>16</v>
          </cell>
          <cell r="FM268">
            <v>-1</v>
          </cell>
          <cell r="FN268" t="str">
            <v>0</v>
          </cell>
          <cell r="FO268" t="str">
            <v>1</v>
          </cell>
          <cell r="FP268">
            <v>1</v>
          </cell>
          <cell r="FQ268" t="str">
            <v>21</v>
          </cell>
        </row>
        <row r="269">
          <cell r="F269" t="str">
            <v>이영구</v>
          </cell>
          <cell r="AB269">
            <v>2</v>
          </cell>
          <cell r="AI269">
            <v>1</v>
          </cell>
          <cell r="AJ269">
            <v>1</v>
          </cell>
          <cell r="AK269">
            <v>1</v>
          </cell>
          <cell r="AL269">
            <v>1</v>
          </cell>
          <cell r="AM269">
            <v>1</v>
          </cell>
          <cell r="AN269">
            <v>1</v>
          </cell>
          <cell r="AO269" t="str">
            <v>(5일)</v>
          </cell>
          <cell r="FD269">
            <v>7</v>
          </cell>
          <cell r="FE269">
            <v>1</v>
          </cell>
          <cell r="FF269">
            <v>3</v>
          </cell>
          <cell r="FG269">
            <v>5</v>
          </cell>
          <cell r="FH269">
            <v>0.5</v>
          </cell>
          <cell r="FI269">
            <v>5.5</v>
          </cell>
          <cell r="FJ269">
            <v>24</v>
          </cell>
          <cell r="FK269">
            <v>18.5</v>
          </cell>
          <cell r="FL269">
            <v>16</v>
          </cell>
          <cell r="FM269">
            <v>2.5</v>
          </cell>
          <cell r="FN269" t="str">
            <v>1</v>
          </cell>
          <cell r="FO269" t="str">
            <v>0</v>
          </cell>
          <cell r="FP269">
            <v>1</v>
          </cell>
          <cell r="FQ269" t="str">
            <v>21</v>
          </cell>
        </row>
        <row r="270">
          <cell r="FN270" t="str">
            <v>0</v>
          </cell>
          <cell r="FO270" t="str">
            <v>1</v>
          </cell>
        </row>
        <row r="271">
          <cell r="FN271" t="str">
            <v>0</v>
          </cell>
          <cell r="FO271" t="str">
            <v>1</v>
          </cell>
        </row>
        <row r="272">
          <cell r="FN272" t="str">
            <v>0</v>
          </cell>
          <cell r="FO272" t="str">
            <v>1</v>
          </cell>
        </row>
      </sheetData>
      <sheetData sheetId="3">
        <row r="6">
          <cell r="F6" t="str">
            <v>강준구</v>
          </cell>
        </row>
      </sheetData>
      <sheetData sheetId="4">
        <row r="6">
          <cell r="F6" t="str">
            <v>강준구</v>
          </cell>
        </row>
      </sheetData>
      <sheetData sheetId="5">
        <row r="6">
          <cell r="F6" t="str">
            <v>강준구</v>
          </cell>
        </row>
      </sheetData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학교별DB"/>
      <sheetName val="시설별DB"/>
      <sheetName val="놀이기구DB"/>
      <sheetName val="안전검사DB"/>
      <sheetName val="Sheet3"/>
      <sheetName val="정기시설검사 산출서(본예산)"/>
      <sheetName val="정기시설검사 산출서(변경)"/>
      <sheetName val="정기시설검사 산출서(최종)"/>
      <sheetName val="실외놀이시설 소독지원 산출서(최종)"/>
      <sheetName val="참고(소독견적서)"/>
      <sheetName val="검증(정기시설검사현황)"/>
      <sheetName val="검증(정기시설검사금액)"/>
    </sheetNames>
    <sheetDataSet>
      <sheetData sheetId="0" refreshError="1"/>
      <sheetData sheetId="1" refreshError="1">
        <row r="4">
          <cell r="C4" t="str">
            <v>북부</v>
          </cell>
          <cell r="D4" t="str">
            <v>부평구</v>
          </cell>
          <cell r="E4" t="str">
            <v>공립</v>
          </cell>
          <cell r="F4" t="str">
            <v>유</v>
          </cell>
          <cell r="H4">
            <v>553279</v>
          </cell>
        </row>
        <row r="5">
          <cell r="C5" t="str">
            <v>북부</v>
          </cell>
          <cell r="D5" t="str">
            <v>계양구</v>
          </cell>
          <cell r="E5" t="str">
            <v>공립</v>
          </cell>
          <cell r="F5" t="str">
            <v>유</v>
          </cell>
          <cell r="H5">
            <v>516264</v>
          </cell>
        </row>
        <row r="6">
          <cell r="C6" t="str">
            <v>서부</v>
          </cell>
          <cell r="D6" t="str">
            <v>서구</v>
          </cell>
          <cell r="E6" t="str">
            <v>공립</v>
          </cell>
          <cell r="F6" t="str">
            <v>유</v>
          </cell>
          <cell r="H6">
            <v>1003029</v>
          </cell>
        </row>
        <row r="7">
          <cell r="C7" t="str">
            <v>서부</v>
          </cell>
          <cell r="D7" t="str">
            <v>서구</v>
          </cell>
          <cell r="E7" t="str">
            <v>공립</v>
          </cell>
          <cell r="F7" t="str">
            <v>유</v>
          </cell>
          <cell r="H7">
            <v>1001416</v>
          </cell>
        </row>
        <row r="8">
          <cell r="C8" t="str">
            <v>서부</v>
          </cell>
          <cell r="D8" t="str">
            <v>서구</v>
          </cell>
          <cell r="E8" t="str">
            <v>공립</v>
          </cell>
          <cell r="F8" t="str">
            <v>유</v>
          </cell>
          <cell r="H8">
            <v>1005416</v>
          </cell>
        </row>
        <row r="9">
          <cell r="C9" t="str">
            <v>서부</v>
          </cell>
          <cell r="D9" t="str">
            <v>서구</v>
          </cell>
          <cell r="E9" t="str">
            <v>공립</v>
          </cell>
          <cell r="F9" t="str">
            <v>유</v>
          </cell>
          <cell r="H9">
            <v>1004462</v>
          </cell>
        </row>
        <row r="10">
          <cell r="C10" t="str">
            <v>서부</v>
          </cell>
          <cell r="D10" t="str">
            <v>서구</v>
          </cell>
          <cell r="E10" t="str">
            <v>공립</v>
          </cell>
          <cell r="F10" t="str">
            <v>유</v>
          </cell>
          <cell r="H10">
            <v>525872</v>
          </cell>
        </row>
        <row r="11">
          <cell r="C11" t="str">
            <v>서부</v>
          </cell>
          <cell r="D11" t="str">
            <v>서구</v>
          </cell>
          <cell r="E11" t="str">
            <v>공립</v>
          </cell>
          <cell r="F11" t="str">
            <v>유</v>
          </cell>
          <cell r="H11">
            <v>1001351</v>
          </cell>
        </row>
        <row r="12">
          <cell r="C12" t="str">
            <v>서부</v>
          </cell>
          <cell r="D12" t="str">
            <v>서구</v>
          </cell>
          <cell r="E12" t="str">
            <v>공립</v>
          </cell>
          <cell r="F12" t="str">
            <v>유</v>
          </cell>
          <cell r="H12">
            <v>588572</v>
          </cell>
        </row>
        <row r="13">
          <cell r="C13" t="str">
            <v>서부</v>
          </cell>
          <cell r="D13" t="str">
            <v>서구</v>
          </cell>
          <cell r="E13" t="str">
            <v>공립</v>
          </cell>
          <cell r="F13" t="str">
            <v>유</v>
          </cell>
          <cell r="H13">
            <v>586590</v>
          </cell>
        </row>
        <row r="14">
          <cell r="C14" t="str">
            <v>서부</v>
          </cell>
          <cell r="D14" t="str">
            <v>서구</v>
          </cell>
          <cell r="E14" t="str">
            <v>공립</v>
          </cell>
          <cell r="F14" t="str">
            <v>유</v>
          </cell>
          <cell r="H14">
            <v>559624</v>
          </cell>
        </row>
        <row r="15">
          <cell r="C15" t="str">
            <v>서부</v>
          </cell>
          <cell r="D15" t="str">
            <v>서구</v>
          </cell>
          <cell r="E15" t="str">
            <v>공립</v>
          </cell>
          <cell r="F15" t="str">
            <v>유</v>
          </cell>
          <cell r="H15">
            <v>582119</v>
          </cell>
        </row>
        <row r="16">
          <cell r="C16" t="str">
            <v>서부</v>
          </cell>
          <cell r="D16" t="str">
            <v>서구</v>
          </cell>
          <cell r="E16" t="str">
            <v>공립</v>
          </cell>
          <cell r="F16" t="str">
            <v>유</v>
          </cell>
          <cell r="H16">
            <v>581557</v>
          </cell>
        </row>
        <row r="17">
          <cell r="C17" t="str">
            <v>서부</v>
          </cell>
          <cell r="D17" t="str">
            <v>서구</v>
          </cell>
          <cell r="E17" t="str">
            <v>공립</v>
          </cell>
          <cell r="F17" t="str">
            <v>유</v>
          </cell>
          <cell r="H17">
            <v>577291</v>
          </cell>
        </row>
        <row r="18">
          <cell r="C18" t="str">
            <v>서부</v>
          </cell>
          <cell r="D18" t="str">
            <v>서구</v>
          </cell>
          <cell r="E18" t="str">
            <v>공립</v>
          </cell>
          <cell r="F18" t="str">
            <v>유</v>
          </cell>
          <cell r="H18">
            <v>542024</v>
          </cell>
        </row>
        <row r="19">
          <cell r="C19" t="str">
            <v>강화</v>
          </cell>
          <cell r="D19" t="str">
            <v>강화군</v>
          </cell>
          <cell r="E19" t="str">
            <v>공립</v>
          </cell>
          <cell r="F19" t="str">
            <v>유</v>
          </cell>
          <cell r="H19">
            <v>513684</v>
          </cell>
        </row>
        <row r="20">
          <cell r="C20" t="str">
            <v>남부</v>
          </cell>
          <cell r="D20" t="str">
            <v>중구</v>
          </cell>
          <cell r="E20" t="str">
            <v>공립</v>
          </cell>
          <cell r="F20" t="str">
            <v>유</v>
          </cell>
          <cell r="H20">
            <v>549538</v>
          </cell>
        </row>
        <row r="21">
          <cell r="C21" t="str">
            <v>남부</v>
          </cell>
          <cell r="D21" t="str">
            <v>중구</v>
          </cell>
          <cell r="E21" t="str">
            <v>공립</v>
          </cell>
          <cell r="F21" t="str">
            <v>유</v>
          </cell>
          <cell r="H21">
            <v>32553</v>
          </cell>
        </row>
        <row r="22">
          <cell r="C22" t="str">
            <v>남부</v>
          </cell>
          <cell r="D22" t="str">
            <v>중구</v>
          </cell>
          <cell r="E22" t="str">
            <v>공립</v>
          </cell>
          <cell r="F22" t="str">
            <v>유</v>
          </cell>
          <cell r="H22">
            <v>525873</v>
          </cell>
        </row>
        <row r="23">
          <cell r="C23" t="str">
            <v>남부</v>
          </cell>
          <cell r="D23" t="str">
            <v>중구</v>
          </cell>
          <cell r="E23" t="str">
            <v>공립</v>
          </cell>
          <cell r="F23" t="str">
            <v>유</v>
          </cell>
          <cell r="H23">
            <v>538840</v>
          </cell>
        </row>
        <row r="24">
          <cell r="C24" t="str">
            <v>동부</v>
          </cell>
          <cell r="D24" t="str">
            <v>남동구</v>
          </cell>
          <cell r="E24" t="str">
            <v>공립</v>
          </cell>
          <cell r="F24" t="str">
            <v>유</v>
          </cell>
          <cell r="H24">
            <v>33622</v>
          </cell>
        </row>
        <row r="25">
          <cell r="C25" t="str">
            <v>동부</v>
          </cell>
          <cell r="D25" t="str">
            <v>남동구</v>
          </cell>
          <cell r="E25" t="str">
            <v>공립</v>
          </cell>
          <cell r="F25" t="str">
            <v>유</v>
          </cell>
          <cell r="H25">
            <v>37990</v>
          </cell>
        </row>
        <row r="26">
          <cell r="C26" t="str">
            <v>동부</v>
          </cell>
          <cell r="D26" t="str">
            <v>남동구</v>
          </cell>
          <cell r="E26" t="str">
            <v>공립</v>
          </cell>
          <cell r="F26" t="str">
            <v>유</v>
          </cell>
          <cell r="H26">
            <v>544933</v>
          </cell>
        </row>
        <row r="27">
          <cell r="C27" t="str">
            <v>동부</v>
          </cell>
          <cell r="D27" t="str">
            <v>연수구</v>
          </cell>
          <cell r="E27" t="str">
            <v>공립</v>
          </cell>
          <cell r="F27" t="str">
            <v>유</v>
          </cell>
          <cell r="H27">
            <v>581673</v>
          </cell>
        </row>
        <row r="28">
          <cell r="C28" t="str">
            <v>동부</v>
          </cell>
          <cell r="D28" t="str">
            <v>연수구</v>
          </cell>
          <cell r="E28" t="str">
            <v>공립</v>
          </cell>
          <cell r="F28" t="str">
            <v>유</v>
          </cell>
          <cell r="H28">
            <v>577298</v>
          </cell>
        </row>
        <row r="29">
          <cell r="C29" t="str">
            <v>동부</v>
          </cell>
          <cell r="D29" t="str">
            <v>연수구</v>
          </cell>
          <cell r="E29" t="str">
            <v>공립</v>
          </cell>
          <cell r="F29" t="str">
            <v>유</v>
          </cell>
          <cell r="H29">
            <v>565759</v>
          </cell>
        </row>
        <row r="30">
          <cell r="C30" t="str">
            <v>동부</v>
          </cell>
          <cell r="D30" t="str">
            <v>연수구</v>
          </cell>
          <cell r="E30" t="str">
            <v>공립</v>
          </cell>
          <cell r="F30" t="str">
            <v>유</v>
          </cell>
          <cell r="H30">
            <v>557447</v>
          </cell>
        </row>
        <row r="31">
          <cell r="C31" t="str">
            <v>북부</v>
          </cell>
          <cell r="D31" t="str">
            <v>부평구</v>
          </cell>
          <cell r="E31" t="str">
            <v>공립</v>
          </cell>
          <cell r="F31" t="str">
            <v>초</v>
          </cell>
          <cell r="H31">
            <v>529246</v>
          </cell>
        </row>
        <row r="32">
          <cell r="C32" t="str">
            <v>북부</v>
          </cell>
          <cell r="D32" t="str">
            <v>부평구</v>
          </cell>
          <cell r="E32" t="str">
            <v>공립</v>
          </cell>
          <cell r="F32" t="str">
            <v>초</v>
          </cell>
          <cell r="H32">
            <v>509602</v>
          </cell>
        </row>
        <row r="33">
          <cell r="C33" t="str">
            <v>북부</v>
          </cell>
          <cell r="D33" t="str">
            <v>부평구</v>
          </cell>
          <cell r="E33" t="str">
            <v>공립</v>
          </cell>
          <cell r="F33" t="str">
            <v>초</v>
          </cell>
          <cell r="H33">
            <v>508522</v>
          </cell>
        </row>
        <row r="34">
          <cell r="C34" t="str">
            <v>북부</v>
          </cell>
          <cell r="D34" t="str">
            <v>계양구</v>
          </cell>
          <cell r="E34" t="str">
            <v>공립</v>
          </cell>
          <cell r="F34" t="str">
            <v>초</v>
          </cell>
          <cell r="H34">
            <v>30890</v>
          </cell>
        </row>
        <row r="35">
          <cell r="C35" t="str">
            <v>북부</v>
          </cell>
          <cell r="D35" t="str">
            <v>계양구</v>
          </cell>
          <cell r="E35" t="str">
            <v>공립</v>
          </cell>
          <cell r="F35" t="str">
            <v>초</v>
          </cell>
          <cell r="H35">
            <v>508794</v>
          </cell>
        </row>
        <row r="36">
          <cell r="C36" t="str">
            <v>북부</v>
          </cell>
          <cell r="D36" t="str">
            <v>계양구</v>
          </cell>
          <cell r="E36" t="str">
            <v>공립</v>
          </cell>
          <cell r="F36" t="str">
            <v>초</v>
          </cell>
          <cell r="H36">
            <v>508765</v>
          </cell>
        </row>
        <row r="37">
          <cell r="C37" t="str">
            <v>북부</v>
          </cell>
          <cell r="D37" t="str">
            <v>계양구</v>
          </cell>
          <cell r="E37" t="str">
            <v>공립</v>
          </cell>
          <cell r="F37" t="str">
            <v>초</v>
          </cell>
          <cell r="H37">
            <v>508837</v>
          </cell>
        </row>
        <row r="38">
          <cell r="C38" t="str">
            <v>북부</v>
          </cell>
          <cell r="D38" t="str">
            <v>계양구</v>
          </cell>
          <cell r="E38" t="str">
            <v>공립</v>
          </cell>
          <cell r="F38" t="str">
            <v>초</v>
          </cell>
          <cell r="H38">
            <v>508809</v>
          </cell>
        </row>
        <row r="39">
          <cell r="C39" t="str">
            <v>북부</v>
          </cell>
          <cell r="D39" t="str">
            <v>부평구</v>
          </cell>
          <cell r="E39" t="str">
            <v>공립</v>
          </cell>
          <cell r="F39" t="str">
            <v>초</v>
          </cell>
          <cell r="H39">
            <v>530199</v>
          </cell>
        </row>
        <row r="40">
          <cell r="C40" t="str">
            <v>북부</v>
          </cell>
          <cell r="D40" t="str">
            <v>부평구</v>
          </cell>
          <cell r="E40" t="str">
            <v>공립</v>
          </cell>
          <cell r="F40" t="str">
            <v>초</v>
          </cell>
          <cell r="H40">
            <v>34872</v>
          </cell>
        </row>
        <row r="41">
          <cell r="C41" t="str">
            <v>북부</v>
          </cell>
          <cell r="D41" t="str">
            <v>부평구</v>
          </cell>
          <cell r="E41" t="str">
            <v>공립</v>
          </cell>
          <cell r="F41" t="str">
            <v>초</v>
          </cell>
          <cell r="H41">
            <v>34871</v>
          </cell>
        </row>
        <row r="42">
          <cell r="C42" t="str">
            <v>북부</v>
          </cell>
          <cell r="D42" t="str">
            <v>계양구</v>
          </cell>
          <cell r="E42" t="str">
            <v>공립</v>
          </cell>
          <cell r="F42" t="str">
            <v>초</v>
          </cell>
          <cell r="H42">
            <v>510198</v>
          </cell>
        </row>
        <row r="43">
          <cell r="C43" t="str">
            <v>북부</v>
          </cell>
          <cell r="D43" t="str">
            <v>계양구</v>
          </cell>
          <cell r="E43" t="str">
            <v>공립</v>
          </cell>
          <cell r="F43" t="str">
            <v>초</v>
          </cell>
          <cell r="H43">
            <v>510197</v>
          </cell>
        </row>
        <row r="44">
          <cell r="C44" t="str">
            <v>북부</v>
          </cell>
          <cell r="D44" t="str">
            <v>부평구</v>
          </cell>
          <cell r="E44" t="str">
            <v>공립</v>
          </cell>
          <cell r="F44" t="str">
            <v>초</v>
          </cell>
          <cell r="H44">
            <v>27378</v>
          </cell>
        </row>
        <row r="45">
          <cell r="C45" t="str">
            <v>북부</v>
          </cell>
          <cell r="D45" t="str">
            <v>부평구</v>
          </cell>
          <cell r="E45" t="str">
            <v>공립</v>
          </cell>
          <cell r="F45" t="str">
            <v>초</v>
          </cell>
          <cell r="H45">
            <v>27376</v>
          </cell>
        </row>
        <row r="46">
          <cell r="C46" t="str">
            <v>북부</v>
          </cell>
          <cell r="D46" t="str">
            <v>계양구</v>
          </cell>
          <cell r="E46" t="str">
            <v>공립</v>
          </cell>
          <cell r="F46" t="str">
            <v>초</v>
          </cell>
          <cell r="H46">
            <v>558707</v>
          </cell>
        </row>
        <row r="47">
          <cell r="C47" t="str">
            <v>북부</v>
          </cell>
          <cell r="D47" t="str">
            <v>계양구</v>
          </cell>
          <cell r="E47" t="str">
            <v>공립</v>
          </cell>
          <cell r="F47" t="str">
            <v>초</v>
          </cell>
          <cell r="H47">
            <v>556997</v>
          </cell>
        </row>
        <row r="48">
          <cell r="C48" t="str">
            <v>북부</v>
          </cell>
          <cell r="D48" t="str">
            <v>계양구</v>
          </cell>
          <cell r="E48" t="str">
            <v>공립</v>
          </cell>
          <cell r="F48" t="str">
            <v>초</v>
          </cell>
          <cell r="H48">
            <v>39391</v>
          </cell>
        </row>
        <row r="49">
          <cell r="C49" t="str">
            <v>북부</v>
          </cell>
          <cell r="D49" t="str">
            <v>계양구</v>
          </cell>
          <cell r="E49" t="str">
            <v>공립</v>
          </cell>
          <cell r="F49" t="str">
            <v>초</v>
          </cell>
          <cell r="H49">
            <v>31360</v>
          </cell>
        </row>
        <row r="50">
          <cell r="C50" t="str">
            <v>북부</v>
          </cell>
          <cell r="D50" t="str">
            <v>부평구</v>
          </cell>
          <cell r="E50" t="str">
            <v>공립</v>
          </cell>
          <cell r="F50" t="str">
            <v>초</v>
          </cell>
          <cell r="H50">
            <v>2451</v>
          </cell>
        </row>
        <row r="51">
          <cell r="C51" t="str">
            <v>북부</v>
          </cell>
          <cell r="D51" t="str">
            <v>부평구</v>
          </cell>
          <cell r="E51" t="str">
            <v>공립</v>
          </cell>
          <cell r="F51" t="str">
            <v>초</v>
          </cell>
          <cell r="H51">
            <v>583329</v>
          </cell>
        </row>
        <row r="52">
          <cell r="C52" t="str">
            <v>북부</v>
          </cell>
          <cell r="D52" t="str">
            <v>부평구</v>
          </cell>
          <cell r="E52" t="str">
            <v>공립</v>
          </cell>
          <cell r="F52" t="str">
            <v>초</v>
          </cell>
          <cell r="H52">
            <v>530195</v>
          </cell>
        </row>
        <row r="53">
          <cell r="C53" t="str">
            <v>북부</v>
          </cell>
          <cell r="D53" t="str">
            <v>부평구</v>
          </cell>
          <cell r="E53" t="str">
            <v>공립</v>
          </cell>
          <cell r="F53" t="str">
            <v>초</v>
          </cell>
          <cell r="H53">
            <v>584906</v>
          </cell>
        </row>
        <row r="54">
          <cell r="C54" t="str">
            <v>북부</v>
          </cell>
          <cell r="D54" t="str">
            <v>부평구</v>
          </cell>
          <cell r="E54" t="str">
            <v>공립</v>
          </cell>
          <cell r="F54" t="str">
            <v>초</v>
          </cell>
          <cell r="H54">
            <v>528119</v>
          </cell>
        </row>
        <row r="55">
          <cell r="C55" t="str">
            <v>북부</v>
          </cell>
          <cell r="D55" t="str">
            <v>부평구</v>
          </cell>
          <cell r="E55" t="str">
            <v>공립</v>
          </cell>
          <cell r="F55" t="str">
            <v>초</v>
          </cell>
          <cell r="H55">
            <v>512554</v>
          </cell>
        </row>
        <row r="56">
          <cell r="C56" t="str">
            <v>북부</v>
          </cell>
          <cell r="D56" t="str">
            <v>부평구</v>
          </cell>
          <cell r="E56" t="str">
            <v>공립</v>
          </cell>
          <cell r="F56" t="str">
            <v>초</v>
          </cell>
          <cell r="H56">
            <v>570599</v>
          </cell>
        </row>
        <row r="57">
          <cell r="C57" t="str">
            <v>북부</v>
          </cell>
          <cell r="D57" t="str">
            <v>부평구</v>
          </cell>
          <cell r="E57" t="str">
            <v>공립</v>
          </cell>
          <cell r="F57" t="str">
            <v>초</v>
          </cell>
          <cell r="H57">
            <v>1680</v>
          </cell>
        </row>
        <row r="58">
          <cell r="C58" t="str">
            <v>북부</v>
          </cell>
          <cell r="D58" t="str">
            <v>부평구</v>
          </cell>
          <cell r="E58" t="str">
            <v>공립</v>
          </cell>
          <cell r="F58" t="str">
            <v>초</v>
          </cell>
          <cell r="H58">
            <v>528548</v>
          </cell>
        </row>
        <row r="59">
          <cell r="C59" t="str">
            <v>북부</v>
          </cell>
          <cell r="D59" t="str">
            <v>계양구</v>
          </cell>
          <cell r="E59" t="str">
            <v>공립</v>
          </cell>
          <cell r="F59" t="str">
            <v>초</v>
          </cell>
          <cell r="H59">
            <v>545417</v>
          </cell>
        </row>
        <row r="60">
          <cell r="C60" t="str">
            <v>북부</v>
          </cell>
          <cell r="D60" t="str">
            <v>계양구</v>
          </cell>
          <cell r="E60" t="str">
            <v>공립</v>
          </cell>
          <cell r="F60" t="str">
            <v>초</v>
          </cell>
          <cell r="H60">
            <v>2581</v>
          </cell>
        </row>
        <row r="61">
          <cell r="C61" t="str">
            <v>북부</v>
          </cell>
          <cell r="D61" t="str">
            <v>부평구</v>
          </cell>
          <cell r="E61" t="str">
            <v>공립</v>
          </cell>
          <cell r="F61" t="str">
            <v>초</v>
          </cell>
          <cell r="H61">
            <v>528849</v>
          </cell>
        </row>
        <row r="62">
          <cell r="C62" t="str">
            <v>북부</v>
          </cell>
          <cell r="D62" t="str">
            <v>부평구</v>
          </cell>
          <cell r="E62" t="str">
            <v>공립</v>
          </cell>
          <cell r="F62" t="str">
            <v>초</v>
          </cell>
          <cell r="H62">
            <v>2646</v>
          </cell>
        </row>
        <row r="63">
          <cell r="C63" t="str">
            <v>북부</v>
          </cell>
          <cell r="D63" t="str">
            <v>부평구</v>
          </cell>
          <cell r="E63" t="str">
            <v>공립</v>
          </cell>
          <cell r="F63" t="str">
            <v>초</v>
          </cell>
          <cell r="H63">
            <v>530091</v>
          </cell>
        </row>
        <row r="64">
          <cell r="C64" t="str">
            <v>북부</v>
          </cell>
          <cell r="D64" t="str">
            <v>부평구</v>
          </cell>
          <cell r="E64" t="str">
            <v>공립</v>
          </cell>
          <cell r="F64" t="str">
            <v>초</v>
          </cell>
          <cell r="H64">
            <v>510548</v>
          </cell>
        </row>
        <row r="65">
          <cell r="C65" t="str">
            <v>북부</v>
          </cell>
          <cell r="D65" t="str">
            <v>계양구</v>
          </cell>
          <cell r="E65" t="str">
            <v>공립</v>
          </cell>
          <cell r="F65" t="str">
            <v>초</v>
          </cell>
          <cell r="H65">
            <v>582050</v>
          </cell>
        </row>
        <row r="66">
          <cell r="C66" t="str">
            <v>북부</v>
          </cell>
          <cell r="D66" t="str">
            <v>계양구</v>
          </cell>
          <cell r="E66" t="str">
            <v>공립</v>
          </cell>
          <cell r="F66" t="str">
            <v>초</v>
          </cell>
          <cell r="H66">
            <v>508964</v>
          </cell>
        </row>
        <row r="67">
          <cell r="C67" t="str">
            <v>북부</v>
          </cell>
          <cell r="D67" t="str">
            <v>부평구</v>
          </cell>
          <cell r="E67" t="str">
            <v>공립</v>
          </cell>
          <cell r="F67" t="str">
            <v>초</v>
          </cell>
          <cell r="H67">
            <v>527672</v>
          </cell>
        </row>
        <row r="68">
          <cell r="C68" t="str">
            <v>북부</v>
          </cell>
          <cell r="D68" t="str">
            <v>부평구</v>
          </cell>
          <cell r="E68" t="str">
            <v>공립</v>
          </cell>
          <cell r="F68" t="str">
            <v>초</v>
          </cell>
          <cell r="H68">
            <v>27672</v>
          </cell>
        </row>
        <row r="69">
          <cell r="C69" t="str">
            <v>북부</v>
          </cell>
          <cell r="D69" t="str">
            <v>부평구</v>
          </cell>
          <cell r="E69" t="str">
            <v>공립</v>
          </cell>
          <cell r="F69" t="str">
            <v>초</v>
          </cell>
          <cell r="H69">
            <v>583660</v>
          </cell>
        </row>
        <row r="70">
          <cell r="C70" t="str">
            <v>북부</v>
          </cell>
          <cell r="D70" t="str">
            <v>부평구</v>
          </cell>
          <cell r="E70" t="str">
            <v>공립</v>
          </cell>
          <cell r="F70" t="str">
            <v>초</v>
          </cell>
          <cell r="H70">
            <v>546815</v>
          </cell>
        </row>
        <row r="71">
          <cell r="C71" t="str">
            <v>북부</v>
          </cell>
          <cell r="D71" t="str">
            <v>부평구</v>
          </cell>
          <cell r="E71" t="str">
            <v>공립</v>
          </cell>
          <cell r="F71" t="str">
            <v>초</v>
          </cell>
          <cell r="H71">
            <v>508230</v>
          </cell>
        </row>
        <row r="72">
          <cell r="C72" t="str">
            <v>북부</v>
          </cell>
          <cell r="D72" t="str">
            <v>부평구</v>
          </cell>
          <cell r="E72" t="str">
            <v>공립</v>
          </cell>
          <cell r="F72" t="str">
            <v>초</v>
          </cell>
          <cell r="H72">
            <v>529365</v>
          </cell>
        </row>
        <row r="73">
          <cell r="C73" t="str">
            <v>북부</v>
          </cell>
          <cell r="D73" t="str">
            <v>부평구</v>
          </cell>
          <cell r="E73" t="str">
            <v>공립</v>
          </cell>
          <cell r="F73" t="str">
            <v>초</v>
          </cell>
          <cell r="H73">
            <v>39334</v>
          </cell>
        </row>
        <row r="74">
          <cell r="C74" t="str">
            <v>북부</v>
          </cell>
          <cell r="D74" t="str">
            <v>부평구</v>
          </cell>
          <cell r="E74" t="str">
            <v>공립</v>
          </cell>
          <cell r="F74" t="str">
            <v>초</v>
          </cell>
          <cell r="H74">
            <v>39333</v>
          </cell>
        </row>
        <row r="75">
          <cell r="C75" t="str">
            <v>북부</v>
          </cell>
          <cell r="D75" t="str">
            <v>부평구</v>
          </cell>
          <cell r="E75" t="str">
            <v>공립</v>
          </cell>
          <cell r="F75" t="str">
            <v>초</v>
          </cell>
          <cell r="H75">
            <v>527718</v>
          </cell>
        </row>
        <row r="76">
          <cell r="C76" t="str">
            <v>북부</v>
          </cell>
          <cell r="D76" t="str">
            <v>부평구</v>
          </cell>
          <cell r="E76" t="str">
            <v>공립</v>
          </cell>
          <cell r="F76" t="str">
            <v>초</v>
          </cell>
          <cell r="H76">
            <v>525374</v>
          </cell>
        </row>
        <row r="77">
          <cell r="C77" t="str">
            <v>북부</v>
          </cell>
          <cell r="D77" t="str">
            <v>부평구</v>
          </cell>
          <cell r="E77" t="str">
            <v>공립</v>
          </cell>
          <cell r="F77" t="str">
            <v>초</v>
          </cell>
          <cell r="H77">
            <v>34314</v>
          </cell>
        </row>
        <row r="78">
          <cell r="C78" t="str">
            <v>북부</v>
          </cell>
          <cell r="D78" t="str">
            <v>부평구</v>
          </cell>
          <cell r="E78" t="str">
            <v>공립</v>
          </cell>
          <cell r="F78" t="str">
            <v>초</v>
          </cell>
          <cell r="H78">
            <v>548139</v>
          </cell>
        </row>
        <row r="79">
          <cell r="C79" t="str">
            <v>북부</v>
          </cell>
          <cell r="D79" t="str">
            <v>부평구</v>
          </cell>
          <cell r="E79" t="str">
            <v>공립</v>
          </cell>
          <cell r="F79" t="str">
            <v>초</v>
          </cell>
          <cell r="H79">
            <v>526130</v>
          </cell>
        </row>
        <row r="80">
          <cell r="C80" t="str">
            <v>북부</v>
          </cell>
          <cell r="D80" t="str">
            <v>부평구</v>
          </cell>
          <cell r="E80" t="str">
            <v>공립</v>
          </cell>
          <cell r="F80" t="str">
            <v>초</v>
          </cell>
          <cell r="H80">
            <v>530200</v>
          </cell>
        </row>
        <row r="81">
          <cell r="C81" t="str">
            <v>북부</v>
          </cell>
          <cell r="D81" t="str">
            <v>부평구</v>
          </cell>
          <cell r="E81" t="str">
            <v>공립</v>
          </cell>
          <cell r="F81" t="str">
            <v>초</v>
          </cell>
          <cell r="H81">
            <v>509035</v>
          </cell>
        </row>
        <row r="82">
          <cell r="C82" t="str">
            <v>북부</v>
          </cell>
          <cell r="D82" t="str">
            <v>부평구</v>
          </cell>
          <cell r="E82" t="str">
            <v>공립</v>
          </cell>
          <cell r="F82" t="str">
            <v>초</v>
          </cell>
          <cell r="H82">
            <v>589624</v>
          </cell>
        </row>
        <row r="83">
          <cell r="C83" t="str">
            <v>북부</v>
          </cell>
          <cell r="D83" t="str">
            <v>부평구</v>
          </cell>
          <cell r="E83" t="str">
            <v>공립</v>
          </cell>
          <cell r="F83" t="str">
            <v>초</v>
          </cell>
          <cell r="H83">
            <v>528919</v>
          </cell>
        </row>
        <row r="84">
          <cell r="C84" t="str">
            <v>북부</v>
          </cell>
          <cell r="D84" t="str">
            <v>부평구</v>
          </cell>
          <cell r="E84" t="str">
            <v>공립</v>
          </cell>
          <cell r="F84" t="str">
            <v>초</v>
          </cell>
          <cell r="H84">
            <v>530327</v>
          </cell>
        </row>
        <row r="85">
          <cell r="C85" t="str">
            <v>북부</v>
          </cell>
          <cell r="D85" t="str">
            <v>부평구</v>
          </cell>
          <cell r="E85" t="str">
            <v>공립</v>
          </cell>
          <cell r="F85" t="str">
            <v>초</v>
          </cell>
          <cell r="H85">
            <v>511938</v>
          </cell>
        </row>
        <row r="86">
          <cell r="C86" t="str">
            <v>북부</v>
          </cell>
          <cell r="D86" t="str">
            <v>부평구</v>
          </cell>
          <cell r="E86" t="str">
            <v>공립</v>
          </cell>
          <cell r="F86" t="str">
            <v>초</v>
          </cell>
          <cell r="H86">
            <v>530214</v>
          </cell>
        </row>
        <row r="87">
          <cell r="C87" t="str">
            <v>북부</v>
          </cell>
          <cell r="D87" t="str">
            <v>부평구</v>
          </cell>
          <cell r="E87" t="str">
            <v>공립</v>
          </cell>
          <cell r="F87" t="str">
            <v>초</v>
          </cell>
          <cell r="H87">
            <v>528838</v>
          </cell>
        </row>
        <row r="88">
          <cell r="C88" t="str">
            <v>북부</v>
          </cell>
          <cell r="D88" t="str">
            <v>부평구</v>
          </cell>
          <cell r="E88" t="str">
            <v>공립</v>
          </cell>
          <cell r="F88" t="str">
            <v>초</v>
          </cell>
          <cell r="H88">
            <v>512368</v>
          </cell>
        </row>
        <row r="89">
          <cell r="C89" t="str">
            <v>북부</v>
          </cell>
          <cell r="D89" t="str">
            <v>계양구</v>
          </cell>
          <cell r="E89" t="str">
            <v>공립</v>
          </cell>
          <cell r="F89" t="str">
            <v>초</v>
          </cell>
          <cell r="H89">
            <v>545572</v>
          </cell>
        </row>
        <row r="90">
          <cell r="C90" t="str">
            <v>북부</v>
          </cell>
          <cell r="D90" t="str">
            <v>계양구</v>
          </cell>
          <cell r="E90" t="str">
            <v>공립</v>
          </cell>
          <cell r="F90" t="str">
            <v>초</v>
          </cell>
          <cell r="H90">
            <v>1980</v>
          </cell>
        </row>
        <row r="91">
          <cell r="C91" t="str">
            <v>북부</v>
          </cell>
          <cell r="D91" t="str">
            <v>계양구</v>
          </cell>
          <cell r="E91" t="str">
            <v>공립</v>
          </cell>
          <cell r="F91" t="str">
            <v>초</v>
          </cell>
          <cell r="H91">
            <v>508903</v>
          </cell>
        </row>
        <row r="92">
          <cell r="C92" t="str">
            <v>북부</v>
          </cell>
          <cell r="D92" t="str">
            <v>계양구</v>
          </cell>
          <cell r="E92" t="str">
            <v>공립</v>
          </cell>
          <cell r="F92" t="str">
            <v>초</v>
          </cell>
          <cell r="H92">
            <v>570811</v>
          </cell>
        </row>
        <row r="93">
          <cell r="C93" t="str">
            <v>북부</v>
          </cell>
          <cell r="D93" t="str">
            <v>계양구</v>
          </cell>
          <cell r="E93" t="str">
            <v>공립</v>
          </cell>
          <cell r="F93" t="str">
            <v>초</v>
          </cell>
          <cell r="H93">
            <v>35671</v>
          </cell>
        </row>
        <row r="94">
          <cell r="C94" t="str">
            <v>북부</v>
          </cell>
          <cell r="D94" t="str">
            <v>부평구</v>
          </cell>
          <cell r="E94" t="str">
            <v>공립</v>
          </cell>
          <cell r="F94" t="str">
            <v>초</v>
          </cell>
          <cell r="H94">
            <v>530070</v>
          </cell>
        </row>
        <row r="95">
          <cell r="C95" t="str">
            <v>북부</v>
          </cell>
          <cell r="D95" t="str">
            <v>부평구</v>
          </cell>
          <cell r="E95" t="str">
            <v>공립</v>
          </cell>
          <cell r="F95" t="str">
            <v>초</v>
          </cell>
          <cell r="H95">
            <v>530558</v>
          </cell>
        </row>
        <row r="96">
          <cell r="C96" t="str">
            <v>북부</v>
          </cell>
          <cell r="D96" t="str">
            <v>부평구</v>
          </cell>
          <cell r="E96" t="str">
            <v>공립</v>
          </cell>
          <cell r="F96" t="str">
            <v>초</v>
          </cell>
          <cell r="H96">
            <v>32751</v>
          </cell>
        </row>
        <row r="97">
          <cell r="C97" t="str">
            <v>북부</v>
          </cell>
          <cell r="D97" t="str">
            <v>부평구</v>
          </cell>
          <cell r="E97" t="str">
            <v>공립</v>
          </cell>
          <cell r="F97" t="str">
            <v>초</v>
          </cell>
          <cell r="H97">
            <v>32629</v>
          </cell>
        </row>
        <row r="98">
          <cell r="C98" t="str">
            <v>북부</v>
          </cell>
          <cell r="D98" t="str">
            <v>부평구</v>
          </cell>
          <cell r="E98" t="str">
            <v>공립</v>
          </cell>
          <cell r="F98" t="str">
            <v>초</v>
          </cell>
          <cell r="H98">
            <v>530202</v>
          </cell>
        </row>
        <row r="99">
          <cell r="C99" t="str">
            <v>북부</v>
          </cell>
          <cell r="D99" t="str">
            <v>부평구</v>
          </cell>
          <cell r="E99" t="str">
            <v>공립</v>
          </cell>
          <cell r="F99" t="str">
            <v>초</v>
          </cell>
          <cell r="H99">
            <v>37796</v>
          </cell>
        </row>
        <row r="100">
          <cell r="C100" t="str">
            <v>북부</v>
          </cell>
          <cell r="D100" t="str">
            <v>계양구</v>
          </cell>
          <cell r="E100" t="str">
            <v>공립</v>
          </cell>
          <cell r="F100" t="str">
            <v>초</v>
          </cell>
          <cell r="H100">
            <v>508523</v>
          </cell>
        </row>
        <row r="101">
          <cell r="C101" t="str">
            <v>북부</v>
          </cell>
          <cell r="D101" t="str">
            <v>계양구</v>
          </cell>
          <cell r="E101" t="str">
            <v>공립</v>
          </cell>
          <cell r="F101" t="str">
            <v>초</v>
          </cell>
          <cell r="H101">
            <v>508503</v>
          </cell>
        </row>
        <row r="102">
          <cell r="C102" t="str">
            <v>북부</v>
          </cell>
          <cell r="D102" t="str">
            <v>계양구</v>
          </cell>
          <cell r="E102" t="str">
            <v>공립</v>
          </cell>
          <cell r="F102" t="str">
            <v>초</v>
          </cell>
          <cell r="H102">
            <v>509980</v>
          </cell>
        </row>
        <row r="103">
          <cell r="C103" t="str">
            <v>북부</v>
          </cell>
          <cell r="D103" t="str">
            <v>계양구</v>
          </cell>
          <cell r="E103" t="str">
            <v>공립</v>
          </cell>
          <cell r="F103" t="str">
            <v>초</v>
          </cell>
          <cell r="H103">
            <v>509969</v>
          </cell>
        </row>
        <row r="104">
          <cell r="C104" t="str">
            <v>북부</v>
          </cell>
          <cell r="D104" t="str">
            <v>계양구</v>
          </cell>
          <cell r="E104" t="str">
            <v>공립</v>
          </cell>
          <cell r="F104" t="str">
            <v>초</v>
          </cell>
          <cell r="H104">
            <v>574101</v>
          </cell>
        </row>
        <row r="105">
          <cell r="C105" t="str">
            <v>북부</v>
          </cell>
          <cell r="D105" t="str">
            <v>계양구</v>
          </cell>
          <cell r="E105" t="str">
            <v>공립</v>
          </cell>
          <cell r="F105" t="str">
            <v>초</v>
          </cell>
          <cell r="H105">
            <v>574100</v>
          </cell>
        </row>
        <row r="106">
          <cell r="C106" t="str">
            <v>북부</v>
          </cell>
          <cell r="D106" t="str">
            <v>계양구</v>
          </cell>
          <cell r="E106" t="str">
            <v>공립</v>
          </cell>
          <cell r="F106" t="str">
            <v>초</v>
          </cell>
          <cell r="H106">
            <v>509329</v>
          </cell>
        </row>
        <row r="107">
          <cell r="C107" t="str">
            <v>북부</v>
          </cell>
          <cell r="D107" t="str">
            <v>계양구</v>
          </cell>
          <cell r="E107" t="str">
            <v>공립</v>
          </cell>
          <cell r="F107" t="str">
            <v>초</v>
          </cell>
          <cell r="H107">
            <v>39511</v>
          </cell>
        </row>
        <row r="108">
          <cell r="C108" t="str">
            <v>북부</v>
          </cell>
          <cell r="D108" t="str">
            <v>계양구</v>
          </cell>
          <cell r="E108" t="str">
            <v>공립</v>
          </cell>
          <cell r="F108" t="str">
            <v>초</v>
          </cell>
          <cell r="H108">
            <v>508993</v>
          </cell>
        </row>
        <row r="109">
          <cell r="C109" t="str">
            <v>북부</v>
          </cell>
          <cell r="D109" t="str">
            <v>부평구</v>
          </cell>
          <cell r="E109" t="str">
            <v>공립</v>
          </cell>
          <cell r="F109" t="str">
            <v>초</v>
          </cell>
          <cell r="H109">
            <v>528518</v>
          </cell>
        </row>
        <row r="110">
          <cell r="C110" t="str">
            <v>북부</v>
          </cell>
          <cell r="D110" t="str">
            <v>부평구</v>
          </cell>
          <cell r="E110" t="str">
            <v>공립</v>
          </cell>
          <cell r="F110" t="str">
            <v>초</v>
          </cell>
          <cell r="H110">
            <v>42190</v>
          </cell>
        </row>
        <row r="111">
          <cell r="C111" t="str">
            <v>북부</v>
          </cell>
          <cell r="D111" t="str">
            <v>계양구</v>
          </cell>
          <cell r="E111" t="str">
            <v>공립</v>
          </cell>
          <cell r="F111" t="str">
            <v>초</v>
          </cell>
          <cell r="H111">
            <v>552554</v>
          </cell>
        </row>
        <row r="112">
          <cell r="C112" t="str">
            <v>북부</v>
          </cell>
          <cell r="D112" t="str">
            <v>계양구</v>
          </cell>
          <cell r="E112" t="str">
            <v>공립</v>
          </cell>
          <cell r="F112" t="str">
            <v>초</v>
          </cell>
          <cell r="H112">
            <v>509656</v>
          </cell>
        </row>
        <row r="113">
          <cell r="C113" t="str">
            <v>북부</v>
          </cell>
          <cell r="D113" t="str">
            <v>계양구</v>
          </cell>
          <cell r="E113" t="str">
            <v>공립</v>
          </cell>
          <cell r="F113" t="str">
            <v>초</v>
          </cell>
          <cell r="H113">
            <v>1003060</v>
          </cell>
        </row>
        <row r="114">
          <cell r="C114" t="str">
            <v>북부</v>
          </cell>
          <cell r="D114" t="str">
            <v>계양구</v>
          </cell>
          <cell r="E114" t="str">
            <v>공립</v>
          </cell>
          <cell r="F114" t="str">
            <v>초</v>
          </cell>
          <cell r="H114">
            <v>570709</v>
          </cell>
        </row>
        <row r="115">
          <cell r="C115" t="str">
            <v>북부</v>
          </cell>
          <cell r="D115" t="str">
            <v>계양구</v>
          </cell>
          <cell r="E115" t="str">
            <v>공립</v>
          </cell>
          <cell r="F115" t="str">
            <v>초</v>
          </cell>
          <cell r="H115">
            <v>509446</v>
          </cell>
        </row>
        <row r="116">
          <cell r="C116" t="str">
            <v>북부</v>
          </cell>
          <cell r="D116" t="str">
            <v>계양구</v>
          </cell>
          <cell r="E116" t="str">
            <v>공립</v>
          </cell>
          <cell r="F116" t="str">
            <v>초</v>
          </cell>
          <cell r="H116">
            <v>508500</v>
          </cell>
        </row>
        <row r="117">
          <cell r="C117" t="str">
            <v>북부</v>
          </cell>
          <cell r="D117" t="str">
            <v>계양구</v>
          </cell>
          <cell r="E117" t="str">
            <v>공립</v>
          </cell>
          <cell r="F117" t="str">
            <v>초</v>
          </cell>
          <cell r="H117">
            <v>30264</v>
          </cell>
        </row>
        <row r="118">
          <cell r="C118" t="str">
            <v>북부</v>
          </cell>
          <cell r="D118" t="str">
            <v>부평구</v>
          </cell>
          <cell r="E118" t="str">
            <v>공립</v>
          </cell>
          <cell r="F118" t="str">
            <v>초</v>
          </cell>
          <cell r="H118">
            <v>530747</v>
          </cell>
        </row>
        <row r="119">
          <cell r="C119" t="str">
            <v>북부</v>
          </cell>
          <cell r="D119" t="str">
            <v>부평구</v>
          </cell>
          <cell r="E119" t="str">
            <v>공립</v>
          </cell>
          <cell r="F119" t="str">
            <v>초</v>
          </cell>
          <cell r="H119">
            <v>2935</v>
          </cell>
        </row>
        <row r="120">
          <cell r="C120" t="str">
            <v>북부</v>
          </cell>
          <cell r="D120" t="str">
            <v>부평구</v>
          </cell>
          <cell r="E120" t="str">
            <v>공립</v>
          </cell>
          <cell r="F120" t="str">
            <v>초</v>
          </cell>
          <cell r="H120">
            <v>530505</v>
          </cell>
        </row>
        <row r="121">
          <cell r="C121" t="str">
            <v>북부</v>
          </cell>
          <cell r="D121" t="str">
            <v>부평구</v>
          </cell>
          <cell r="E121" t="str">
            <v>공립</v>
          </cell>
          <cell r="F121" t="str">
            <v>초</v>
          </cell>
          <cell r="H121">
            <v>514773</v>
          </cell>
        </row>
        <row r="122">
          <cell r="C122" t="str">
            <v>북부</v>
          </cell>
          <cell r="D122" t="str">
            <v>부평구</v>
          </cell>
          <cell r="E122" t="str">
            <v>공립</v>
          </cell>
          <cell r="F122" t="str">
            <v>초</v>
          </cell>
          <cell r="H122">
            <v>529587</v>
          </cell>
        </row>
        <row r="123">
          <cell r="C123" t="str">
            <v>북부</v>
          </cell>
          <cell r="D123" t="str">
            <v>계양구</v>
          </cell>
          <cell r="E123" t="str">
            <v>공립</v>
          </cell>
          <cell r="F123" t="str">
            <v>초</v>
          </cell>
          <cell r="H123">
            <v>27646</v>
          </cell>
        </row>
        <row r="124">
          <cell r="C124" t="str">
            <v>북부</v>
          </cell>
          <cell r="D124" t="str">
            <v>계양구</v>
          </cell>
          <cell r="E124" t="str">
            <v>공립</v>
          </cell>
          <cell r="F124" t="str">
            <v>초</v>
          </cell>
          <cell r="H124">
            <v>516267</v>
          </cell>
        </row>
        <row r="125">
          <cell r="C125" t="str">
            <v>북부</v>
          </cell>
          <cell r="D125" t="str">
            <v>부평구</v>
          </cell>
          <cell r="E125" t="str">
            <v>공립</v>
          </cell>
          <cell r="F125" t="str">
            <v>초</v>
          </cell>
          <cell r="H125">
            <v>528028</v>
          </cell>
        </row>
        <row r="126">
          <cell r="C126" t="str">
            <v>북부</v>
          </cell>
          <cell r="D126" t="str">
            <v>부평구</v>
          </cell>
          <cell r="E126" t="str">
            <v>공립</v>
          </cell>
          <cell r="F126" t="str">
            <v>초</v>
          </cell>
          <cell r="H126">
            <v>25823</v>
          </cell>
        </row>
        <row r="127">
          <cell r="C127" t="str">
            <v>북부</v>
          </cell>
          <cell r="D127" t="str">
            <v>부평구</v>
          </cell>
          <cell r="E127" t="str">
            <v>공립</v>
          </cell>
          <cell r="F127" t="str">
            <v>초</v>
          </cell>
          <cell r="H127">
            <v>590735</v>
          </cell>
        </row>
        <row r="128">
          <cell r="C128" t="str">
            <v>북부</v>
          </cell>
          <cell r="D128" t="str">
            <v>부평구</v>
          </cell>
          <cell r="E128" t="str">
            <v>공립</v>
          </cell>
          <cell r="F128" t="str">
            <v>초</v>
          </cell>
          <cell r="H128">
            <v>33797</v>
          </cell>
        </row>
        <row r="129">
          <cell r="C129" t="str">
            <v>북부</v>
          </cell>
          <cell r="D129" t="str">
            <v>부평구</v>
          </cell>
          <cell r="E129" t="str">
            <v>공립</v>
          </cell>
          <cell r="F129" t="str">
            <v>초</v>
          </cell>
          <cell r="H129">
            <v>528609</v>
          </cell>
        </row>
        <row r="130">
          <cell r="C130" t="str">
            <v>북부</v>
          </cell>
          <cell r="D130" t="str">
            <v>계양구</v>
          </cell>
          <cell r="E130" t="str">
            <v>공립</v>
          </cell>
          <cell r="F130" t="str">
            <v>초</v>
          </cell>
          <cell r="H130">
            <v>508546</v>
          </cell>
        </row>
        <row r="131">
          <cell r="C131" t="str">
            <v>북부</v>
          </cell>
          <cell r="D131" t="str">
            <v>계양구</v>
          </cell>
          <cell r="E131" t="str">
            <v>공립</v>
          </cell>
          <cell r="F131" t="str">
            <v>초</v>
          </cell>
          <cell r="H131">
            <v>23595</v>
          </cell>
        </row>
        <row r="132">
          <cell r="C132" t="str">
            <v>북부</v>
          </cell>
          <cell r="D132" t="str">
            <v>계양구</v>
          </cell>
          <cell r="E132" t="str">
            <v>공립</v>
          </cell>
          <cell r="F132" t="str">
            <v>초</v>
          </cell>
          <cell r="H132">
            <v>40154</v>
          </cell>
        </row>
        <row r="133">
          <cell r="C133" t="str">
            <v>북부</v>
          </cell>
          <cell r="D133" t="str">
            <v>계양구</v>
          </cell>
          <cell r="E133" t="str">
            <v>공립</v>
          </cell>
          <cell r="F133" t="str">
            <v>초</v>
          </cell>
          <cell r="H133">
            <v>509638</v>
          </cell>
        </row>
        <row r="134">
          <cell r="C134" t="str">
            <v>북부</v>
          </cell>
          <cell r="D134" t="str">
            <v>계양구</v>
          </cell>
          <cell r="E134" t="str">
            <v>공립</v>
          </cell>
          <cell r="F134" t="str">
            <v>초</v>
          </cell>
          <cell r="H134">
            <v>24653</v>
          </cell>
        </row>
        <row r="135">
          <cell r="C135" t="str">
            <v>북부</v>
          </cell>
          <cell r="D135" t="str">
            <v>계양구</v>
          </cell>
          <cell r="E135" t="str">
            <v>공립</v>
          </cell>
          <cell r="F135" t="str">
            <v>초</v>
          </cell>
          <cell r="H135">
            <v>25112</v>
          </cell>
        </row>
        <row r="136">
          <cell r="C136" t="str">
            <v>북부</v>
          </cell>
          <cell r="D136" t="str">
            <v>부평구</v>
          </cell>
          <cell r="E136" t="str">
            <v>공립</v>
          </cell>
          <cell r="F136" t="str">
            <v>초</v>
          </cell>
          <cell r="H136">
            <v>530216</v>
          </cell>
        </row>
        <row r="137">
          <cell r="C137" t="str">
            <v>북부</v>
          </cell>
          <cell r="D137" t="str">
            <v>부평구</v>
          </cell>
          <cell r="E137" t="str">
            <v>공립</v>
          </cell>
          <cell r="F137" t="str">
            <v>초</v>
          </cell>
          <cell r="H137">
            <v>518479</v>
          </cell>
        </row>
        <row r="138">
          <cell r="C138" t="str">
            <v>서부</v>
          </cell>
          <cell r="D138" t="str">
            <v>서구</v>
          </cell>
          <cell r="E138" t="str">
            <v>공립</v>
          </cell>
          <cell r="F138" t="str">
            <v>초</v>
          </cell>
          <cell r="H138">
            <v>25976</v>
          </cell>
        </row>
        <row r="139">
          <cell r="C139" t="str">
            <v>서부</v>
          </cell>
          <cell r="D139" t="str">
            <v>서구</v>
          </cell>
          <cell r="E139" t="str">
            <v>공립</v>
          </cell>
          <cell r="F139" t="str">
            <v>초</v>
          </cell>
          <cell r="H139">
            <v>25975</v>
          </cell>
        </row>
        <row r="140">
          <cell r="C140" t="str">
            <v>서부</v>
          </cell>
          <cell r="D140" t="str">
            <v>서구</v>
          </cell>
          <cell r="E140" t="str">
            <v>공립</v>
          </cell>
          <cell r="F140" t="str">
            <v>초</v>
          </cell>
          <cell r="H140">
            <v>561292</v>
          </cell>
        </row>
        <row r="141">
          <cell r="C141" t="str">
            <v>서부</v>
          </cell>
          <cell r="D141" t="str">
            <v>서구</v>
          </cell>
          <cell r="E141" t="str">
            <v>공립</v>
          </cell>
          <cell r="F141" t="str">
            <v>초</v>
          </cell>
          <cell r="H141">
            <v>563495</v>
          </cell>
        </row>
        <row r="142">
          <cell r="C142" t="str">
            <v>서부</v>
          </cell>
          <cell r="D142" t="str">
            <v>서구</v>
          </cell>
          <cell r="E142" t="str">
            <v>공립</v>
          </cell>
          <cell r="F142" t="str">
            <v>초</v>
          </cell>
          <cell r="H142">
            <v>509297</v>
          </cell>
        </row>
        <row r="143">
          <cell r="C143" t="str">
            <v>서부</v>
          </cell>
          <cell r="D143" t="str">
            <v>서구</v>
          </cell>
          <cell r="E143" t="str">
            <v>공립</v>
          </cell>
          <cell r="F143" t="str">
            <v>초</v>
          </cell>
          <cell r="H143">
            <v>509183</v>
          </cell>
        </row>
        <row r="144">
          <cell r="C144" t="str">
            <v>서부</v>
          </cell>
          <cell r="D144" t="str">
            <v>서구</v>
          </cell>
          <cell r="E144" t="str">
            <v>공립</v>
          </cell>
          <cell r="F144" t="str">
            <v>초</v>
          </cell>
          <cell r="H144">
            <v>785</v>
          </cell>
        </row>
        <row r="145">
          <cell r="C145" t="str">
            <v>서부</v>
          </cell>
          <cell r="D145" t="str">
            <v>서구</v>
          </cell>
          <cell r="E145" t="str">
            <v>공립</v>
          </cell>
          <cell r="F145" t="str">
            <v>초</v>
          </cell>
          <cell r="H145">
            <v>784</v>
          </cell>
        </row>
        <row r="146">
          <cell r="C146" t="str">
            <v>서부</v>
          </cell>
          <cell r="D146" t="str">
            <v>서구</v>
          </cell>
          <cell r="E146" t="str">
            <v>공립</v>
          </cell>
          <cell r="F146" t="str">
            <v>초</v>
          </cell>
          <cell r="H146">
            <v>575307</v>
          </cell>
        </row>
        <row r="147">
          <cell r="C147" t="str">
            <v>서부</v>
          </cell>
          <cell r="D147" t="str">
            <v>서구</v>
          </cell>
          <cell r="E147" t="str">
            <v>공립</v>
          </cell>
          <cell r="F147" t="str">
            <v>초</v>
          </cell>
          <cell r="H147">
            <v>508707</v>
          </cell>
        </row>
        <row r="148">
          <cell r="C148" t="str">
            <v>서부</v>
          </cell>
          <cell r="D148" t="str">
            <v>서구</v>
          </cell>
          <cell r="E148" t="str">
            <v>공립</v>
          </cell>
          <cell r="F148" t="str">
            <v>초</v>
          </cell>
          <cell r="H148">
            <v>552778</v>
          </cell>
        </row>
        <row r="149">
          <cell r="C149" t="str">
            <v>서부</v>
          </cell>
          <cell r="D149" t="str">
            <v>서구</v>
          </cell>
          <cell r="E149" t="str">
            <v>공립</v>
          </cell>
          <cell r="F149" t="str">
            <v>초</v>
          </cell>
          <cell r="H149">
            <v>509391</v>
          </cell>
        </row>
        <row r="150">
          <cell r="C150" t="str">
            <v>서부</v>
          </cell>
          <cell r="D150" t="str">
            <v>서구</v>
          </cell>
          <cell r="E150" t="str">
            <v>공립</v>
          </cell>
          <cell r="F150" t="str">
            <v>초</v>
          </cell>
          <cell r="H150">
            <v>509493</v>
          </cell>
        </row>
        <row r="151">
          <cell r="C151" t="str">
            <v>서부</v>
          </cell>
          <cell r="D151" t="str">
            <v>서구</v>
          </cell>
          <cell r="E151" t="str">
            <v>공립</v>
          </cell>
          <cell r="F151" t="str">
            <v>초</v>
          </cell>
          <cell r="H151">
            <v>29547</v>
          </cell>
        </row>
        <row r="152">
          <cell r="C152" t="str">
            <v>서부</v>
          </cell>
          <cell r="D152" t="str">
            <v>서구</v>
          </cell>
          <cell r="E152" t="str">
            <v>공립</v>
          </cell>
          <cell r="F152" t="str">
            <v>초</v>
          </cell>
          <cell r="H152">
            <v>516244</v>
          </cell>
        </row>
        <row r="153">
          <cell r="C153" t="str">
            <v>서부</v>
          </cell>
          <cell r="D153" t="str">
            <v>서구</v>
          </cell>
          <cell r="E153" t="str">
            <v>공립</v>
          </cell>
          <cell r="F153" t="str">
            <v>초</v>
          </cell>
          <cell r="H153">
            <v>531076</v>
          </cell>
        </row>
        <row r="154">
          <cell r="C154" t="str">
            <v>서부</v>
          </cell>
          <cell r="D154" t="str">
            <v>서구</v>
          </cell>
          <cell r="E154" t="str">
            <v>공립</v>
          </cell>
          <cell r="F154" t="str">
            <v>초</v>
          </cell>
          <cell r="H154">
            <v>530263</v>
          </cell>
        </row>
        <row r="155">
          <cell r="C155" t="str">
            <v>서부</v>
          </cell>
          <cell r="D155" t="str">
            <v>서구</v>
          </cell>
          <cell r="E155" t="str">
            <v>공립</v>
          </cell>
          <cell r="F155" t="str">
            <v>초</v>
          </cell>
          <cell r="H155">
            <v>2534</v>
          </cell>
        </row>
        <row r="156">
          <cell r="C156" t="str">
            <v>서부</v>
          </cell>
          <cell r="D156" t="str">
            <v>서구</v>
          </cell>
          <cell r="E156" t="str">
            <v>공립</v>
          </cell>
          <cell r="F156" t="str">
            <v>초</v>
          </cell>
          <cell r="H156">
            <v>2407</v>
          </cell>
        </row>
        <row r="157">
          <cell r="C157" t="str">
            <v>서부</v>
          </cell>
          <cell r="D157" t="str">
            <v>서구</v>
          </cell>
          <cell r="E157" t="str">
            <v>공립</v>
          </cell>
          <cell r="F157" t="str">
            <v>초</v>
          </cell>
          <cell r="H157">
            <v>525018</v>
          </cell>
        </row>
        <row r="158">
          <cell r="C158" t="str">
            <v>서부</v>
          </cell>
          <cell r="D158" t="str">
            <v>서구</v>
          </cell>
          <cell r="E158" t="str">
            <v>공립</v>
          </cell>
          <cell r="F158" t="str">
            <v>초</v>
          </cell>
          <cell r="H158">
            <v>525017</v>
          </cell>
        </row>
        <row r="159">
          <cell r="C159" t="str">
            <v>서부</v>
          </cell>
          <cell r="D159" t="str">
            <v>서구</v>
          </cell>
          <cell r="E159" t="str">
            <v>공립</v>
          </cell>
          <cell r="F159" t="str">
            <v>초</v>
          </cell>
          <cell r="H159">
            <v>577520</v>
          </cell>
        </row>
        <row r="160">
          <cell r="C160" t="str">
            <v>서부</v>
          </cell>
          <cell r="D160" t="str">
            <v>서구</v>
          </cell>
          <cell r="E160" t="str">
            <v>공립</v>
          </cell>
          <cell r="F160" t="str">
            <v>초</v>
          </cell>
          <cell r="H160">
            <v>42009</v>
          </cell>
        </row>
        <row r="161">
          <cell r="C161" t="str">
            <v>서부</v>
          </cell>
          <cell r="D161" t="str">
            <v>서구</v>
          </cell>
          <cell r="E161" t="str">
            <v>공립</v>
          </cell>
          <cell r="F161" t="str">
            <v>초</v>
          </cell>
          <cell r="H161">
            <v>527744</v>
          </cell>
        </row>
        <row r="162">
          <cell r="C162" t="str">
            <v>서부</v>
          </cell>
          <cell r="D162" t="str">
            <v>서구</v>
          </cell>
          <cell r="E162" t="str">
            <v>공립</v>
          </cell>
          <cell r="F162" t="str">
            <v>초</v>
          </cell>
          <cell r="H162">
            <v>518322</v>
          </cell>
        </row>
        <row r="163">
          <cell r="C163" t="str">
            <v>서부</v>
          </cell>
          <cell r="D163" t="str">
            <v>서구</v>
          </cell>
          <cell r="E163" t="str">
            <v>공립</v>
          </cell>
          <cell r="F163" t="str">
            <v>초</v>
          </cell>
          <cell r="H163">
            <v>565865</v>
          </cell>
        </row>
        <row r="164">
          <cell r="C164" t="str">
            <v>서부</v>
          </cell>
          <cell r="D164" t="str">
            <v>서구</v>
          </cell>
          <cell r="E164" t="str">
            <v>공립</v>
          </cell>
          <cell r="F164" t="str">
            <v>초</v>
          </cell>
          <cell r="H164">
            <v>554509</v>
          </cell>
        </row>
        <row r="165">
          <cell r="C165" t="str">
            <v>서부</v>
          </cell>
          <cell r="D165" t="str">
            <v>서구</v>
          </cell>
          <cell r="E165" t="str">
            <v>공립</v>
          </cell>
          <cell r="F165" t="str">
            <v>초</v>
          </cell>
          <cell r="H165">
            <v>524805</v>
          </cell>
        </row>
        <row r="166">
          <cell r="C166" t="str">
            <v>서부</v>
          </cell>
          <cell r="D166" t="str">
            <v>서구</v>
          </cell>
          <cell r="E166" t="str">
            <v>공립</v>
          </cell>
          <cell r="F166" t="str">
            <v>초</v>
          </cell>
          <cell r="H166">
            <v>29500</v>
          </cell>
        </row>
        <row r="167">
          <cell r="C167" t="str">
            <v>서부</v>
          </cell>
          <cell r="D167" t="str">
            <v>서구</v>
          </cell>
          <cell r="E167" t="str">
            <v>공립</v>
          </cell>
          <cell r="F167" t="str">
            <v>초</v>
          </cell>
          <cell r="H167">
            <v>25049</v>
          </cell>
        </row>
        <row r="168">
          <cell r="C168" t="str">
            <v>서부</v>
          </cell>
          <cell r="D168" t="str">
            <v>서구</v>
          </cell>
          <cell r="E168" t="str">
            <v>공립</v>
          </cell>
          <cell r="F168" t="str">
            <v>초</v>
          </cell>
          <cell r="H168">
            <v>556999</v>
          </cell>
        </row>
        <row r="169">
          <cell r="C169" t="str">
            <v>서부</v>
          </cell>
          <cell r="D169" t="str">
            <v>서구</v>
          </cell>
          <cell r="E169" t="str">
            <v>공립</v>
          </cell>
          <cell r="F169" t="str">
            <v>초</v>
          </cell>
          <cell r="H169">
            <v>550817</v>
          </cell>
        </row>
        <row r="170">
          <cell r="C170" t="str">
            <v>서부</v>
          </cell>
          <cell r="D170" t="str">
            <v>서구</v>
          </cell>
          <cell r="E170" t="str">
            <v>공립</v>
          </cell>
          <cell r="F170" t="str">
            <v>초</v>
          </cell>
          <cell r="H170">
            <v>38757</v>
          </cell>
        </row>
        <row r="171">
          <cell r="C171" t="str">
            <v>서부</v>
          </cell>
          <cell r="D171" t="str">
            <v>서구</v>
          </cell>
          <cell r="E171" t="str">
            <v>공립</v>
          </cell>
          <cell r="F171" t="str">
            <v>초</v>
          </cell>
          <cell r="H171">
            <v>38756</v>
          </cell>
        </row>
        <row r="172">
          <cell r="C172" t="str">
            <v>서부</v>
          </cell>
          <cell r="D172" t="str">
            <v>서구</v>
          </cell>
          <cell r="E172" t="str">
            <v>공립</v>
          </cell>
          <cell r="F172" t="str">
            <v>초</v>
          </cell>
          <cell r="H172">
            <v>38999</v>
          </cell>
        </row>
        <row r="173">
          <cell r="C173" t="str">
            <v>서부</v>
          </cell>
          <cell r="D173" t="str">
            <v>서구</v>
          </cell>
          <cell r="E173" t="str">
            <v>공립</v>
          </cell>
          <cell r="F173" t="str">
            <v>초</v>
          </cell>
          <cell r="H173">
            <v>38998</v>
          </cell>
        </row>
        <row r="174">
          <cell r="C174" t="str">
            <v>서부</v>
          </cell>
          <cell r="D174" t="str">
            <v>서구</v>
          </cell>
          <cell r="E174" t="str">
            <v>공립</v>
          </cell>
          <cell r="F174" t="str">
            <v>초</v>
          </cell>
          <cell r="H174">
            <v>535982</v>
          </cell>
        </row>
        <row r="175">
          <cell r="C175" t="str">
            <v>서부</v>
          </cell>
          <cell r="D175" t="str">
            <v>서구</v>
          </cell>
          <cell r="E175" t="str">
            <v>공립</v>
          </cell>
          <cell r="F175" t="str">
            <v>초</v>
          </cell>
          <cell r="H175">
            <v>35354</v>
          </cell>
        </row>
        <row r="176">
          <cell r="C176" t="str">
            <v>서부</v>
          </cell>
          <cell r="D176" t="str">
            <v>서구</v>
          </cell>
          <cell r="E176" t="str">
            <v>공립</v>
          </cell>
          <cell r="F176" t="str">
            <v>초</v>
          </cell>
          <cell r="H176">
            <v>574904</v>
          </cell>
        </row>
        <row r="177">
          <cell r="C177" t="str">
            <v>서부</v>
          </cell>
          <cell r="D177" t="str">
            <v>서구</v>
          </cell>
          <cell r="E177" t="str">
            <v>공립</v>
          </cell>
          <cell r="F177" t="str">
            <v>초</v>
          </cell>
          <cell r="H177">
            <v>557377</v>
          </cell>
        </row>
        <row r="178">
          <cell r="C178" t="str">
            <v>서부</v>
          </cell>
          <cell r="D178" t="str">
            <v>서구</v>
          </cell>
          <cell r="E178" t="str">
            <v>공립</v>
          </cell>
          <cell r="F178" t="str">
            <v>초</v>
          </cell>
          <cell r="H178">
            <v>1002445</v>
          </cell>
        </row>
        <row r="179">
          <cell r="C179" t="str">
            <v>서부</v>
          </cell>
          <cell r="D179" t="str">
            <v>서구</v>
          </cell>
          <cell r="E179" t="str">
            <v>공립</v>
          </cell>
          <cell r="F179" t="str">
            <v>초</v>
          </cell>
          <cell r="H179">
            <v>564906</v>
          </cell>
        </row>
        <row r="180">
          <cell r="C180" t="str">
            <v>서부</v>
          </cell>
          <cell r="D180" t="str">
            <v>서구</v>
          </cell>
          <cell r="E180" t="str">
            <v>공립</v>
          </cell>
          <cell r="F180" t="str">
            <v>초</v>
          </cell>
          <cell r="H180">
            <v>509333</v>
          </cell>
        </row>
        <row r="181">
          <cell r="C181" t="str">
            <v>서부</v>
          </cell>
          <cell r="D181" t="str">
            <v>서구</v>
          </cell>
          <cell r="E181" t="str">
            <v>공립</v>
          </cell>
          <cell r="F181" t="str">
            <v>초</v>
          </cell>
          <cell r="H181">
            <v>509332</v>
          </cell>
        </row>
        <row r="182">
          <cell r="C182" t="str">
            <v>서부</v>
          </cell>
          <cell r="D182" t="str">
            <v>서구</v>
          </cell>
          <cell r="E182" t="str">
            <v>공립</v>
          </cell>
          <cell r="F182" t="str">
            <v>초</v>
          </cell>
          <cell r="H182">
            <v>509098</v>
          </cell>
        </row>
        <row r="183">
          <cell r="C183" t="str">
            <v>서부</v>
          </cell>
          <cell r="D183" t="str">
            <v>서구</v>
          </cell>
          <cell r="E183" t="str">
            <v>공립</v>
          </cell>
          <cell r="F183" t="str">
            <v>초</v>
          </cell>
          <cell r="H183">
            <v>40320</v>
          </cell>
        </row>
        <row r="184">
          <cell r="C184" t="str">
            <v>서부</v>
          </cell>
          <cell r="D184" t="str">
            <v>서구</v>
          </cell>
          <cell r="E184" t="str">
            <v>공립</v>
          </cell>
          <cell r="F184" t="str">
            <v>초</v>
          </cell>
          <cell r="H184">
            <v>571349</v>
          </cell>
        </row>
        <row r="185">
          <cell r="C185" t="str">
            <v>서부</v>
          </cell>
          <cell r="D185" t="str">
            <v>서구</v>
          </cell>
          <cell r="E185" t="str">
            <v>공립</v>
          </cell>
          <cell r="F185" t="str">
            <v>초</v>
          </cell>
          <cell r="H185">
            <v>509372</v>
          </cell>
        </row>
        <row r="186">
          <cell r="C186" t="str">
            <v>서부</v>
          </cell>
          <cell r="D186" t="str">
            <v>서구</v>
          </cell>
          <cell r="E186" t="str">
            <v>공립</v>
          </cell>
          <cell r="F186" t="str">
            <v>초</v>
          </cell>
          <cell r="H186">
            <v>516300</v>
          </cell>
        </row>
        <row r="187">
          <cell r="C187" t="str">
            <v>서부</v>
          </cell>
          <cell r="D187" t="str">
            <v>서구</v>
          </cell>
          <cell r="E187" t="str">
            <v>공립</v>
          </cell>
          <cell r="F187" t="str">
            <v>초</v>
          </cell>
          <cell r="H187">
            <v>516913</v>
          </cell>
        </row>
        <row r="188">
          <cell r="C188" t="str">
            <v>서부</v>
          </cell>
          <cell r="D188" t="str">
            <v>서구</v>
          </cell>
          <cell r="E188" t="str">
            <v>공립</v>
          </cell>
          <cell r="F188" t="str">
            <v>초</v>
          </cell>
          <cell r="H188">
            <v>42112</v>
          </cell>
        </row>
        <row r="189">
          <cell r="C189" t="str">
            <v>서부</v>
          </cell>
          <cell r="D189" t="str">
            <v>서구</v>
          </cell>
          <cell r="E189" t="str">
            <v>공립</v>
          </cell>
          <cell r="F189" t="str">
            <v>초</v>
          </cell>
          <cell r="H189">
            <v>508566</v>
          </cell>
        </row>
        <row r="190">
          <cell r="C190" t="str">
            <v>서부</v>
          </cell>
          <cell r="D190" t="str">
            <v>서구</v>
          </cell>
          <cell r="E190" t="str">
            <v>공립</v>
          </cell>
          <cell r="F190" t="str">
            <v>초</v>
          </cell>
          <cell r="H190">
            <v>508525</v>
          </cell>
        </row>
        <row r="191">
          <cell r="C191" t="str">
            <v>서부</v>
          </cell>
          <cell r="D191" t="str">
            <v>서구</v>
          </cell>
          <cell r="E191" t="str">
            <v>공립</v>
          </cell>
          <cell r="F191" t="str">
            <v>초</v>
          </cell>
          <cell r="H191">
            <v>565211</v>
          </cell>
        </row>
        <row r="192">
          <cell r="C192" t="str">
            <v>서부</v>
          </cell>
          <cell r="D192" t="str">
            <v>서구</v>
          </cell>
          <cell r="E192" t="str">
            <v>공립</v>
          </cell>
          <cell r="F192" t="str">
            <v>초</v>
          </cell>
          <cell r="H192">
            <v>38729</v>
          </cell>
        </row>
        <row r="193">
          <cell r="C193" t="str">
            <v>서부</v>
          </cell>
          <cell r="D193" t="str">
            <v>서구</v>
          </cell>
          <cell r="E193" t="str">
            <v>공립</v>
          </cell>
          <cell r="F193" t="str">
            <v>초</v>
          </cell>
          <cell r="H193">
            <v>509338</v>
          </cell>
        </row>
        <row r="194">
          <cell r="C194" t="str">
            <v>서부</v>
          </cell>
          <cell r="D194" t="str">
            <v>서구</v>
          </cell>
          <cell r="E194" t="str">
            <v>공립</v>
          </cell>
          <cell r="F194" t="str">
            <v>초</v>
          </cell>
          <cell r="H194">
            <v>508825</v>
          </cell>
        </row>
        <row r="195">
          <cell r="C195" t="str">
            <v>서부</v>
          </cell>
          <cell r="D195" t="str">
            <v>서구</v>
          </cell>
          <cell r="E195" t="str">
            <v>공립</v>
          </cell>
          <cell r="F195" t="str">
            <v>초</v>
          </cell>
          <cell r="H195">
            <v>589730</v>
          </cell>
        </row>
        <row r="196">
          <cell r="C196" t="str">
            <v>서부</v>
          </cell>
          <cell r="D196" t="str">
            <v>서구</v>
          </cell>
          <cell r="E196" t="str">
            <v>공립</v>
          </cell>
          <cell r="F196" t="str">
            <v>초</v>
          </cell>
          <cell r="H196">
            <v>586599</v>
          </cell>
        </row>
        <row r="197">
          <cell r="C197" t="str">
            <v>서부</v>
          </cell>
          <cell r="D197" t="str">
            <v>서구</v>
          </cell>
          <cell r="E197" t="str">
            <v>공립</v>
          </cell>
          <cell r="F197" t="str">
            <v>초</v>
          </cell>
          <cell r="H197">
            <v>509815</v>
          </cell>
        </row>
        <row r="198">
          <cell r="C198" t="str">
            <v>서부</v>
          </cell>
          <cell r="D198" t="str">
            <v>서구</v>
          </cell>
          <cell r="E198" t="str">
            <v>공립</v>
          </cell>
          <cell r="F198" t="str">
            <v>초</v>
          </cell>
          <cell r="H198">
            <v>509791</v>
          </cell>
        </row>
        <row r="199">
          <cell r="C199" t="str">
            <v>서부</v>
          </cell>
          <cell r="D199" t="str">
            <v>서구</v>
          </cell>
          <cell r="E199" t="str">
            <v>공립</v>
          </cell>
          <cell r="F199" t="str">
            <v>초</v>
          </cell>
          <cell r="H199">
            <v>540079</v>
          </cell>
        </row>
        <row r="200">
          <cell r="C200" t="str">
            <v>서부</v>
          </cell>
          <cell r="D200" t="str">
            <v>서구</v>
          </cell>
          <cell r="E200" t="str">
            <v>공립</v>
          </cell>
          <cell r="F200" t="str">
            <v>초</v>
          </cell>
          <cell r="H200">
            <v>34458</v>
          </cell>
        </row>
        <row r="201">
          <cell r="C201" t="str">
            <v>서부</v>
          </cell>
          <cell r="D201" t="str">
            <v>서구</v>
          </cell>
          <cell r="E201" t="str">
            <v>공립</v>
          </cell>
          <cell r="F201" t="str">
            <v>초</v>
          </cell>
          <cell r="H201">
            <v>508716</v>
          </cell>
        </row>
        <row r="202">
          <cell r="C202" t="str">
            <v>서부</v>
          </cell>
          <cell r="D202" t="str">
            <v>서구</v>
          </cell>
          <cell r="E202" t="str">
            <v>공립</v>
          </cell>
          <cell r="F202" t="str">
            <v>초</v>
          </cell>
          <cell r="H202">
            <v>39664</v>
          </cell>
        </row>
        <row r="203">
          <cell r="C203" t="str">
            <v>서부</v>
          </cell>
          <cell r="D203" t="str">
            <v>서구</v>
          </cell>
          <cell r="E203" t="str">
            <v>공립</v>
          </cell>
          <cell r="F203" t="str">
            <v>초</v>
          </cell>
          <cell r="H203">
            <v>539595</v>
          </cell>
        </row>
        <row r="204">
          <cell r="C204" t="str">
            <v>서부</v>
          </cell>
          <cell r="D204" t="str">
            <v>서구</v>
          </cell>
          <cell r="E204" t="str">
            <v>공립</v>
          </cell>
          <cell r="F204" t="str">
            <v>초</v>
          </cell>
          <cell r="H204">
            <v>25824</v>
          </cell>
        </row>
        <row r="205">
          <cell r="C205" t="str">
            <v>서부</v>
          </cell>
          <cell r="D205" t="str">
            <v>서구</v>
          </cell>
          <cell r="E205" t="str">
            <v>공립</v>
          </cell>
          <cell r="F205" t="str">
            <v>초</v>
          </cell>
          <cell r="H205">
            <v>509688</v>
          </cell>
        </row>
        <row r="206">
          <cell r="C206" t="str">
            <v>서부</v>
          </cell>
          <cell r="D206" t="str">
            <v>서구</v>
          </cell>
          <cell r="E206" t="str">
            <v>공립</v>
          </cell>
          <cell r="F206" t="str">
            <v>초</v>
          </cell>
          <cell r="H206">
            <v>25825</v>
          </cell>
        </row>
        <row r="207">
          <cell r="C207" t="str">
            <v>서부</v>
          </cell>
          <cell r="D207" t="str">
            <v>서구</v>
          </cell>
          <cell r="E207" t="str">
            <v>공립</v>
          </cell>
          <cell r="F207" t="str">
            <v>초</v>
          </cell>
          <cell r="H207">
            <v>584008</v>
          </cell>
        </row>
        <row r="208">
          <cell r="C208" t="str">
            <v>서부</v>
          </cell>
          <cell r="D208" t="str">
            <v>서구</v>
          </cell>
          <cell r="E208" t="str">
            <v>공립</v>
          </cell>
          <cell r="F208" t="str">
            <v>초</v>
          </cell>
          <cell r="H208">
            <v>517175</v>
          </cell>
        </row>
        <row r="209">
          <cell r="C209" t="str">
            <v>서부</v>
          </cell>
          <cell r="D209" t="str">
            <v>서구</v>
          </cell>
          <cell r="E209" t="str">
            <v>공립</v>
          </cell>
          <cell r="F209" t="str">
            <v>초</v>
          </cell>
          <cell r="H209">
            <v>36328</v>
          </cell>
        </row>
        <row r="210">
          <cell r="C210" t="str">
            <v>서부</v>
          </cell>
          <cell r="D210" t="str">
            <v>서구</v>
          </cell>
          <cell r="E210" t="str">
            <v>공립</v>
          </cell>
          <cell r="F210" t="str">
            <v>초</v>
          </cell>
          <cell r="H210">
            <v>39074</v>
          </cell>
        </row>
        <row r="211">
          <cell r="C211" t="str">
            <v>서부</v>
          </cell>
          <cell r="D211" t="str">
            <v>서구</v>
          </cell>
          <cell r="E211" t="str">
            <v>공립</v>
          </cell>
          <cell r="F211" t="str">
            <v>초</v>
          </cell>
          <cell r="H211">
            <v>580737</v>
          </cell>
        </row>
        <row r="212">
          <cell r="C212" t="str">
            <v>서부</v>
          </cell>
          <cell r="D212" t="str">
            <v>서구</v>
          </cell>
          <cell r="E212" t="str">
            <v>공립</v>
          </cell>
          <cell r="F212" t="str">
            <v>초</v>
          </cell>
          <cell r="H212">
            <v>24908</v>
          </cell>
        </row>
        <row r="213">
          <cell r="C213" t="str">
            <v>서부</v>
          </cell>
          <cell r="D213" t="str">
            <v>서구</v>
          </cell>
          <cell r="E213" t="str">
            <v>공립</v>
          </cell>
          <cell r="F213" t="str">
            <v>초</v>
          </cell>
          <cell r="H213">
            <v>24907</v>
          </cell>
        </row>
        <row r="214">
          <cell r="C214" t="str">
            <v>서부</v>
          </cell>
          <cell r="D214" t="str">
            <v>서구</v>
          </cell>
          <cell r="E214" t="str">
            <v>공립</v>
          </cell>
          <cell r="F214" t="str">
            <v>초</v>
          </cell>
          <cell r="H214">
            <v>545641</v>
          </cell>
        </row>
        <row r="215">
          <cell r="C215" t="str">
            <v>서부</v>
          </cell>
          <cell r="D215" t="str">
            <v>서구</v>
          </cell>
          <cell r="E215" t="str">
            <v>공립</v>
          </cell>
          <cell r="F215" t="str">
            <v>초</v>
          </cell>
          <cell r="H215">
            <v>540105</v>
          </cell>
        </row>
        <row r="216">
          <cell r="C216" t="str">
            <v>서부</v>
          </cell>
          <cell r="D216" t="str">
            <v>서구</v>
          </cell>
          <cell r="E216" t="str">
            <v>공립</v>
          </cell>
          <cell r="F216" t="str">
            <v>초</v>
          </cell>
          <cell r="H216">
            <v>531298</v>
          </cell>
        </row>
        <row r="217">
          <cell r="C217" t="str">
            <v>서부</v>
          </cell>
          <cell r="D217" t="str">
            <v>서구</v>
          </cell>
          <cell r="E217" t="str">
            <v>공립</v>
          </cell>
          <cell r="F217" t="str">
            <v>초</v>
          </cell>
          <cell r="H217">
            <v>530742</v>
          </cell>
        </row>
        <row r="218">
          <cell r="C218" t="str">
            <v>서부</v>
          </cell>
          <cell r="D218" t="str">
            <v>서구</v>
          </cell>
          <cell r="E218" t="str">
            <v>공립</v>
          </cell>
          <cell r="F218" t="str">
            <v>초</v>
          </cell>
          <cell r="H218">
            <v>529212</v>
          </cell>
        </row>
        <row r="219">
          <cell r="C219" t="str">
            <v>서부</v>
          </cell>
          <cell r="D219" t="str">
            <v>서구</v>
          </cell>
          <cell r="E219" t="str">
            <v>공립</v>
          </cell>
          <cell r="F219" t="str">
            <v>초</v>
          </cell>
          <cell r="H219">
            <v>588227</v>
          </cell>
        </row>
        <row r="220">
          <cell r="C220" t="str">
            <v>서부</v>
          </cell>
          <cell r="D220" t="str">
            <v>서구</v>
          </cell>
          <cell r="E220" t="str">
            <v>공립</v>
          </cell>
          <cell r="F220" t="str">
            <v>초</v>
          </cell>
          <cell r="H220">
            <v>579333</v>
          </cell>
        </row>
        <row r="221">
          <cell r="C221" t="str">
            <v>서부</v>
          </cell>
          <cell r="D221" t="str">
            <v>서구</v>
          </cell>
          <cell r="E221" t="str">
            <v>공립</v>
          </cell>
          <cell r="F221" t="str">
            <v>초</v>
          </cell>
          <cell r="H221">
            <v>579291</v>
          </cell>
        </row>
        <row r="222">
          <cell r="C222" t="str">
            <v>서부</v>
          </cell>
          <cell r="D222" t="str">
            <v>서구</v>
          </cell>
          <cell r="E222" t="str">
            <v>공립</v>
          </cell>
          <cell r="F222" t="str">
            <v>초</v>
          </cell>
          <cell r="H222">
            <v>571226</v>
          </cell>
        </row>
        <row r="223">
          <cell r="C223" t="str">
            <v>서부</v>
          </cell>
          <cell r="D223" t="str">
            <v>서구</v>
          </cell>
          <cell r="E223" t="str">
            <v>공립</v>
          </cell>
          <cell r="F223" t="str">
            <v>초</v>
          </cell>
          <cell r="H223">
            <v>536116</v>
          </cell>
        </row>
        <row r="224">
          <cell r="C224" t="str">
            <v>강화</v>
          </cell>
          <cell r="D224" t="str">
            <v>강화군</v>
          </cell>
          <cell r="E224" t="str">
            <v>공립</v>
          </cell>
          <cell r="F224" t="str">
            <v>초</v>
          </cell>
          <cell r="H224">
            <v>563811</v>
          </cell>
        </row>
        <row r="225">
          <cell r="C225" t="str">
            <v>강화</v>
          </cell>
          <cell r="D225" t="str">
            <v>강화군</v>
          </cell>
          <cell r="E225" t="str">
            <v>공립</v>
          </cell>
          <cell r="F225" t="str">
            <v>초</v>
          </cell>
          <cell r="H225">
            <v>29431</v>
          </cell>
        </row>
        <row r="226">
          <cell r="C226" t="str">
            <v>강화</v>
          </cell>
          <cell r="D226" t="str">
            <v>강화군</v>
          </cell>
          <cell r="E226" t="str">
            <v>공립</v>
          </cell>
          <cell r="F226" t="str">
            <v>초</v>
          </cell>
          <cell r="H226">
            <v>2739</v>
          </cell>
        </row>
        <row r="227">
          <cell r="C227" t="str">
            <v>강화</v>
          </cell>
          <cell r="D227" t="str">
            <v>강화군</v>
          </cell>
          <cell r="E227" t="str">
            <v>공립</v>
          </cell>
          <cell r="F227" t="str">
            <v>초</v>
          </cell>
          <cell r="H227">
            <v>581179</v>
          </cell>
        </row>
        <row r="228">
          <cell r="C228" t="str">
            <v>강화</v>
          </cell>
          <cell r="D228" t="str">
            <v>강화군</v>
          </cell>
          <cell r="E228" t="str">
            <v>공립</v>
          </cell>
          <cell r="F228" t="str">
            <v>초</v>
          </cell>
          <cell r="H228">
            <v>37223</v>
          </cell>
        </row>
        <row r="229">
          <cell r="C229" t="str">
            <v>강화</v>
          </cell>
          <cell r="D229" t="str">
            <v>강화군</v>
          </cell>
          <cell r="E229" t="str">
            <v>공립</v>
          </cell>
          <cell r="F229" t="str">
            <v>초</v>
          </cell>
          <cell r="H229">
            <v>1003165</v>
          </cell>
        </row>
        <row r="230">
          <cell r="C230" t="str">
            <v>강화</v>
          </cell>
          <cell r="D230" t="str">
            <v>강화군</v>
          </cell>
          <cell r="E230" t="str">
            <v>공립</v>
          </cell>
          <cell r="F230" t="str">
            <v>초</v>
          </cell>
          <cell r="H230">
            <v>527421</v>
          </cell>
        </row>
        <row r="231">
          <cell r="C231" t="str">
            <v>강화</v>
          </cell>
          <cell r="D231" t="str">
            <v>강화군</v>
          </cell>
          <cell r="E231" t="str">
            <v>공립</v>
          </cell>
          <cell r="F231" t="str">
            <v>초</v>
          </cell>
          <cell r="H231">
            <v>37452</v>
          </cell>
        </row>
        <row r="232">
          <cell r="C232" t="str">
            <v>강화</v>
          </cell>
          <cell r="D232" t="str">
            <v>강화군</v>
          </cell>
          <cell r="E232" t="str">
            <v>공립</v>
          </cell>
          <cell r="F232" t="str">
            <v>초</v>
          </cell>
          <cell r="H232">
            <v>550289</v>
          </cell>
        </row>
        <row r="233">
          <cell r="C233" t="str">
            <v>강화</v>
          </cell>
          <cell r="D233" t="str">
            <v>강화군</v>
          </cell>
          <cell r="E233" t="str">
            <v>공립</v>
          </cell>
          <cell r="F233" t="str">
            <v>초</v>
          </cell>
          <cell r="H233">
            <v>550288</v>
          </cell>
        </row>
        <row r="234">
          <cell r="C234" t="str">
            <v>강화</v>
          </cell>
          <cell r="D234" t="str">
            <v>강화군</v>
          </cell>
          <cell r="E234" t="str">
            <v>공립</v>
          </cell>
          <cell r="F234" t="str">
            <v>초</v>
          </cell>
          <cell r="H234">
            <v>530548</v>
          </cell>
        </row>
        <row r="235">
          <cell r="C235" t="str">
            <v>강화</v>
          </cell>
          <cell r="D235" t="str">
            <v>강화군</v>
          </cell>
          <cell r="E235" t="str">
            <v>공립</v>
          </cell>
          <cell r="F235" t="str">
            <v>초</v>
          </cell>
          <cell r="H235">
            <v>530954</v>
          </cell>
        </row>
        <row r="236">
          <cell r="C236" t="str">
            <v>강화</v>
          </cell>
          <cell r="D236" t="str">
            <v>강화군</v>
          </cell>
          <cell r="E236" t="str">
            <v>공립</v>
          </cell>
          <cell r="F236" t="str">
            <v>초</v>
          </cell>
          <cell r="H236">
            <v>34487</v>
          </cell>
        </row>
        <row r="237">
          <cell r="C237" t="str">
            <v>강화</v>
          </cell>
          <cell r="D237" t="str">
            <v>강화군</v>
          </cell>
          <cell r="E237" t="str">
            <v>공립</v>
          </cell>
          <cell r="F237" t="str">
            <v>초</v>
          </cell>
          <cell r="H237">
            <v>530971</v>
          </cell>
        </row>
        <row r="238">
          <cell r="C238" t="str">
            <v>강화</v>
          </cell>
          <cell r="D238" t="str">
            <v>강화군</v>
          </cell>
          <cell r="E238" t="str">
            <v>공립</v>
          </cell>
          <cell r="F238" t="str">
            <v>초</v>
          </cell>
          <cell r="H238">
            <v>513332</v>
          </cell>
        </row>
        <row r="239">
          <cell r="C239" t="str">
            <v>강화</v>
          </cell>
          <cell r="D239" t="str">
            <v>강화군</v>
          </cell>
          <cell r="E239" t="str">
            <v>공립</v>
          </cell>
          <cell r="F239" t="str">
            <v>초</v>
          </cell>
          <cell r="H239">
            <v>1002951</v>
          </cell>
        </row>
        <row r="240">
          <cell r="C240" t="str">
            <v>강화</v>
          </cell>
          <cell r="D240" t="str">
            <v>강화군</v>
          </cell>
          <cell r="E240" t="str">
            <v>공립</v>
          </cell>
          <cell r="F240" t="str">
            <v>초</v>
          </cell>
          <cell r="H240">
            <v>530549</v>
          </cell>
        </row>
        <row r="241">
          <cell r="C241" t="str">
            <v>강화</v>
          </cell>
          <cell r="D241" t="str">
            <v>강화군</v>
          </cell>
          <cell r="E241" t="str">
            <v>공립</v>
          </cell>
          <cell r="F241" t="str">
            <v>초</v>
          </cell>
          <cell r="H241">
            <v>531001</v>
          </cell>
        </row>
        <row r="242">
          <cell r="C242" t="str">
            <v>강화</v>
          </cell>
          <cell r="D242" t="str">
            <v>강화군</v>
          </cell>
          <cell r="E242" t="str">
            <v>공립</v>
          </cell>
          <cell r="F242" t="str">
            <v>초</v>
          </cell>
          <cell r="H242">
            <v>516113</v>
          </cell>
        </row>
        <row r="243">
          <cell r="C243" t="str">
            <v>강화</v>
          </cell>
          <cell r="D243" t="str">
            <v>강화군</v>
          </cell>
          <cell r="E243" t="str">
            <v>공립</v>
          </cell>
          <cell r="F243" t="str">
            <v>초</v>
          </cell>
          <cell r="H243">
            <v>530902</v>
          </cell>
        </row>
        <row r="244">
          <cell r="C244" t="str">
            <v>강화</v>
          </cell>
          <cell r="D244" t="str">
            <v>강화군</v>
          </cell>
          <cell r="E244" t="str">
            <v>공립</v>
          </cell>
          <cell r="F244" t="str">
            <v>초</v>
          </cell>
          <cell r="H244">
            <v>530894</v>
          </cell>
        </row>
        <row r="245">
          <cell r="C245" t="str">
            <v>강화</v>
          </cell>
          <cell r="D245" t="str">
            <v>강화군</v>
          </cell>
          <cell r="E245" t="str">
            <v>공립</v>
          </cell>
          <cell r="F245" t="str">
            <v>초</v>
          </cell>
          <cell r="H245">
            <v>519437</v>
          </cell>
        </row>
        <row r="246">
          <cell r="C246" t="str">
            <v>강화</v>
          </cell>
          <cell r="D246" t="str">
            <v>강화군</v>
          </cell>
          <cell r="E246" t="str">
            <v>공립</v>
          </cell>
          <cell r="F246" t="str">
            <v>초</v>
          </cell>
          <cell r="H246">
            <v>530966</v>
          </cell>
        </row>
        <row r="247">
          <cell r="C247" t="str">
            <v>강화</v>
          </cell>
          <cell r="D247" t="str">
            <v>강화군</v>
          </cell>
          <cell r="E247" t="str">
            <v>공립</v>
          </cell>
          <cell r="F247" t="str">
            <v>초</v>
          </cell>
          <cell r="H247">
            <v>511613</v>
          </cell>
        </row>
        <row r="248">
          <cell r="C248" t="str">
            <v>강화</v>
          </cell>
          <cell r="D248" t="str">
            <v>강화군</v>
          </cell>
          <cell r="E248" t="str">
            <v>공립</v>
          </cell>
          <cell r="F248" t="str">
            <v>초</v>
          </cell>
          <cell r="H248">
            <v>530556</v>
          </cell>
        </row>
        <row r="249">
          <cell r="C249" t="str">
            <v>강화</v>
          </cell>
          <cell r="D249" t="str">
            <v>강화군</v>
          </cell>
          <cell r="E249" t="str">
            <v>공립</v>
          </cell>
          <cell r="F249" t="str">
            <v>초</v>
          </cell>
          <cell r="H249">
            <v>530906</v>
          </cell>
        </row>
        <row r="250">
          <cell r="C250" t="str">
            <v>강화</v>
          </cell>
          <cell r="D250" t="str">
            <v>강화군</v>
          </cell>
          <cell r="E250" t="str">
            <v>공립</v>
          </cell>
          <cell r="F250" t="str">
            <v>초</v>
          </cell>
          <cell r="H250">
            <v>513088</v>
          </cell>
        </row>
        <row r="251">
          <cell r="C251" t="str">
            <v>강화</v>
          </cell>
          <cell r="D251" t="str">
            <v>강화군</v>
          </cell>
          <cell r="E251" t="str">
            <v>공립</v>
          </cell>
          <cell r="F251" t="str">
            <v>초</v>
          </cell>
          <cell r="H251">
            <v>530575</v>
          </cell>
        </row>
        <row r="252">
          <cell r="C252" t="str">
            <v>강화</v>
          </cell>
          <cell r="D252" t="str">
            <v>강화군</v>
          </cell>
          <cell r="E252" t="str">
            <v>공립</v>
          </cell>
          <cell r="F252" t="str">
            <v>초</v>
          </cell>
          <cell r="H252">
            <v>530914</v>
          </cell>
        </row>
        <row r="253">
          <cell r="C253" t="str">
            <v>강화</v>
          </cell>
          <cell r="D253" t="str">
            <v>강화군</v>
          </cell>
          <cell r="E253" t="str">
            <v>공립</v>
          </cell>
          <cell r="F253" t="str">
            <v>초</v>
          </cell>
          <cell r="H253">
            <v>523462</v>
          </cell>
        </row>
        <row r="254">
          <cell r="C254" t="str">
            <v>강화</v>
          </cell>
          <cell r="D254" t="str">
            <v>강화군</v>
          </cell>
          <cell r="E254" t="str">
            <v>공립</v>
          </cell>
          <cell r="F254" t="str">
            <v>초</v>
          </cell>
          <cell r="H254">
            <v>531018</v>
          </cell>
        </row>
        <row r="255">
          <cell r="C255" t="str">
            <v>강화</v>
          </cell>
          <cell r="D255" t="str">
            <v>강화군</v>
          </cell>
          <cell r="E255" t="str">
            <v>공립</v>
          </cell>
          <cell r="F255" t="str">
            <v>초</v>
          </cell>
          <cell r="H255">
            <v>35983</v>
          </cell>
        </row>
        <row r="256">
          <cell r="C256" t="str">
            <v>강화</v>
          </cell>
          <cell r="D256" t="str">
            <v>강화군</v>
          </cell>
          <cell r="E256" t="str">
            <v>공립</v>
          </cell>
          <cell r="F256" t="str">
            <v>초</v>
          </cell>
          <cell r="H256">
            <v>530972</v>
          </cell>
        </row>
        <row r="257">
          <cell r="C257" t="str">
            <v>강화</v>
          </cell>
          <cell r="D257" t="str">
            <v>강화군</v>
          </cell>
          <cell r="E257" t="str">
            <v>공립</v>
          </cell>
          <cell r="F257" t="str">
            <v>초</v>
          </cell>
          <cell r="H257">
            <v>513997</v>
          </cell>
        </row>
        <row r="258">
          <cell r="C258" t="str">
            <v>강화</v>
          </cell>
          <cell r="D258" t="str">
            <v>강화군</v>
          </cell>
          <cell r="E258" t="str">
            <v>공립</v>
          </cell>
          <cell r="F258" t="str">
            <v>초</v>
          </cell>
          <cell r="H258">
            <v>530550</v>
          </cell>
        </row>
        <row r="259">
          <cell r="C259" t="str">
            <v>남부</v>
          </cell>
          <cell r="D259" t="str">
            <v>옹진군</v>
          </cell>
          <cell r="E259" t="str">
            <v>공립</v>
          </cell>
          <cell r="F259" t="str">
            <v>초</v>
          </cell>
          <cell r="H259">
            <v>548537</v>
          </cell>
        </row>
        <row r="260">
          <cell r="C260" t="str">
            <v>남부</v>
          </cell>
          <cell r="D260" t="str">
            <v>옹진군</v>
          </cell>
          <cell r="E260" t="str">
            <v>공립</v>
          </cell>
          <cell r="F260" t="str">
            <v>초</v>
          </cell>
          <cell r="H260">
            <v>504880</v>
          </cell>
        </row>
        <row r="261">
          <cell r="C261" t="str">
            <v>남부</v>
          </cell>
          <cell r="D261" t="str">
            <v>옹진군</v>
          </cell>
          <cell r="E261" t="str">
            <v>공립</v>
          </cell>
          <cell r="F261" t="str">
            <v>초</v>
          </cell>
          <cell r="H261">
            <v>531830</v>
          </cell>
        </row>
        <row r="262">
          <cell r="C262" t="str">
            <v>남부</v>
          </cell>
          <cell r="D262" t="str">
            <v>옹진군</v>
          </cell>
          <cell r="E262" t="str">
            <v>공립</v>
          </cell>
          <cell r="F262" t="str">
            <v>초</v>
          </cell>
          <cell r="H262">
            <v>505356</v>
          </cell>
        </row>
        <row r="263">
          <cell r="C263" t="str">
            <v>남부</v>
          </cell>
          <cell r="D263" t="str">
            <v>옹진군</v>
          </cell>
          <cell r="E263" t="str">
            <v>공립</v>
          </cell>
          <cell r="F263" t="str">
            <v>초</v>
          </cell>
          <cell r="H263">
            <v>528504</v>
          </cell>
        </row>
        <row r="264">
          <cell r="C264" t="str">
            <v>남부</v>
          </cell>
          <cell r="D264" t="str">
            <v>옹진군</v>
          </cell>
          <cell r="E264" t="str">
            <v>공립</v>
          </cell>
          <cell r="F264" t="str">
            <v>초</v>
          </cell>
          <cell r="H264">
            <v>505045</v>
          </cell>
        </row>
        <row r="265">
          <cell r="C265" t="str">
            <v>남부</v>
          </cell>
          <cell r="D265" t="str">
            <v>미추홀구</v>
          </cell>
          <cell r="E265" t="str">
            <v>공립</v>
          </cell>
          <cell r="F265" t="str">
            <v>초</v>
          </cell>
          <cell r="H265">
            <v>577575</v>
          </cell>
        </row>
        <row r="266">
          <cell r="C266" t="str">
            <v>남부</v>
          </cell>
          <cell r="D266" t="str">
            <v>미추홀구</v>
          </cell>
          <cell r="E266" t="str">
            <v>공립</v>
          </cell>
          <cell r="F266" t="str">
            <v>초</v>
          </cell>
          <cell r="H266">
            <v>577268</v>
          </cell>
        </row>
        <row r="267">
          <cell r="C267" t="str">
            <v>남부</v>
          </cell>
          <cell r="D267" t="str">
            <v>미추홀구</v>
          </cell>
          <cell r="E267" t="str">
            <v>공립</v>
          </cell>
          <cell r="F267" t="str">
            <v>초</v>
          </cell>
          <cell r="H267">
            <v>38794</v>
          </cell>
        </row>
        <row r="268">
          <cell r="C268" t="str">
            <v>남부</v>
          </cell>
          <cell r="D268" t="str">
            <v>중구</v>
          </cell>
          <cell r="E268" t="str">
            <v>공립</v>
          </cell>
          <cell r="F268" t="str">
            <v>초</v>
          </cell>
          <cell r="H268">
            <v>505306</v>
          </cell>
        </row>
        <row r="269">
          <cell r="C269" t="str">
            <v>남부</v>
          </cell>
          <cell r="D269" t="str">
            <v>옹진군</v>
          </cell>
          <cell r="E269" t="str">
            <v>공립</v>
          </cell>
          <cell r="F269" t="str">
            <v>초</v>
          </cell>
          <cell r="H269">
            <v>536199</v>
          </cell>
        </row>
        <row r="270">
          <cell r="C270" t="str">
            <v>남부</v>
          </cell>
          <cell r="D270" t="str">
            <v>옹진군</v>
          </cell>
          <cell r="E270" t="str">
            <v>공립</v>
          </cell>
          <cell r="F270" t="str">
            <v>초</v>
          </cell>
          <cell r="H270">
            <v>505844</v>
          </cell>
        </row>
        <row r="271">
          <cell r="C271" t="str">
            <v>남부</v>
          </cell>
          <cell r="D271" t="str">
            <v>미추홀구</v>
          </cell>
          <cell r="E271" t="str">
            <v>공립</v>
          </cell>
          <cell r="F271" t="str">
            <v>초</v>
          </cell>
          <cell r="H271">
            <v>505790</v>
          </cell>
        </row>
        <row r="272">
          <cell r="C272" t="str">
            <v>남부</v>
          </cell>
          <cell r="D272" t="str">
            <v>옹진군</v>
          </cell>
          <cell r="E272" t="str">
            <v>공립</v>
          </cell>
          <cell r="F272" t="str">
            <v>초</v>
          </cell>
          <cell r="H272">
            <v>530733</v>
          </cell>
        </row>
        <row r="273">
          <cell r="C273" t="str">
            <v>남부</v>
          </cell>
          <cell r="D273" t="str">
            <v>미추홀구</v>
          </cell>
          <cell r="E273" t="str">
            <v>공립</v>
          </cell>
          <cell r="F273" t="str">
            <v>초</v>
          </cell>
          <cell r="H273">
            <v>552897</v>
          </cell>
        </row>
        <row r="274">
          <cell r="C274" t="str">
            <v>남부</v>
          </cell>
          <cell r="D274" t="str">
            <v>미추홀구</v>
          </cell>
          <cell r="E274" t="str">
            <v>공립</v>
          </cell>
          <cell r="F274" t="str">
            <v>초</v>
          </cell>
          <cell r="H274">
            <v>506140</v>
          </cell>
        </row>
        <row r="275">
          <cell r="C275" t="str">
            <v>남부</v>
          </cell>
          <cell r="D275" t="str">
            <v>미추홀구</v>
          </cell>
          <cell r="E275" t="str">
            <v>공립</v>
          </cell>
          <cell r="F275" t="str">
            <v>초</v>
          </cell>
          <cell r="H275">
            <v>560597</v>
          </cell>
        </row>
        <row r="276">
          <cell r="C276" t="str">
            <v>남부</v>
          </cell>
          <cell r="D276" t="str">
            <v>동구</v>
          </cell>
          <cell r="E276" t="str">
            <v>공립</v>
          </cell>
          <cell r="F276" t="str">
            <v>초</v>
          </cell>
          <cell r="H276">
            <v>505155</v>
          </cell>
        </row>
        <row r="277">
          <cell r="C277" t="str">
            <v>남부</v>
          </cell>
          <cell r="D277" t="str">
            <v>동구</v>
          </cell>
          <cell r="E277" t="str">
            <v>공립</v>
          </cell>
          <cell r="F277" t="str">
            <v>초</v>
          </cell>
          <cell r="H277">
            <v>26452</v>
          </cell>
        </row>
        <row r="278">
          <cell r="C278" t="str">
            <v>남부</v>
          </cell>
          <cell r="D278" t="str">
            <v>미추홀구</v>
          </cell>
          <cell r="E278" t="str">
            <v>공립</v>
          </cell>
          <cell r="F278" t="str">
            <v>초</v>
          </cell>
          <cell r="H278">
            <v>541155</v>
          </cell>
        </row>
        <row r="279">
          <cell r="C279" t="str">
            <v>남부</v>
          </cell>
          <cell r="D279" t="str">
            <v>미추홀구</v>
          </cell>
          <cell r="E279" t="str">
            <v>공립</v>
          </cell>
          <cell r="F279" t="str">
            <v>초</v>
          </cell>
          <cell r="H279">
            <v>541151</v>
          </cell>
        </row>
        <row r="280">
          <cell r="C280" t="str">
            <v>남부</v>
          </cell>
          <cell r="D280" t="str">
            <v>미추홀구</v>
          </cell>
          <cell r="E280" t="str">
            <v>공립</v>
          </cell>
          <cell r="F280" t="str">
            <v>초</v>
          </cell>
          <cell r="H280">
            <v>505166</v>
          </cell>
        </row>
        <row r="281">
          <cell r="C281" t="str">
            <v>남부</v>
          </cell>
          <cell r="D281" t="str">
            <v>중구</v>
          </cell>
          <cell r="E281" t="str">
            <v>공립</v>
          </cell>
          <cell r="F281" t="str">
            <v>초</v>
          </cell>
          <cell r="H281">
            <v>584322</v>
          </cell>
        </row>
        <row r="282">
          <cell r="C282" t="str">
            <v>남부</v>
          </cell>
          <cell r="D282" t="str">
            <v>중구</v>
          </cell>
          <cell r="E282" t="str">
            <v>공립</v>
          </cell>
          <cell r="F282" t="str">
            <v>초</v>
          </cell>
          <cell r="H282">
            <v>580812</v>
          </cell>
        </row>
        <row r="283">
          <cell r="C283" t="str">
            <v>남부</v>
          </cell>
          <cell r="D283" t="str">
            <v>중구</v>
          </cell>
          <cell r="E283" t="str">
            <v>공립</v>
          </cell>
          <cell r="F283" t="str">
            <v>초</v>
          </cell>
          <cell r="H283">
            <v>574845</v>
          </cell>
        </row>
        <row r="284">
          <cell r="C284" t="str">
            <v>남부</v>
          </cell>
          <cell r="D284" t="str">
            <v>중구</v>
          </cell>
          <cell r="E284" t="str">
            <v>공립</v>
          </cell>
          <cell r="F284" t="str">
            <v>초</v>
          </cell>
          <cell r="H284">
            <v>541173</v>
          </cell>
        </row>
        <row r="285">
          <cell r="C285" t="str">
            <v>남부</v>
          </cell>
          <cell r="D285" t="str">
            <v>옹진군</v>
          </cell>
          <cell r="E285" t="str">
            <v>공립</v>
          </cell>
          <cell r="F285" t="str">
            <v>초</v>
          </cell>
          <cell r="H285">
            <v>534226</v>
          </cell>
        </row>
        <row r="286">
          <cell r="C286" t="str">
            <v>남부</v>
          </cell>
          <cell r="D286" t="str">
            <v>옹진군</v>
          </cell>
          <cell r="E286" t="str">
            <v>공립</v>
          </cell>
          <cell r="F286" t="str">
            <v>초</v>
          </cell>
          <cell r="H286">
            <v>29442</v>
          </cell>
        </row>
        <row r="287">
          <cell r="C287" t="str">
            <v>남부</v>
          </cell>
          <cell r="D287" t="str">
            <v>동구</v>
          </cell>
          <cell r="E287" t="str">
            <v>공립</v>
          </cell>
          <cell r="F287" t="str">
            <v>초</v>
          </cell>
          <cell r="H287">
            <v>574348</v>
          </cell>
        </row>
        <row r="288">
          <cell r="C288" t="str">
            <v>남부</v>
          </cell>
          <cell r="D288" t="str">
            <v>동구</v>
          </cell>
          <cell r="E288" t="str">
            <v>공립</v>
          </cell>
          <cell r="F288" t="str">
            <v>초</v>
          </cell>
          <cell r="H288">
            <v>37960</v>
          </cell>
        </row>
        <row r="289">
          <cell r="C289" t="str">
            <v>남부</v>
          </cell>
          <cell r="D289" t="str">
            <v>동구</v>
          </cell>
          <cell r="E289" t="str">
            <v>공립</v>
          </cell>
          <cell r="F289" t="str">
            <v>초</v>
          </cell>
          <cell r="H289">
            <v>25833</v>
          </cell>
        </row>
        <row r="290">
          <cell r="C290" t="str">
            <v>남부</v>
          </cell>
          <cell r="D290" t="str">
            <v>미추홀구</v>
          </cell>
          <cell r="E290" t="str">
            <v>공립</v>
          </cell>
          <cell r="F290" t="str">
            <v>초</v>
          </cell>
          <cell r="H290">
            <v>540571</v>
          </cell>
        </row>
        <row r="291">
          <cell r="C291" t="str">
            <v>남부</v>
          </cell>
          <cell r="D291" t="str">
            <v>미추홀구</v>
          </cell>
          <cell r="E291" t="str">
            <v>공립</v>
          </cell>
          <cell r="F291" t="str">
            <v>초</v>
          </cell>
          <cell r="H291">
            <v>527069</v>
          </cell>
        </row>
        <row r="292">
          <cell r="C292" t="str">
            <v>남부</v>
          </cell>
          <cell r="D292" t="str">
            <v>동구</v>
          </cell>
          <cell r="E292" t="str">
            <v>공립</v>
          </cell>
          <cell r="F292" t="str">
            <v>초</v>
          </cell>
          <cell r="H292">
            <v>538297</v>
          </cell>
        </row>
        <row r="293">
          <cell r="C293" t="str">
            <v>남부</v>
          </cell>
          <cell r="D293" t="str">
            <v>동구</v>
          </cell>
          <cell r="E293" t="str">
            <v>공립</v>
          </cell>
          <cell r="F293" t="str">
            <v>초</v>
          </cell>
          <cell r="H293">
            <v>505264</v>
          </cell>
        </row>
        <row r="294">
          <cell r="C294" t="str">
            <v>남부</v>
          </cell>
          <cell r="D294" t="str">
            <v>미추홀구</v>
          </cell>
          <cell r="E294" t="str">
            <v>공립</v>
          </cell>
          <cell r="F294" t="str">
            <v>초</v>
          </cell>
          <cell r="H294">
            <v>32089</v>
          </cell>
        </row>
        <row r="295">
          <cell r="C295" t="str">
            <v>남부</v>
          </cell>
          <cell r="D295" t="str">
            <v>동구</v>
          </cell>
          <cell r="E295" t="str">
            <v>공립</v>
          </cell>
          <cell r="F295" t="str">
            <v>초</v>
          </cell>
          <cell r="H295">
            <v>506095</v>
          </cell>
        </row>
        <row r="296">
          <cell r="C296" t="str">
            <v>남부</v>
          </cell>
          <cell r="D296" t="str">
            <v>동구</v>
          </cell>
          <cell r="E296" t="str">
            <v>공립</v>
          </cell>
          <cell r="F296" t="str">
            <v>초</v>
          </cell>
          <cell r="H296">
            <v>33727</v>
          </cell>
        </row>
        <row r="297">
          <cell r="C297" t="str">
            <v>남부</v>
          </cell>
          <cell r="D297" t="str">
            <v>중구</v>
          </cell>
          <cell r="E297" t="str">
            <v>공립</v>
          </cell>
          <cell r="F297" t="str">
            <v>초</v>
          </cell>
          <cell r="H297">
            <v>561623</v>
          </cell>
        </row>
        <row r="298">
          <cell r="C298" t="str">
            <v>남부</v>
          </cell>
          <cell r="D298" t="str">
            <v>동구</v>
          </cell>
          <cell r="E298" t="str">
            <v>공립</v>
          </cell>
          <cell r="F298" t="str">
            <v>초</v>
          </cell>
          <cell r="H298">
            <v>540646</v>
          </cell>
        </row>
        <row r="299">
          <cell r="C299" t="str">
            <v>남부</v>
          </cell>
          <cell r="D299" t="str">
            <v>동구</v>
          </cell>
          <cell r="E299" t="str">
            <v>공립</v>
          </cell>
          <cell r="F299" t="str">
            <v>초</v>
          </cell>
          <cell r="H299">
            <v>505391</v>
          </cell>
        </row>
        <row r="300">
          <cell r="C300" t="str">
            <v>남부</v>
          </cell>
          <cell r="D300" t="str">
            <v>미추홀구</v>
          </cell>
          <cell r="E300" t="str">
            <v>공립</v>
          </cell>
          <cell r="F300" t="str">
            <v>초</v>
          </cell>
          <cell r="H300">
            <v>540334</v>
          </cell>
        </row>
        <row r="301">
          <cell r="C301" t="str">
            <v>남부</v>
          </cell>
          <cell r="D301" t="str">
            <v>미추홀구</v>
          </cell>
          <cell r="E301" t="str">
            <v>공립</v>
          </cell>
          <cell r="F301" t="str">
            <v>초</v>
          </cell>
          <cell r="H301">
            <v>510192</v>
          </cell>
        </row>
        <row r="302">
          <cell r="C302" t="str">
            <v>남부</v>
          </cell>
          <cell r="D302" t="str">
            <v>미추홀구</v>
          </cell>
          <cell r="E302" t="str">
            <v>공립</v>
          </cell>
          <cell r="F302" t="str">
            <v>초</v>
          </cell>
          <cell r="H302">
            <v>35368</v>
          </cell>
        </row>
        <row r="303">
          <cell r="C303" t="str">
            <v>남부</v>
          </cell>
          <cell r="D303" t="str">
            <v>중구</v>
          </cell>
          <cell r="E303" t="str">
            <v>공립</v>
          </cell>
          <cell r="F303" t="str">
            <v>초</v>
          </cell>
          <cell r="H303">
            <v>552534</v>
          </cell>
        </row>
        <row r="304">
          <cell r="C304" t="str">
            <v>남부</v>
          </cell>
          <cell r="D304" t="str">
            <v>중구</v>
          </cell>
          <cell r="E304" t="str">
            <v>공립</v>
          </cell>
          <cell r="F304" t="str">
            <v>초</v>
          </cell>
          <cell r="H304">
            <v>541112</v>
          </cell>
        </row>
        <row r="305">
          <cell r="C305" t="str">
            <v>남부</v>
          </cell>
          <cell r="D305" t="str">
            <v>중구</v>
          </cell>
          <cell r="E305" t="str">
            <v>공립</v>
          </cell>
          <cell r="F305" t="str">
            <v>초</v>
          </cell>
          <cell r="H305">
            <v>505702</v>
          </cell>
        </row>
        <row r="306">
          <cell r="C306" t="str">
            <v>남부</v>
          </cell>
          <cell r="D306" t="str">
            <v>중구</v>
          </cell>
          <cell r="E306" t="str">
            <v>공립</v>
          </cell>
          <cell r="F306" t="str">
            <v>초</v>
          </cell>
          <cell r="H306">
            <v>574071</v>
          </cell>
        </row>
        <row r="307">
          <cell r="C307" t="str">
            <v>남부</v>
          </cell>
          <cell r="D307" t="str">
            <v>중구</v>
          </cell>
          <cell r="E307" t="str">
            <v>공립</v>
          </cell>
          <cell r="F307" t="str">
            <v>초</v>
          </cell>
          <cell r="H307">
            <v>35838</v>
          </cell>
        </row>
        <row r="308">
          <cell r="C308" t="str">
            <v>남부</v>
          </cell>
          <cell r="D308" t="str">
            <v>중구</v>
          </cell>
          <cell r="E308" t="str">
            <v>공립</v>
          </cell>
          <cell r="F308" t="str">
            <v>초</v>
          </cell>
          <cell r="H308">
            <v>568220</v>
          </cell>
        </row>
        <row r="309">
          <cell r="C309" t="str">
            <v>남부</v>
          </cell>
          <cell r="D309" t="str">
            <v>중구</v>
          </cell>
          <cell r="E309" t="str">
            <v>공립</v>
          </cell>
          <cell r="F309" t="str">
            <v>초</v>
          </cell>
          <cell r="H309">
            <v>528509</v>
          </cell>
        </row>
        <row r="310">
          <cell r="C310" t="str">
            <v>남부</v>
          </cell>
          <cell r="D310" t="str">
            <v>미추홀구</v>
          </cell>
          <cell r="E310" t="str">
            <v>공립</v>
          </cell>
          <cell r="F310" t="str">
            <v>초</v>
          </cell>
          <cell r="H310">
            <v>1001183</v>
          </cell>
        </row>
        <row r="311">
          <cell r="C311" t="str">
            <v>남부</v>
          </cell>
          <cell r="D311" t="str">
            <v>미추홀구</v>
          </cell>
          <cell r="E311" t="str">
            <v>공립</v>
          </cell>
          <cell r="F311" t="str">
            <v>초</v>
          </cell>
          <cell r="H311">
            <v>573425</v>
          </cell>
        </row>
        <row r="312">
          <cell r="C312" t="str">
            <v>남부</v>
          </cell>
          <cell r="D312" t="str">
            <v>미추홀구</v>
          </cell>
          <cell r="E312" t="str">
            <v>공립</v>
          </cell>
          <cell r="F312" t="str">
            <v>초</v>
          </cell>
          <cell r="H312">
            <v>570994</v>
          </cell>
        </row>
        <row r="313">
          <cell r="C313" t="str">
            <v>남부</v>
          </cell>
          <cell r="D313" t="str">
            <v>미추홀구</v>
          </cell>
          <cell r="E313" t="str">
            <v>공립</v>
          </cell>
          <cell r="F313" t="str">
            <v>초</v>
          </cell>
          <cell r="H313">
            <v>505668</v>
          </cell>
        </row>
        <row r="314">
          <cell r="C314" t="str">
            <v>남부</v>
          </cell>
          <cell r="D314" t="str">
            <v>중구</v>
          </cell>
          <cell r="E314" t="str">
            <v>공립</v>
          </cell>
          <cell r="F314" t="str">
            <v>초</v>
          </cell>
          <cell r="H314">
            <v>546974</v>
          </cell>
        </row>
        <row r="315">
          <cell r="C315" t="str">
            <v>남부</v>
          </cell>
          <cell r="D315" t="str">
            <v>중구</v>
          </cell>
          <cell r="E315" t="str">
            <v>공립</v>
          </cell>
          <cell r="F315" t="str">
            <v>초</v>
          </cell>
          <cell r="H315">
            <v>540908</v>
          </cell>
        </row>
        <row r="316">
          <cell r="C316" t="str">
            <v>남부</v>
          </cell>
          <cell r="D316" t="str">
            <v>중구</v>
          </cell>
          <cell r="E316" t="str">
            <v>공립</v>
          </cell>
          <cell r="F316" t="str">
            <v>초</v>
          </cell>
          <cell r="H316">
            <v>505558</v>
          </cell>
        </row>
        <row r="317">
          <cell r="C317" t="str">
            <v>남부</v>
          </cell>
          <cell r="D317" t="str">
            <v>미추홀구</v>
          </cell>
          <cell r="E317" t="str">
            <v>공립</v>
          </cell>
          <cell r="F317" t="str">
            <v>초</v>
          </cell>
          <cell r="H317">
            <v>561772</v>
          </cell>
        </row>
        <row r="318">
          <cell r="C318" t="str">
            <v>남부</v>
          </cell>
          <cell r="D318" t="str">
            <v>미추홀구</v>
          </cell>
          <cell r="E318" t="str">
            <v>공립</v>
          </cell>
          <cell r="F318" t="str">
            <v>초</v>
          </cell>
          <cell r="H318">
            <v>33477</v>
          </cell>
        </row>
        <row r="319">
          <cell r="C319" t="str">
            <v>남부</v>
          </cell>
          <cell r="D319" t="str">
            <v>미추홀구</v>
          </cell>
          <cell r="E319" t="str">
            <v>공립</v>
          </cell>
          <cell r="F319" t="str">
            <v>초</v>
          </cell>
          <cell r="H319">
            <v>1792</v>
          </cell>
        </row>
        <row r="320">
          <cell r="C320" t="str">
            <v>남부</v>
          </cell>
          <cell r="D320" t="str">
            <v>미추홀구</v>
          </cell>
          <cell r="E320" t="str">
            <v>공립</v>
          </cell>
          <cell r="F320" t="str">
            <v>초</v>
          </cell>
          <cell r="H320">
            <v>588534</v>
          </cell>
        </row>
        <row r="321">
          <cell r="C321" t="str">
            <v>남부</v>
          </cell>
          <cell r="D321" t="str">
            <v>미추홀구</v>
          </cell>
          <cell r="E321" t="str">
            <v>공립</v>
          </cell>
          <cell r="F321" t="str">
            <v>초</v>
          </cell>
          <cell r="H321">
            <v>579138</v>
          </cell>
        </row>
        <row r="322">
          <cell r="C322" t="str">
            <v>남부</v>
          </cell>
          <cell r="D322" t="str">
            <v>미추홀구</v>
          </cell>
          <cell r="E322" t="str">
            <v>공립</v>
          </cell>
          <cell r="F322" t="str">
            <v>초</v>
          </cell>
          <cell r="H322">
            <v>29534</v>
          </cell>
        </row>
        <row r="323">
          <cell r="C323" t="str">
            <v>남부</v>
          </cell>
          <cell r="D323" t="str">
            <v>미추홀구</v>
          </cell>
          <cell r="E323" t="str">
            <v>공립</v>
          </cell>
          <cell r="F323" t="str">
            <v>초</v>
          </cell>
          <cell r="H323">
            <v>578944</v>
          </cell>
        </row>
        <row r="324">
          <cell r="C324" t="str">
            <v>남부</v>
          </cell>
          <cell r="D324" t="str">
            <v>미추홀구</v>
          </cell>
          <cell r="E324" t="str">
            <v>공립</v>
          </cell>
          <cell r="F324" t="str">
            <v>초</v>
          </cell>
          <cell r="H324">
            <v>559484</v>
          </cell>
        </row>
        <row r="325">
          <cell r="C325" t="str">
            <v>남부</v>
          </cell>
          <cell r="D325" t="str">
            <v>미추홀구</v>
          </cell>
          <cell r="E325" t="str">
            <v>공립</v>
          </cell>
          <cell r="F325" t="str">
            <v>초</v>
          </cell>
          <cell r="H325">
            <v>557920</v>
          </cell>
        </row>
        <row r="326">
          <cell r="C326" t="str">
            <v>남부</v>
          </cell>
          <cell r="D326" t="str">
            <v>미추홀구</v>
          </cell>
          <cell r="E326" t="str">
            <v>공립</v>
          </cell>
          <cell r="F326" t="str">
            <v>초</v>
          </cell>
          <cell r="H326">
            <v>579301</v>
          </cell>
        </row>
        <row r="327">
          <cell r="C327" t="str">
            <v>남부</v>
          </cell>
          <cell r="D327" t="str">
            <v>옹진군</v>
          </cell>
          <cell r="E327" t="str">
            <v>공립</v>
          </cell>
          <cell r="F327" t="str">
            <v>초</v>
          </cell>
          <cell r="H327">
            <v>533323</v>
          </cell>
        </row>
        <row r="328">
          <cell r="C328" t="str">
            <v>남부</v>
          </cell>
          <cell r="D328" t="str">
            <v>옹진군</v>
          </cell>
          <cell r="E328" t="str">
            <v>공립</v>
          </cell>
          <cell r="F328" t="str">
            <v>초</v>
          </cell>
          <cell r="H328">
            <v>505025</v>
          </cell>
        </row>
        <row r="329">
          <cell r="C329" t="str">
            <v>남부</v>
          </cell>
          <cell r="D329" t="str">
            <v>미추홀구</v>
          </cell>
          <cell r="E329" t="str">
            <v>공립</v>
          </cell>
          <cell r="F329" t="str">
            <v>초</v>
          </cell>
          <cell r="H329">
            <v>505001</v>
          </cell>
        </row>
        <row r="330">
          <cell r="C330" t="str">
            <v>남부</v>
          </cell>
          <cell r="D330" t="str">
            <v>중구</v>
          </cell>
          <cell r="E330" t="str">
            <v>공립</v>
          </cell>
          <cell r="F330" t="str">
            <v>초</v>
          </cell>
          <cell r="H330">
            <v>36935</v>
          </cell>
        </row>
        <row r="331">
          <cell r="C331" t="str">
            <v>남부</v>
          </cell>
          <cell r="D331" t="str">
            <v>중구</v>
          </cell>
          <cell r="E331" t="str">
            <v>공립</v>
          </cell>
          <cell r="F331" t="str">
            <v>초</v>
          </cell>
          <cell r="H331">
            <v>504913</v>
          </cell>
        </row>
        <row r="332">
          <cell r="C332" t="str">
            <v>남부</v>
          </cell>
          <cell r="D332" t="str">
            <v>미추홀구</v>
          </cell>
          <cell r="E332" t="str">
            <v>공립</v>
          </cell>
          <cell r="F332" t="str">
            <v>초</v>
          </cell>
          <cell r="H332">
            <v>505254</v>
          </cell>
        </row>
        <row r="333">
          <cell r="C333" t="str">
            <v>남부</v>
          </cell>
          <cell r="D333" t="str">
            <v>미추홀구</v>
          </cell>
          <cell r="E333" t="str">
            <v>공립</v>
          </cell>
          <cell r="F333" t="str">
            <v>초</v>
          </cell>
          <cell r="H333">
            <v>573282</v>
          </cell>
        </row>
        <row r="334">
          <cell r="C334" t="str">
            <v>남부</v>
          </cell>
          <cell r="D334" t="str">
            <v>미추홀구</v>
          </cell>
          <cell r="E334" t="str">
            <v>공립</v>
          </cell>
          <cell r="F334" t="str">
            <v>초</v>
          </cell>
          <cell r="H334">
            <v>505202</v>
          </cell>
        </row>
        <row r="335">
          <cell r="C335" t="str">
            <v>남부</v>
          </cell>
          <cell r="D335" t="str">
            <v>미추홀구</v>
          </cell>
          <cell r="E335" t="str">
            <v>공립</v>
          </cell>
          <cell r="F335" t="str">
            <v>초</v>
          </cell>
          <cell r="H335">
            <v>505236</v>
          </cell>
        </row>
        <row r="336">
          <cell r="C336" t="str">
            <v>남부</v>
          </cell>
          <cell r="D336" t="str">
            <v>미추홀구</v>
          </cell>
          <cell r="E336" t="str">
            <v>공립</v>
          </cell>
          <cell r="F336" t="str">
            <v>초</v>
          </cell>
          <cell r="H336">
            <v>563095</v>
          </cell>
        </row>
        <row r="337">
          <cell r="C337" t="str">
            <v>남부</v>
          </cell>
          <cell r="D337" t="str">
            <v>중구</v>
          </cell>
          <cell r="E337" t="str">
            <v>공립</v>
          </cell>
          <cell r="F337" t="str">
            <v>초</v>
          </cell>
          <cell r="H337">
            <v>572202</v>
          </cell>
        </row>
        <row r="338">
          <cell r="C338" t="str">
            <v>남부</v>
          </cell>
          <cell r="D338" t="str">
            <v>중구</v>
          </cell>
          <cell r="E338" t="str">
            <v>공립</v>
          </cell>
          <cell r="F338" t="str">
            <v>초</v>
          </cell>
          <cell r="H338">
            <v>567962</v>
          </cell>
        </row>
        <row r="339">
          <cell r="C339" t="str">
            <v>남부</v>
          </cell>
          <cell r="D339" t="str">
            <v>동구</v>
          </cell>
          <cell r="E339" t="str">
            <v>공립</v>
          </cell>
          <cell r="F339" t="str">
            <v>초</v>
          </cell>
          <cell r="H339">
            <v>540841</v>
          </cell>
        </row>
        <row r="340">
          <cell r="C340" t="str">
            <v>남부</v>
          </cell>
          <cell r="D340" t="str">
            <v>동구</v>
          </cell>
          <cell r="E340" t="str">
            <v>공립</v>
          </cell>
          <cell r="F340" t="str">
            <v>초</v>
          </cell>
          <cell r="H340">
            <v>29347</v>
          </cell>
        </row>
        <row r="341">
          <cell r="C341" t="str">
            <v>남부</v>
          </cell>
          <cell r="D341" t="str">
            <v>중구</v>
          </cell>
          <cell r="E341" t="str">
            <v>공립</v>
          </cell>
          <cell r="F341" t="str">
            <v>초</v>
          </cell>
          <cell r="H341">
            <v>547467</v>
          </cell>
        </row>
        <row r="342">
          <cell r="C342" t="str">
            <v>남부</v>
          </cell>
          <cell r="D342" t="str">
            <v>중구</v>
          </cell>
          <cell r="E342" t="str">
            <v>공립</v>
          </cell>
          <cell r="F342" t="str">
            <v>초</v>
          </cell>
          <cell r="H342">
            <v>541577</v>
          </cell>
        </row>
        <row r="343">
          <cell r="C343" t="str">
            <v>남부</v>
          </cell>
          <cell r="D343" t="str">
            <v>미추홀구</v>
          </cell>
          <cell r="E343" t="str">
            <v>공립</v>
          </cell>
          <cell r="F343" t="str">
            <v>초</v>
          </cell>
          <cell r="H343">
            <v>1005023</v>
          </cell>
        </row>
        <row r="344">
          <cell r="C344" t="str">
            <v>남부</v>
          </cell>
          <cell r="D344" t="str">
            <v>미추홀구</v>
          </cell>
          <cell r="E344" t="str">
            <v>공립</v>
          </cell>
          <cell r="F344" t="str">
            <v>초</v>
          </cell>
          <cell r="H344">
            <v>1003928</v>
          </cell>
        </row>
        <row r="345">
          <cell r="C345" t="str">
            <v>동부</v>
          </cell>
          <cell r="D345" t="str">
            <v>남동구</v>
          </cell>
          <cell r="E345" t="str">
            <v>공립</v>
          </cell>
          <cell r="F345" t="str">
            <v>초</v>
          </cell>
          <cell r="H345">
            <v>39420</v>
          </cell>
        </row>
        <row r="346">
          <cell r="C346" t="str">
            <v>동부</v>
          </cell>
          <cell r="D346" t="str">
            <v>남동구</v>
          </cell>
          <cell r="E346" t="str">
            <v>공립</v>
          </cell>
          <cell r="F346" t="str">
            <v>초</v>
          </cell>
          <cell r="H346">
            <v>571486</v>
          </cell>
        </row>
        <row r="347">
          <cell r="C347" t="str">
            <v>동부</v>
          </cell>
          <cell r="D347" t="str">
            <v>남동구</v>
          </cell>
          <cell r="E347" t="str">
            <v>공립</v>
          </cell>
          <cell r="F347" t="str">
            <v>초</v>
          </cell>
          <cell r="H347">
            <v>517338</v>
          </cell>
        </row>
        <row r="348">
          <cell r="C348" t="str">
            <v>동부</v>
          </cell>
          <cell r="D348" t="str">
            <v>남동구</v>
          </cell>
          <cell r="E348" t="str">
            <v>공립</v>
          </cell>
          <cell r="F348" t="str">
            <v>초</v>
          </cell>
          <cell r="H348">
            <v>39673</v>
          </cell>
        </row>
        <row r="349">
          <cell r="C349" t="str">
            <v>동부</v>
          </cell>
          <cell r="D349" t="str">
            <v>남동구</v>
          </cell>
          <cell r="E349" t="str">
            <v>공립</v>
          </cell>
          <cell r="F349" t="str">
            <v>초</v>
          </cell>
          <cell r="H349">
            <v>577111</v>
          </cell>
        </row>
        <row r="350">
          <cell r="C350" t="str">
            <v>동부</v>
          </cell>
          <cell r="D350" t="str">
            <v>남동구</v>
          </cell>
          <cell r="E350" t="str">
            <v>공립</v>
          </cell>
          <cell r="F350" t="str">
            <v>초</v>
          </cell>
          <cell r="H350">
            <v>503645</v>
          </cell>
        </row>
        <row r="351">
          <cell r="C351" t="str">
            <v>동부</v>
          </cell>
          <cell r="D351" t="str">
            <v>남동구</v>
          </cell>
          <cell r="E351" t="str">
            <v>공립</v>
          </cell>
          <cell r="F351" t="str">
            <v>초</v>
          </cell>
          <cell r="H351">
            <v>503636</v>
          </cell>
        </row>
        <row r="352">
          <cell r="C352" t="str">
            <v>동부</v>
          </cell>
          <cell r="D352" t="str">
            <v>남동구</v>
          </cell>
          <cell r="E352" t="str">
            <v>공립</v>
          </cell>
          <cell r="F352" t="str">
            <v>초</v>
          </cell>
          <cell r="H352">
            <v>540231</v>
          </cell>
        </row>
        <row r="353">
          <cell r="C353" t="str">
            <v>동부</v>
          </cell>
          <cell r="D353" t="str">
            <v>남동구</v>
          </cell>
          <cell r="E353" t="str">
            <v>공립</v>
          </cell>
          <cell r="F353" t="str">
            <v>초</v>
          </cell>
          <cell r="H353">
            <v>538298</v>
          </cell>
        </row>
        <row r="354">
          <cell r="C354" t="str">
            <v>동부</v>
          </cell>
          <cell r="D354" t="str">
            <v>남동구</v>
          </cell>
          <cell r="E354" t="str">
            <v>공립</v>
          </cell>
          <cell r="F354" t="str">
            <v>초</v>
          </cell>
          <cell r="H354">
            <v>1004358</v>
          </cell>
        </row>
        <row r="355">
          <cell r="C355" t="str">
            <v>동부</v>
          </cell>
          <cell r="D355" t="str">
            <v>남동구</v>
          </cell>
          <cell r="E355" t="str">
            <v>공립</v>
          </cell>
          <cell r="F355" t="str">
            <v>초</v>
          </cell>
          <cell r="H355">
            <v>41701</v>
          </cell>
        </row>
        <row r="356">
          <cell r="C356" t="str">
            <v>동부</v>
          </cell>
          <cell r="D356" t="str">
            <v>남동구</v>
          </cell>
          <cell r="E356" t="str">
            <v>공립</v>
          </cell>
          <cell r="F356" t="str">
            <v>초</v>
          </cell>
          <cell r="H356">
            <v>1000462</v>
          </cell>
        </row>
        <row r="357">
          <cell r="C357" t="str">
            <v>동부</v>
          </cell>
          <cell r="D357" t="str">
            <v>남동구</v>
          </cell>
          <cell r="E357" t="str">
            <v>공립</v>
          </cell>
          <cell r="F357" t="str">
            <v>초</v>
          </cell>
          <cell r="H357">
            <v>560739</v>
          </cell>
        </row>
        <row r="358">
          <cell r="C358" t="str">
            <v>동부</v>
          </cell>
          <cell r="D358" t="str">
            <v>남동구</v>
          </cell>
          <cell r="E358" t="str">
            <v>공립</v>
          </cell>
          <cell r="F358" t="str">
            <v>초</v>
          </cell>
          <cell r="H358">
            <v>1816</v>
          </cell>
        </row>
        <row r="359">
          <cell r="C359" t="str">
            <v>동부</v>
          </cell>
          <cell r="D359" t="str">
            <v>남동구</v>
          </cell>
          <cell r="E359" t="str">
            <v>공립</v>
          </cell>
          <cell r="F359" t="str">
            <v>초</v>
          </cell>
          <cell r="H359">
            <v>39674</v>
          </cell>
        </row>
        <row r="360">
          <cell r="C360" t="str">
            <v>동부</v>
          </cell>
          <cell r="D360" t="str">
            <v>남동구</v>
          </cell>
          <cell r="E360" t="str">
            <v>공립</v>
          </cell>
          <cell r="F360" t="str">
            <v>초</v>
          </cell>
          <cell r="H360">
            <v>504119</v>
          </cell>
        </row>
        <row r="361">
          <cell r="C361" t="str">
            <v>동부</v>
          </cell>
          <cell r="D361" t="str">
            <v>연수구</v>
          </cell>
          <cell r="E361" t="str">
            <v>공립</v>
          </cell>
          <cell r="F361" t="str">
            <v>초</v>
          </cell>
          <cell r="H361">
            <v>34956</v>
          </cell>
        </row>
        <row r="362">
          <cell r="C362" t="str">
            <v>동부</v>
          </cell>
          <cell r="D362" t="str">
            <v>남동구</v>
          </cell>
          <cell r="E362" t="str">
            <v>공립</v>
          </cell>
          <cell r="F362" t="str">
            <v>초</v>
          </cell>
          <cell r="H362">
            <v>503959</v>
          </cell>
        </row>
        <row r="363">
          <cell r="C363" t="str">
            <v>동부</v>
          </cell>
          <cell r="D363" t="str">
            <v>남동구</v>
          </cell>
          <cell r="E363" t="str">
            <v>공립</v>
          </cell>
          <cell r="F363" t="str">
            <v>초</v>
          </cell>
          <cell r="H363">
            <v>504060</v>
          </cell>
        </row>
        <row r="364">
          <cell r="C364" t="str">
            <v>동부</v>
          </cell>
          <cell r="D364" t="str">
            <v>남동구</v>
          </cell>
          <cell r="E364" t="str">
            <v>공립</v>
          </cell>
          <cell r="F364" t="str">
            <v>초</v>
          </cell>
          <cell r="H364">
            <v>504052</v>
          </cell>
        </row>
        <row r="365">
          <cell r="C365" t="str">
            <v>동부</v>
          </cell>
          <cell r="D365" t="str">
            <v>연수구</v>
          </cell>
          <cell r="E365" t="str">
            <v>공립</v>
          </cell>
          <cell r="F365" t="str">
            <v>초</v>
          </cell>
          <cell r="H365">
            <v>2623</v>
          </cell>
        </row>
        <row r="366">
          <cell r="C366" t="str">
            <v>동부</v>
          </cell>
          <cell r="D366" t="str">
            <v>남동구</v>
          </cell>
          <cell r="E366" t="str">
            <v>공립</v>
          </cell>
          <cell r="F366" t="str">
            <v>초</v>
          </cell>
          <cell r="H366">
            <v>511888</v>
          </cell>
        </row>
        <row r="367">
          <cell r="C367" t="str">
            <v>동부</v>
          </cell>
          <cell r="D367" t="str">
            <v>남동구</v>
          </cell>
          <cell r="E367" t="str">
            <v>공립</v>
          </cell>
          <cell r="F367" t="str">
            <v>초</v>
          </cell>
          <cell r="H367">
            <v>35101</v>
          </cell>
        </row>
        <row r="368">
          <cell r="C368" t="str">
            <v>동부</v>
          </cell>
          <cell r="D368" t="str">
            <v>남동구</v>
          </cell>
          <cell r="E368" t="str">
            <v>공립</v>
          </cell>
          <cell r="F368" t="str">
            <v>초</v>
          </cell>
          <cell r="H368">
            <v>561308</v>
          </cell>
        </row>
        <row r="369">
          <cell r="C369" t="str">
            <v>동부</v>
          </cell>
          <cell r="D369" t="str">
            <v>남동구</v>
          </cell>
          <cell r="E369" t="str">
            <v>공립</v>
          </cell>
          <cell r="F369" t="str">
            <v>초</v>
          </cell>
          <cell r="H369">
            <v>42277</v>
          </cell>
        </row>
        <row r="370">
          <cell r="C370" t="str">
            <v>동부</v>
          </cell>
          <cell r="D370" t="str">
            <v>연수구</v>
          </cell>
          <cell r="E370" t="str">
            <v>공립</v>
          </cell>
          <cell r="F370" t="str">
            <v>초</v>
          </cell>
          <cell r="H370">
            <v>31801</v>
          </cell>
        </row>
        <row r="371">
          <cell r="C371" t="str">
            <v>동부</v>
          </cell>
          <cell r="D371" t="str">
            <v>남동구</v>
          </cell>
          <cell r="E371" t="str">
            <v>공립</v>
          </cell>
          <cell r="F371" t="str">
            <v>초</v>
          </cell>
          <cell r="H371">
            <v>554202</v>
          </cell>
        </row>
        <row r="372">
          <cell r="C372" t="str">
            <v>동부</v>
          </cell>
          <cell r="D372" t="str">
            <v>남동구</v>
          </cell>
          <cell r="E372" t="str">
            <v>공립</v>
          </cell>
          <cell r="F372" t="str">
            <v>초</v>
          </cell>
          <cell r="H372">
            <v>577261</v>
          </cell>
        </row>
        <row r="373">
          <cell r="C373" t="str">
            <v>동부</v>
          </cell>
          <cell r="D373" t="str">
            <v>남동구</v>
          </cell>
          <cell r="E373" t="str">
            <v>공립</v>
          </cell>
          <cell r="F373" t="str">
            <v>초</v>
          </cell>
          <cell r="H373">
            <v>570295</v>
          </cell>
        </row>
        <row r="374">
          <cell r="C374" t="str">
            <v>동부</v>
          </cell>
          <cell r="D374" t="str">
            <v>남동구</v>
          </cell>
          <cell r="E374" t="str">
            <v>공립</v>
          </cell>
          <cell r="F374" t="str">
            <v>초</v>
          </cell>
          <cell r="H374">
            <v>29379</v>
          </cell>
        </row>
        <row r="375">
          <cell r="C375" t="str">
            <v>동부</v>
          </cell>
          <cell r="D375" t="str">
            <v>남동구</v>
          </cell>
          <cell r="E375" t="str">
            <v>공립</v>
          </cell>
          <cell r="F375" t="str">
            <v>초</v>
          </cell>
          <cell r="H375">
            <v>553977</v>
          </cell>
        </row>
        <row r="376">
          <cell r="C376" t="str">
            <v>동부</v>
          </cell>
          <cell r="D376" t="str">
            <v>남동구</v>
          </cell>
          <cell r="E376" t="str">
            <v>공립</v>
          </cell>
          <cell r="F376" t="str">
            <v>초</v>
          </cell>
          <cell r="H376">
            <v>39351</v>
          </cell>
        </row>
        <row r="377">
          <cell r="C377" t="str">
            <v>동부</v>
          </cell>
          <cell r="D377" t="str">
            <v>연수구</v>
          </cell>
          <cell r="E377" t="str">
            <v>공립</v>
          </cell>
          <cell r="F377" t="str">
            <v>초</v>
          </cell>
          <cell r="H377">
            <v>503616</v>
          </cell>
        </row>
        <row r="378">
          <cell r="C378" t="str">
            <v>동부</v>
          </cell>
          <cell r="D378" t="str">
            <v>연수구</v>
          </cell>
          <cell r="E378" t="str">
            <v>공립</v>
          </cell>
          <cell r="F378" t="str">
            <v>초</v>
          </cell>
          <cell r="H378">
            <v>35519</v>
          </cell>
        </row>
        <row r="379">
          <cell r="C379" t="str">
            <v>동부</v>
          </cell>
          <cell r="D379" t="str">
            <v>연수구</v>
          </cell>
          <cell r="E379" t="str">
            <v>공립</v>
          </cell>
          <cell r="F379" t="str">
            <v>초</v>
          </cell>
          <cell r="H379">
            <v>575145</v>
          </cell>
        </row>
        <row r="380">
          <cell r="C380" t="str">
            <v>동부</v>
          </cell>
          <cell r="D380" t="str">
            <v>연수구</v>
          </cell>
          <cell r="E380" t="str">
            <v>공립</v>
          </cell>
          <cell r="F380" t="str">
            <v>초</v>
          </cell>
          <cell r="H380">
            <v>527257</v>
          </cell>
        </row>
        <row r="381">
          <cell r="C381" t="str">
            <v>동부</v>
          </cell>
          <cell r="D381" t="str">
            <v>연수구</v>
          </cell>
          <cell r="E381" t="str">
            <v>공립</v>
          </cell>
          <cell r="F381" t="str">
            <v>초</v>
          </cell>
          <cell r="H381">
            <v>527256</v>
          </cell>
        </row>
        <row r="382">
          <cell r="C382" t="str">
            <v>동부</v>
          </cell>
          <cell r="D382" t="str">
            <v>연수구</v>
          </cell>
          <cell r="E382" t="str">
            <v>공립</v>
          </cell>
          <cell r="F382" t="str">
            <v>초</v>
          </cell>
          <cell r="H382">
            <v>39862</v>
          </cell>
        </row>
        <row r="383">
          <cell r="C383" t="str">
            <v>동부</v>
          </cell>
          <cell r="D383" t="str">
            <v>연수구</v>
          </cell>
          <cell r="E383" t="str">
            <v>공립</v>
          </cell>
          <cell r="F383" t="str">
            <v>초</v>
          </cell>
          <cell r="H383">
            <v>575241</v>
          </cell>
        </row>
        <row r="384">
          <cell r="C384" t="str">
            <v>동부</v>
          </cell>
          <cell r="D384" t="str">
            <v>연수구</v>
          </cell>
          <cell r="E384" t="str">
            <v>공립</v>
          </cell>
          <cell r="F384" t="str">
            <v>초</v>
          </cell>
          <cell r="H384">
            <v>567777</v>
          </cell>
        </row>
        <row r="385">
          <cell r="C385" t="str">
            <v>동부</v>
          </cell>
          <cell r="D385" t="str">
            <v>남동구</v>
          </cell>
          <cell r="E385" t="str">
            <v>공립</v>
          </cell>
          <cell r="F385" t="str">
            <v>초</v>
          </cell>
          <cell r="H385">
            <v>528533</v>
          </cell>
        </row>
        <row r="386">
          <cell r="C386" t="str">
            <v>동부</v>
          </cell>
          <cell r="D386" t="str">
            <v>남동구</v>
          </cell>
          <cell r="E386" t="str">
            <v>공립</v>
          </cell>
          <cell r="F386" t="str">
            <v>초</v>
          </cell>
          <cell r="H386">
            <v>513031</v>
          </cell>
        </row>
        <row r="387">
          <cell r="C387" t="str">
            <v>동부</v>
          </cell>
          <cell r="D387" t="str">
            <v>남동구</v>
          </cell>
          <cell r="E387" t="str">
            <v>공립</v>
          </cell>
          <cell r="F387" t="str">
            <v>초</v>
          </cell>
          <cell r="H387">
            <v>29031</v>
          </cell>
        </row>
        <row r="388">
          <cell r="C388" t="str">
            <v>동부</v>
          </cell>
          <cell r="D388" t="str">
            <v>남동구</v>
          </cell>
          <cell r="E388" t="str">
            <v>공립</v>
          </cell>
          <cell r="F388" t="str">
            <v>초</v>
          </cell>
          <cell r="H388">
            <v>512658</v>
          </cell>
        </row>
        <row r="389">
          <cell r="C389" t="str">
            <v>동부</v>
          </cell>
          <cell r="D389" t="str">
            <v>연수구</v>
          </cell>
          <cell r="E389" t="str">
            <v>공립</v>
          </cell>
          <cell r="F389" t="str">
            <v>초</v>
          </cell>
          <cell r="H389">
            <v>575257</v>
          </cell>
        </row>
        <row r="390">
          <cell r="C390" t="str">
            <v>동부</v>
          </cell>
          <cell r="D390" t="str">
            <v>연수구</v>
          </cell>
          <cell r="E390" t="str">
            <v>공립</v>
          </cell>
          <cell r="F390" t="str">
            <v>초</v>
          </cell>
          <cell r="H390">
            <v>2674</v>
          </cell>
        </row>
        <row r="391">
          <cell r="C391" t="str">
            <v>동부</v>
          </cell>
          <cell r="D391" t="str">
            <v>남동구</v>
          </cell>
          <cell r="E391" t="str">
            <v>공립</v>
          </cell>
          <cell r="F391" t="str">
            <v>초</v>
          </cell>
          <cell r="H391">
            <v>513474</v>
          </cell>
        </row>
        <row r="392">
          <cell r="C392" t="str">
            <v>동부</v>
          </cell>
          <cell r="D392" t="str">
            <v>남동구</v>
          </cell>
          <cell r="E392" t="str">
            <v>공립</v>
          </cell>
          <cell r="F392" t="str">
            <v>초</v>
          </cell>
          <cell r="H392">
            <v>30897</v>
          </cell>
        </row>
        <row r="393">
          <cell r="C393" t="str">
            <v>동부</v>
          </cell>
          <cell r="D393" t="str">
            <v>남동구</v>
          </cell>
          <cell r="E393" t="str">
            <v>공립</v>
          </cell>
          <cell r="F393" t="str">
            <v>초</v>
          </cell>
          <cell r="H393">
            <v>503680</v>
          </cell>
        </row>
        <row r="394">
          <cell r="C394" t="str">
            <v>동부</v>
          </cell>
          <cell r="D394" t="str">
            <v>연수구</v>
          </cell>
          <cell r="E394" t="str">
            <v>공립</v>
          </cell>
          <cell r="F394" t="str">
            <v>초</v>
          </cell>
          <cell r="H394">
            <v>504194</v>
          </cell>
        </row>
        <row r="395">
          <cell r="C395" t="str">
            <v>동부</v>
          </cell>
          <cell r="D395" t="str">
            <v>남동구</v>
          </cell>
          <cell r="E395" t="str">
            <v>공립</v>
          </cell>
          <cell r="F395" t="str">
            <v>초</v>
          </cell>
          <cell r="H395">
            <v>518200</v>
          </cell>
        </row>
        <row r="396">
          <cell r="C396" t="str">
            <v>동부</v>
          </cell>
          <cell r="D396" t="str">
            <v>남동구</v>
          </cell>
          <cell r="E396" t="str">
            <v>공립</v>
          </cell>
          <cell r="F396" t="str">
            <v>초</v>
          </cell>
          <cell r="H396">
            <v>517740</v>
          </cell>
        </row>
        <row r="397">
          <cell r="C397" t="str">
            <v>동부</v>
          </cell>
          <cell r="D397" t="str">
            <v>남동구</v>
          </cell>
          <cell r="E397" t="str">
            <v>공립</v>
          </cell>
          <cell r="F397" t="str">
            <v>초</v>
          </cell>
          <cell r="H397">
            <v>25031</v>
          </cell>
        </row>
        <row r="398">
          <cell r="C398" t="str">
            <v>동부</v>
          </cell>
          <cell r="D398" t="str">
            <v>남동구</v>
          </cell>
          <cell r="E398" t="str">
            <v>공립</v>
          </cell>
          <cell r="F398" t="str">
            <v>초</v>
          </cell>
          <cell r="H398">
            <v>23178</v>
          </cell>
        </row>
        <row r="399">
          <cell r="C399" t="str">
            <v>동부</v>
          </cell>
          <cell r="D399" t="str">
            <v>연수구</v>
          </cell>
          <cell r="E399" t="str">
            <v>공립</v>
          </cell>
          <cell r="F399" t="str">
            <v>초</v>
          </cell>
          <cell r="H399">
            <v>582485</v>
          </cell>
        </row>
        <row r="400">
          <cell r="C400" t="str">
            <v>동부</v>
          </cell>
          <cell r="D400" t="str">
            <v>연수구</v>
          </cell>
          <cell r="E400" t="str">
            <v>공립</v>
          </cell>
          <cell r="F400" t="str">
            <v>초</v>
          </cell>
          <cell r="H400">
            <v>576875</v>
          </cell>
        </row>
        <row r="401">
          <cell r="C401" t="str">
            <v>동부</v>
          </cell>
          <cell r="D401" t="str">
            <v>연수구</v>
          </cell>
          <cell r="E401" t="str">
            <v>공립</v>
          </cell>
          <cell r="F401" t="str">
            <v>초</v>
          </cell>
          <cell r="H401">
            <v>587053</v>
          </cell>
        </row>
        <row r="402">
          <cell r="C402" t="str">
            <v>동부</v>
          </cell>
          <cell r="D402" t="str">
            <v>연수구</v>
          </cell>
          <cell r="E402" t="str">
            <v>공립</v>
          </cell>
          <cell r="F402" t="str">
            <v>초</v>
          </cell>
          <cell r="H402">
            <v>23253</v>
          </cell>
        </row>
        <row r="403">
          <cell r="C403" t="str">
            <v>동부</v>
          </cell>
          <cell r="D403" t="str">
            <v>연수구</v>
          </cell>
          <cell r="E403" t="str">
            <v>공립</v>
          </cell>
          <cell r="F403" t="str">
            <v>초</v>
          </cell>
          <cell r="H403">
            <v>543107</v>
          </cell>
        </row>
        <row r="404">
          <cell r="C404" t="str">
            <v>동부</v>
          </cell>
          <cell r="D404" t="str">
            <v>연수구</v>
          </cell>
          <cell r="E404" t="str">
            <v>공립</v>
          </cell>
          <cell r="F404" t="str">
            <v>초</v>
          </cell>
          <cell r="H404">
            <v>543106</v>
          </cell>
        </row>
        <row r="405">
          <cell r="C405" t="str">
            <v>동부</v>
          </cell>
          <cell r="D405" t="str">
            <v>연수구</v>
          </cell>
          <cell r="E405" t="str">
            <v>공립</v>
          </cell>
          <cell r="F405" t="str">
            <v>초</v>
          </cell>
          <cell r="H405">
            <v>1003287</v>
          </cell>
        </row>
        <row r="406">
          <cell r="C406" t="str">
            <v>동부</v>
          </cell>
          <cell r="D406" t="str">
            <v>연수구</v>
          </cell>
          <cell r="E406" t="str">
            <v>공립</v>
          </cell>
          <cell r="F406" t="str">
            <v>초</v>
          </cell>
          <cell r="H406">
            <v>537332</v>
          </cell>
        </row>
        <row r="407">
          <cell r="C407" t="str">
            <v>동부</v>
          </cell>
          <cell r="D407" t="str">
            <v>연수구</v>
          </cell>
          <cell r="E407" t="str">
            <v>공립</v>
          </cell>
          <cell r="F407" t="str">
            <v>초</v>
          </cell>
          <cell r="H407">
            <v>537329</v>
          </cell>
        </row>
        <row r="408">
          <cell r="C408" t="str">
            <v>동부</v>
          </cell>
          <cell r="D408" t="str">
            <v>연수구</v>
          </cell>
          <cell r="E408" t="str">
            <v>공립</v>
          </cell>
          <cell r="F408" t="str">
            <v>초</v>
          </cell>
          <cell r="H408">
            <v>1004303</v>
          </cell>
        </row>
        <row r="409">
          <cell r="C409" t="str">
            <v>동부</v>
          </cell>
          <cell r="D409" t="str">
            <v>연수구</v>
          </cell>
          <cell r="E409" t="str">
            <v>공립</v>
          </cell>
          <cell r="F409" t="str">
            <v>초</v>
          </cell>
          <cell r="H409">
            <v>552623</v>
          </cell>
        </row>
        <row r="410">
          <cell r="C410" t="str">
            <v>동부</v>
          </cell>
          <cell r="D410" t="str">
            <v>연수구</v>
          </cell>
          <cell r="E410" t="str">
            <v>공립</v>
          </cell>
          <cell r="F410" t="str">
            <v>초</v>
          </cell>
          <cell r="H410">
            <v>552595</v>
          </cell>
        </row>
        <row r="411">
          <cell r="C411" t="str">
            <v>동부</v>
          </cell>
          <cell r="D411" t="str">
            <v>연수구</v>
          </cell>
          <cell r="E411" t="str">
            <v>공립</v>
          </cell>
          <cell r="F411" t="str">
            <v>초</v>
          </cell>
          <cell r="H411">
            <v>38300</v>
          </cell>
        </row>
        <row r="412">
          <cell r="C412" t="str">
            <v>동부</v>
          </cell>
          <cell r="D412" t="str">
            <v>연수구</v>
          </cell>
          <cell r="E412" t="str">
            <v>공립</v>
          </cell>
          <cell r="F412" t="str">
            <v>초</v>
          </cell>
          <cell r="H412">
            <v>33018</v>
          </cell>
        </row>
        <row r="413">
          <cell r="C413" t="str">
            <v>동부</v>
          </cell>
          <cell r="D413" t="str">
            <v>남동구</v>
          </cell>
          <cell r="E413" t="str">
            <v>공립</v>
          </cell>
          <cell r="F413" t="str">
            <v>초</v>
          </cell>
          <cell r="H413">
            <v>39284</v>
          </cell>
        </row>
        <row r="414">
          <cell r="C414" t="str">
            <v>동부</v>
          </cell>
          <cell r="D414" t="str">
            <v>남동구</v>
          </cell>
          <cell r="E414" t="str">
            <v>공립</v>
          </cell>
          <cell r="F414" t="str">
            <v>초</v>
          </cell>
          <cell r="H414">
            <v>39283</v>
          </cell>
        </row>
        <row r="415">
          <cell r="C415" t="str">
            <v>동부</v>
          </cell>
          <cell r="D415" t="str">
            <v>연수구</v>
          </cell>
          <cell r="E415" t="str">
            <v>공립</v>
          </cell>
          <cell r="F415" t="str">
            <v>초</v>
          </cell>
          <cell r="H415">
            <v>527091</v>
          </cell>
        </row>
        <row r="416">
          <cell r="C416" t="str">
            <v>동부</v>
          </cell>
          <cell r="D416" t="str">
            <v>연수구</v>
          </cell>
          <cell r="E416" t="str">
            <v>공립</v>
          </cell>
          <cell r="F416" t="str">
            <v>초</v>
          </cell>
          <cell r="H416">
            <v>504183</v>
          </cell>
        </row>
        <row r="417">
          <cell r="C417" t="str">
            <v>동부</v>
          </cell>
          <cell r="D417" t="str">
            <v>남동구</v>
          </cell>
          <cell r="E417" t="str">
            <v>공립</v>
          </cell>
          <cell r="F417" t="str">
            <v>초</v>
          </cell>
          <cell r="H417">
            <v>42195</v>
          </cell>
        </row>
        <row r="418">
          <cell r="C418" t="str">
            <v>동부</v>
          </cell>
          <cell r="D418" t="str">
            <v>연수구</v>
          </cell>
          <cell r="E418" t="str">
            <v>공립</v>
          </cell>
          <cell r="F418" t="str">
            <v>초</v>
          </cell>
          <cell r="H418">
            <v>37400</v>
          </cell>
        </row>
        <row r="419">
          <cell r="C419" t="str">
            <v>동부</v>
          </cell>
          <cell r="D419" t="str">
            <v>연수구</v>
          </cell>
          <cell r="E419" t="str">
            <v>공립</v>
          </cell>
          <cell r="F419" t="str">
            <v>초</v>
          </cell>
          <cell r="H419">
            <v>555533</v>
          </cell>
        </row>
        <row r="420">
          <cell r="C420" t="str">
            <v>동부</v>
          </cell>
          <cell r="D420" t="str">
            <v>연수구</v>
          </cell>
          <cell r="E420" t="str">
            <v>공립</v>
          </cell>
          <cell r="F420" t="str">
            <v>초</v>
          </cell>
          <cell r="H420">
            <v>510874</v>
          </cell>
        </row>
        <row r="421">
          <cell r="C421" t="str">
            <v>동부</v>
          </cell>
          <cell r="D421" t="str">
            <v>연수구</v>
          </cell>
          <cell r="E421" t="str">
            <v>공립</v>
          </cell>
          <cell r="F421" t="str">
            <v>초</v>
          </cell>
          <cell r="H421">
            <v>511641</v>
          </cell>
        </row>
        <row r="422">
          <cell r="C422" t="str">
            <v>동부</v>
          </cell>
          <cell r="D422" t="str">
            <v>연수구</v>
          </cell>
          <cell r="E422" t="str">
            <v>공립</v>
          </cell>
          <cell r="F422" t="str">
            <v>초</v>
          </cell>
          <cell r="H422">
            <v>571807</v>
          </cell>
        </row>
        <row r="423">
          <cell r="C423" t="str">
            <v>동부</v>
          </cell>
          <cell r="D423" t="str">
            <v>연수구</v>
          </cell>
          <cell r="E423" t="str">
            <v>공립</v>
          </cell>
          <cell r="F423" t="str">
            <v>초</v>
          </cell>
          <cell r="H423">
            <v>563024</v>
          </cell>
        </row>
        <row r="424">
          <cell r="C424" t="str">
            <v>동부</v>
          </cell>
          <cell r="D424" t="str">
            <v>연수구</v>
          </cell>
          <cell r="E424" t="str">
            <v>공립</v>
          </cell>
          <cell r="F424" t="str">
            <v>초</v>
          </cell>
          <cell r="H424">
            <v>35379</v>
          </cell>
        </row>
        <row r="425">
          <cell r="C425" t="str">
            <v>동부</v>
          </cell>
          <cell r="D425" t="str">
            <v>남동구</v>
          </cell>
          <cell r="E425" t="str">
            <v>공립</v>
          </cell>
          <cell r="F425" t="str">
            <v>초</v>
          </cell>
          <cell r="H425">
            <v>584236</v>
          </cell>
        </row>
        <row r="426">
          <cell r="C426" t="str">
            <v>동부</v>
          </cell>
          <cell r="D426" t="str">
            <v>남동구</v>
          </cell>
          <cell r="E426" t="str">
            <v>공립</v>
          </cell>
          <cell r="F426" t="str">
            <v>초</v>
          </cell>
          <cell r="H426">
            <v>527735</v>
          </cell>
        </row>
        <row r="427">
          <cell r="C427" t="str">
            <v>동부</v>
          </cell>
          <cell r="D427" t="str">
            <v>남동구</v>
          </cell>
          <cell r="E427" t="str">
            <v>공립</v>
          </cell>
          <cell r="F427" t="str">
            <v>초</v>
          </cell>
          <cell r="H427">
            <v>506752</v>
          </cell>
        </row>
        <row r="428">
          <cell r="C428" t="str">
            <v>동부</v>
          </cell>
          <cell r="D428" t="str">
            <v>남동구</v>
          </cell>
          <cell r="E428" t="str">
            <v>공립</v>
          </cell>
          <cell r="F428" t="str">
            <v>초</v>
          </cell>
          <cell r="H428">
            <v>545405</v>
          </cell>
        </row>
        <row r="429">
          <cell r="C429" t="str">
            <v>동부</v>
          </cell>
          <cell r="D429" t="str">
            <v>연수구</v>
          </cell>
          <cell r="E429" t="str">
            <v>공립</v>
          </cell>
          <cell r="F429" t="str">
            <v>초</v>
          </cell>
          <cell r="H429">
            <v>583378</v>
          </cell>
        </row>
        <row r="430">
          <cell r="C430" t="str">
            <v>동부</v>
          </cell>
          <cell r="D430" t="str">
            <v>연수구</v>
          </cell>
          <cell r="E430" t="str">
            <v>공립</v>
          </cell>
          <cell r="F430" t="str">
            <v>초</v>
          </cell>
          <cell r="H430">
            <v>572146</v>
          </cell>
        </row>
        <row r="431">
          <cell r="C431" t="str">
            <v>동부</v>
          </cell>
          <cell r="D431" t="str">
            <v>남동구</v>
          </cell>
          <cell r="E431" t="str">
            <v>공립</v>
          </cell>
          <cell r="F431" t="str">
            <v>초</v>
          </cell>
          <cell r="H431">
            <v>512359</v>
          </cell>
        </row>
        <row r="432">
          <cell r="C432" t="str">
            <v>동부</v>
          </cell>
          <cell r="D432" t="str">
            <v>남동구</v>
          </cell>
          <cell r="E432" t="str">
            <v>공립</v>
          </cell>
          <cell r="F432" t="str">
            <v>초</v>
          </cell>
          <cell r="H432">
            <v>506231</v>
          </cell>
        </row>
        <row r="433">
          <cell r="C433" t="str">
            <v>동부</v>
          </cell>
          <cell r="D433" t="str">
            <v>남동구</v>
          </cell>
          <cell r="E433" t="str">
            <v>공립</v>
          </cell>
          <cell r="F433" t="str">
            <v>초</v>
          </cell>
          <cell r="H433">
            <v>512999</v>
          </cell>
        </row>
        <row r="434">
          <cell r="C434" t="str">
            <v>동부</v>
          </cell>
          <cell r="D434" t="str">
            <v>남동구</v>
          </cell>
          <cell r="E434" t="str">
            <v>공립</v>
          </cell>
          <cell r="F434" t="str">
            <v>초</v>
          </cell>
          <cell r="H434">
            <v>543003</v>
          </cell>
        </row>
        <row r="435">
          <cell r="C435" t="str">
            <v>동부</v>
          </cell>
          <cell r="D435" t="str">
            <v>남동구</v>
          </cell>
          <cell r="E435" t="str">
            <v>공립</v>
          </cell>
          <cell r="F435" t="str">
            <v>초</v>
          </cell>
          <cell r="H435">
            <v>503911</v>
          </cell>
        </row>
        <row r="436">
          <cell r="C436" t="str">
            <v>동부</v>
          </cell>
          <cell r="D436" t="str">
            <v>남동구</v>
          </cell>
          <cell r="E436" t="str">
            <v>공립</v>
          </cell>
          <cell r="F436" t="str">
            <v>초</v>
          </cell>
          <cell r="H436">
            <v>503908</v>
          </cell>
        </row>
        <row r="437">
          <cell r="C437" t="str">
            <v>동부</v>
          </cell>
          <cell r="D437" t="str">
            <v>남동구</v>
          </cell>
          <cell r="E437" t="str">
            <v>공립</v>
          </cell>
          <cell r="F437" t="str">
            <v>초</v>
          </cell>
          <cell r="H437">
            <v>565217</v>
          </cell>
        </row>
        <row r="438">
          <cell r="C438" t="str">
            <v>동부</v>
          </cell>
          <cell r="D438" t="str">
            <v>남동구</v>
          </cell>
          <cell r="E438" t="str">
            <v>공립</v>
          </cell>
          <cell r="F438" t="str">
            <v>초</v>
          </cell>
          <cell r="H438">
            <v>556486</v>
          </cell>
        </row>
        <row r="439">
          <cell r="C439" t="str">
            <v>동부</v>
          </cell>
          <cell r="D439" t="str">
            <v>남동구</v>
          </cell>
          <cell r="E439" t="str">
            <v>공립</v>
          </cell>
          <cell r="F439" t="str">
            <v>초</v>
          </cell>
          <cell r="H439">
            <v>556134</v>
          </cell>
        </row>
        <row r="440">
          <cell r="C440" t="str">
            <v>동부</v>
          </cell>
          <cell r="D440" t="str">
            <v>남동구</v>
          </cell>
          <cell r="E440" t="str">
            <v>공립</v>
          </cell>
          <cell r="F440" t="str">
            <v>초</v>
          </cell>
          <cell r="H440">
            <v>36186</v>
          </cell>
        </row>
        <row r="441">
          <cell r="C441" t="str">
            <v>동부</v>
          </cell>
          <cell r="D441" t="str">
            <v>남동구</v>
          </cell>
          <cell r="E441" t="str">
            <v>공립</v>
          </cell>
          <cell r="F441" t="str">
            <v>초</v>
          </cell>
          <cell r="H441">
            <v>25848</v>
          </cell>
        </row>
        <row r="442">
          <cell r="C442" t="str">
            <v>동부</v>
          </cell>
          <cell r="D442" t="str">
            <v>남동구</v>
          </cell>
          <cell r="E442" t="str">
            <v>공립</v>
          </cell>
          <cell r="F442" t="str">
            <v>초</v>
          </cell>
          <cell r="H442">
            <v>1004357</v>
          </cell>
        </row>
        <row r="443">
          <cell r="C443" t="str">
            <v>동부</v>
          </cell>
          <cell r="D443" t="str">
            <v>남동구</v>
          </cell>
          <cell r="E443" t="str">
            <v>공립</v>
          </cell>
          <cell r="F443" t="str">
            <v>초</v>
          </cell>
          <cell r="H443">
            <v>568451</v>
          </cell>
        </row>
        <row r="444">
          <cell r="C444" t="str">
            <v>동부</v>
          </cell>
          <cell r="D444" t="str">
            <v>남동구</v>
          </cell>
          <cell r="E444" t="str">
            <v>공립</v>
          </cell>
          <cell r="F444" t="str">
            <v>초</v>
          </cell>
          <cell r="H444">
            <v>37723</v>
          </cell>
        </row>
        <row r="445">
          <cell r="C445" t="str">
            <v>동부</v>
          </cell>
          <cell r="D445" t="str">
            <v>남동구</v>
          </cell>
          <cell r="E445" t="str">
            <v>공립</v>
          </cell>
          <cell r="F445" t="str">
            <v>초</v>
          </cell>
          <cell r="H445">
            <v>503800</v>
          </cell>
        </row>
        <row r="446">
          <cell r="C446" t="str">
            <v>동부</v>
          </cell>
          <cell r="D446" t="str">
            <v>남동구</v>
          </cell>
          <cell r="E446" t="str">
            <v>공립</v>
          </cell>
          <cell r="F446" t="str">
            <v>초</v>
          </cell>
          <cell r="H446">
            <v>584935</v>
          </cell>
        </row>
        <row r="447">
          <cell r="C447" t="str">
            <v>동부</v>
          </cell>
          <cell r="D447" t="str">
            <v>남동구</v>
          </cell>
          <cell r="E447" t="str">
            <v>공립</v>
          </cell>
          <cell r="F447" t="str">
            <v>초</v>
          </cell>
          <cell r="H447">
            <v>503732</v>
          </cell>
        </row>
        <row r="448">
          <cell r="C448" t="str">
            <v>동부</v>
          </cell>
          <cell r="D448" t="str">
            <v>연수구</v>
          </cell>
          <cell r="E448" t="str">
            <v>공립</v>
          </cell>
          <cell r="F448" t="str">
            <v>초</v>
          </cell>
          <cell r="H448">
            <v>38092</v>
          </cell>
        </row>
        <row r="449">
          <cell r="C449" t="str">
            <v>동부</v>
          </cell>
          <cell r="D449" t="str">
            <v>연수구</v>
          </cell>
          <cell r="E449" t="str">
            <v>공립</v>
          </cell>
          <cell r="F449" t="str">
            <v>초</v>
          </cell>
          <cell r="H449">
            <v>560969</v>
          </cell>
        </row>
        <row r="450">
          <cell r="C450" t="str">
            <v>동부</v>
          </cell>
          <cell r="D450" t="str">
            <v>연수구</v>
          </cell>
          <cell r="E450" t="str">
            <v>공립</v>
          </cell>
          <cell r="F450" t="str">
            <v>초</v>
          </cell>
          <cell r="H450">
            <v>37967</v>
          </cell>
        </row>
        <row r="451">
          <cell r="C451" t="str">
            <v>동부</v>
          </cell>
          <cell r="D451" t="str">
            <v>연수구</v>
          </cell>
          <cell r="E451" t="str">
            <v>공립</v>
          </cell>
          <cell r="F451" t="str">
            <v>초</v>
          </cell>
          <cell r="H451">
            <v>570879</v>
          </cell>
        </row>
        <row r="452">
          <cell r="C452" t="str">
            <v>동부</v>
          </cell>
          <cell r="D452" t="str">
            <v>연수구</v>
          </cell>
          <cell r="E452" t="str">
            <v>공립</v>
          </cell>
          <cell r="F452" t="str">
            <v>초</v>
          </cell>
          <cell r="H452">
            <v>512979</v>
          </cell>
        </row>
        <row r="453">
          <cell r="C453" t="str">
            <v>동부</v>
          </cell>
          <cell r="D453" t="str">
            <v>연수구</v>
          </cell>
          <cell r="E453" t="str">
            <v>공립</v>
          </cell>
          <cell r="F453" t="str">
            <v>초</v>
          </cell>
          <cell r="H453">
            <v>535954</v>
          </cell>
        </row>
        <row r="454">
          <cell r="C454" t="str">
            <v>동부</v>
          </cell>
          <cell r="D454" t="str">
            <v>연수구</v>
          </cell>
          <cell r="E454" t="str">
            <v>공립</v>
          </cell>
          <cell r="F454" t="str">
            <v>초</v>
          </cell>
          <cell r="H454">
            <v>503657</v>
          </cell>
        </row>
        <row r="455">
          <cell r="C455" t="str">
            <v>동부</v>
          </cell>
          <cell r="D455" t="str">
            <v>남동구</v>
          </cell>
          <cell r="E455" t="str">
            <v>공립</v>
          </cell>
          <cell r="F455" t="str">
            <v>초</v>
          </cell>
          <cell r="H455">
            <v>530857</v>
          </cell>
        </row>
        <row r="456">
          <cell r="C456" t="str">
            <v>동부</v>
          </cell>
          <cell r="D456" t="str">
            <v>연수구</v>
          </cell>
          <cell r="E456" t="str">
            <v>공립</v>
          </cell>
          <cell r="F456" t="str">
            <v>초</v>
          </cell>
          <cell r="H456">
            <v>1262</v>
          </cell>
        </row>
        <row r="457">
          <cell r="C457" t="str">
            <v>동부</v>
          </cell>
          <cell r="D457" t="str">
            <v>연수구</v>
          </cell>
          <cell r="E457" t="str">
            <v>공립</v>
          </cell>
          <cell r="F457" t="str">
            <v>초</v>
          </cell>
          <cell r="H457">
            <v>530585</v>
          </cell>
        </row>
        <row r="458">
          <cell r="C458" t="str">
            <v>동부</v>
          </cell>
          <cell r="D458" t="str">
            <v>연수구</v>
          </cell>
          <cell r="E458" t="str">
            <v>공립</v>
          </cell>
          <cell r="F458" t="str">
            <v>초</v>
          </cell>
          <cell r="H458">
            <v>39779</v>
          </cell>
        </row>
        <row r="459">
          <cell r="C459" t="str">
            <v>동부</v>
          </cell>
          <cell r="D459" t="str">
            <v>연수구</v>
          </cell>
          <cell r="E459" t="str">
            <v>공립</v>
          </cell>
          <cell r="F459" t="str">
            <v>초</v>
          </cell>
          <cell r="H459">
            <v>576933</v>
          </cell>
        </row>
        <row r="460">
          <cell r="C460" t="str">
            <v>북부</v>
          </cell>
          <cell r="D460" t="str">
            <v>계양구</v>
          </cell>
          <cell r="E460" t="str">
            <v>공립</v>
          </cell>
          <cell r="F460" t="str">
            <v>특수</v>
          </cell>
          <cell r="H460">
            <v>530586</v>
          </cell>
        </row>
        <row r="461">
          <cell r="C461" t="str">
            <v>서부</v>
          </cell>
          <cell r="D461" t="str">
            <v>서구</v>
          </cell>
          <cell r="E461" t="str">
            <v>공립</v>
          </cell>
          <cell r="F461" t="str">
            <v>특수</v>
          </cell>
          <cell r="H461">
            <v>1002818</v>
          </cell>
        </row>
        <row r="462">
          <cell r="C462" t="str">
            <v>서부</v>
          </cell>
          <cell r="D462" t="str">
            <v>서구</v>
          </cell>
          <cell r="E462" t="str">
            <v>공립</v>
          </cell>
          <cell r="F462" t="str">
            <v>특수</v>
          </cell>
          <cell r="H462">
            <v>1002817</v>
          </cell>
        </row>
        <row r="463">
          <cell r="C463" t="str">
            <v>서부</v>
          </cell>
          <cell r="D463" t="str">
            <v>서구</v>
          </cell>
          <cell r="E463" t="str">
            <v>공립</v>
          </cell>
          <cell r="F463" t="str">
            <v>특수</v>
          </cell>
          <cell r="H463">
            <v>1002367</v>
          </cell>
        </row>
        <row r="464">
          <cell r="C464" t="str">
            <v>서부</v>
          </cell>
          <cell r="D464" t="str">
            <v>서구</v>
          </cell>
          <cell r="E464" t="str">
            <v>공립</v>
          </cell>
          <cell r="F464" t="str">
            <v>특수</v>
          </cell>
          <cell r="H464">
            <v>572726</v>
          </cell>
        </row>
        <row r="465">
          <cell r="C465" t="str">
            <v>남부</v>
          </cell>
          <cell r="D465" t="str">
            <v>미추홀구</v>
          </cell>
          <cell r="E465" t="str">
            <v>공립</v>
          </cell>
          <cell r="F465" t="str">
            <v>특수</v>
          </cell>
          <cell r="H465">
            <v>563094</v>
          </cell>
        </row>
        <row r="466">
          <cell r="C466" t="str">
            <v>동부</v>
          </cell>
          <cell r="D466" t="str">
            <v>연수구</v>
          </cell>
          <cell r="E466" t="str">
            <v>공립</v>
          </cell>
          <cell r="F466" t="str">
            <v>특수</v>
          </cell>
          <cell r="H466">
            <v>579676</v>
          </cell>
        </row>
        <row r="467">
          <cell r="C467" t="str">
            <v>동부</v>
          </cell>
          <cell r="D467" t="str">
            <v>연수구</v>
          </cell>
          <cell r="E467" t="str">
            <v>공립</v>
          </cell>
          <cell r="F467" t="str">
            <v>특수</v>
          </cell>
          <cell r="H467">
            <v>39851</v>
          </cell>
        </row>
        <row r="468">
          <cell r="C468" t="str">
            <v>동부</v>
          </cell>
          <cell r="D468" t="str">
            <v>남동구</v>
          </cell>
          <cell r="E468" t="str">
            <v>공립</v>
          </cell>
          <cell r="F468" t="str">
            <v>특수</v>
          </cell>
          <cell r="H468">
            <v>1001595</v>
          </cell>
        </row>
        <row r="469">
          <cell r="C469" t="str">
            <v>동부</v>
          </cell>
          <cell r="D469" t="str">
            <v>남동구</v>
          </cell>
          <cell r="E469" t="str">
            <v>공립</v>
          </cell>
          <cell r="F469" t="str">
            <v>특수</v>
          </cell>
          <cell r="H469">
            <v>560572</v>
          </cell>
        </row>
        <row r="470">
          <cell r="C470" t="str">
            <v>서부</v>
          </cell>
          <cell r="D470" t="str">
            <v>서구</v>
          </cell>
          <cell r="E470" t="str">
            <v>공립</v>
          </cell>
          <cell r="F470" t="str">
            <v>통합</v>
          </cell>
          <cell r="H470">
            <v>590626</v>
          </cell>
        </row>
        <row r="471">
          <cell r="C471" t="str">
            <v>서부</v>
          </cell>
          <cell r="D471" t="str">
            <v>서구</v>
          </cell>
          <cell r="E471" t="str">
            <v>공립</v>
          </cell>
          <cell r="F471" t="str">
            <v>통합</v>
          </cell>
          <cell r="H471">
            <v>584454</v>
          </cell>
        </row>
        <row r="472">
          <cell r="C472" t="str">
            <v>서부</v>
          </cell>
          <cell r="D472" t="str">
            <v>서구</v>
          </cell>
          <cell r="E472" t="str">
            <v>공립</v>
          </cell>
          <cell r="F472" t="str">
            <v>통합</v>
          </cell>
          <cell r="H472">
            <v>575858</v>
          </cell>
        </row>
        <row r="473">
          <cell r="C473" t="str">
            <v>강화</v>
          </cell>
          <cell r="D473" t="str">
            <v>강화군</v>
          </cell>
          <cell r="E473" t="str">
            <v>공립</v>
          </cell>
          <cell r="F473" t="str">
            <v>통합</v>
          </cell>
          <cell r="H473">
            <v>530911</v>
          </cell>
        </row>
        <row r="474">
          <cell r="C474" t="str">
            <v>강화</v>
          </cell>
          <cell r="D474" t="str">
            <v>강화군</v>
          </cell>
          <cell r="E474" t="str">
            <v>공립</v>
          </cell>
          <cell r="F474" t="str">
            <v>통합</v>
          </cell>
          <cell r="H474">
            <v>33972</v>
          </cell>
        </row>
        <row r="475">
          <cell r="C475" t="str">
            <v>남부</v>
          </cell>
          <cell r="D475" t="str">
            <v>옹진군</v>
          </cell>
          <cell r="E475" t="str">
            <v>공립</v>
          </cell>
          <cell r="F475" t="str">
            <v>통합</v>
          </cell>
          <cell r="H475">
            <v>565156</v>
          </cell>
        </row>
        <row r="476">
          <cell r="C476" t="str">
            <v>남부</v>
          </cell>
          <cell r="D476" t="str">
            <v>옹진군</v>
          </cell>
          <cell r="E476" t="str">
            <v>공립</v>
          </cell>
          <cell r="F476" t="str">
            <v>통합</v>
          </cell>
          <cell r="H476">
            <v>528585</v>
          </cell>
        </row>
        <row r="477">
          <cell r="C477" t="str">
            <v>남부</v>
          </cell>
          <cell r="D477" t="str">
            <v>옹진군</v>
          </cell>
          <cell r="E477" t="str">
            <v>공립</v>
          </cell>
          <cell r="F477" t="str">
            <v>통합</v>
          </cell>
          <cell r="H477">
            <v>505881</v>
          </cell>
        </row>
        <row r="478">
          <cell r="C478" t="str">
            <v>남부</v>
          </cell>
          <cell r="D478" t="str">
            <v>옹진군</v>
          </cell>
          <cell r="E478" t="str">
            <v>공립</v>
          </cell>
          <cell r="F478" t="str">
            <v>통합</v>
          </cell>
          <cell r="H478">
            <v>552041</v>
          </cell>
        </row>
        <row r="479">
          <cell r="C479" t="str">
            <v>남부</v>
          </cell>
          <cell r="D479" t="str">
            <v>옹진군</v>
          </cell>
          <cell r="E479" t="str">
            <v>공립</v>
          </cell>
          <cell r="F479" t="str">
            <v>통합</v>
          </cell>
          <cell r="H479">
            <v>36297</v>
          </cell>
        </row>
        <row r="480">
          <cell r="C480" t="str">
            <v>남부</v>
          </cell>
          <cell r="D480" t="str">
            <v>중구</v>
          </cell>
          <cell r="E480" t="str">
            <v>공립</v>
          </cell>
          <cell r="F480" t="str">
            <v>통합</v>
          </cell>
          <cell r="H480">
            <v>589209</v>
          </cell>
        </row>
        <row r="481">
          <cell r="C481" t="str">
            <v>남부</v>
          </cell>
          <cell r="D481" t="str">
            <v>중구</v>
          </cell>
          <cell r="E481" t="str">
            <v>공립</v>
          </cell>
          <cell r="F481" t="str">
            <v>통합</v>
          </cell>
          <cell r="H481">
            <v>576110</v>
          </cell>
        </row>
        <row r="482">
          <cell r="C482" t="str">
            <v>남부</v>
          </cell>
          <cell r="D482" t="str">
            <v>중구</v>
          </cell>
          <cell r="E482" t="str">
            <v>공립</v>
          </cell>
          <cell r="F482" t="str">
            <v>통합</v>
          </cell>
          <cell r="H482">
            <v>528507</v>
          </cell>
        </row>
        <row r="483">
          <cell r="C483" t="str">
            <v>북부</v>
          </cell>
          <cell r="D483" t="str">
            <v>부평구</v>
          </cell>
          <cell r="E483" t="str">
            <v>사립</v>
          </cell>
          <cell r="F483" t="str">
            <v>초</v>
          </cell>
          <cell r="H483">
            <v>530396</v>
          </cell>
        </row>
        <row r="484">
          <cell r="C484" t="str">
            <v>남부</v>
          </cell>
          <cell r="D484" t="str">
            <v>동구</v>
          </cell>
          <cell r="E484" t="str">
            <v>사립</v>
          </cell>
          <cell r="F484" t="str">
            <v>초</v>
          </cell>
          <cell r="H484">
            <v>2003</v>
          </cell>
        </row>
        <row r="485">
          <cell r="C485" t="str">
            <v>남부</v>
          </cell>
          <cell r="D485" t="str">
            <v>동구</v>
          </cell>
          <cell r="E485" t="str">
            <v>사립</v>
          </cell>
          <cell r="F485" t="str">
            <v>초</v>
          </cell>
          <cell r="H485">
            <v>36556</v>
          </cell>
        </row>
        <row r="486">
          <cell r="C486" t="str">
            <v>동부</v>
          </cell>
          <cell r="D486" t="str">
            <v>연수구</v>
          </cell>
          <cell r="E486" t="str">
            <v>사립</v>
          </cell>
          <cell r="F486" t="str">
            <v>초</v>
          </cell>
          <cell r="H486">
            <v>513074</v>
          </cell>
        </row>
        <row r="487">
          <cell r="C487" t="str">
            <v>북부</v>
          </cell>
          <cell r="D487" t="str">
            <v>부평구</v>
          </cell>
          <cell r="E487" t="str">
            <v>사립</v>
          </cell>
          <cell r="F487" t="str">
            <v>특수</v>
          </cell>
          <cell r="H487">
            <v>545455</v>
          </cell>
        </row>
        <row r="488">
          <cell r="C488" t="str">
            <v>북부</v>
          </cell>
          <cell r="D488" t="str">
            <v>계양구</v>
          </cell>
          <cell r="E488" t="str">
            <v>국립</v>
          </cell>
          <cell r="F488" t="str">
            <v>초</v>
          </cell>
          <cell r="H488">
            <v>541554</v>
          </cell>
        </row>
        <row r="489">
          <cell r="C489" t="e">
            <v>#N/A</v>
          </cell>
          <cell r="D489" t="e">
            <v>#N/A</v>
          </cell>
          <cell r="E489" t="e">
            <v>#N/A</v>
          </cell>
          <cell r="F489" t="e">
            <v>#N/A</v>
          </cell>
          <cell r="H489">
            <v>1004851</v>
          </cell>
        </row>
        <row r="490">
          <cell r="C490" t="e">
            <v>#N/A</v>
          </cell>
          <cell r="D490" t="e">
            <v>#N/A</v>
          </cell>
          <cell r="E490" t="e">
            <v>#N/A</v>
          </cell>
          <cell r="F490" t="e">
            <v>#N/A</v>
          </cell>
          <cell r="H490">
            <v>586829</v>
          </cell>
        </row>
        <row r="491">
          <cell r="C491" t="e">
            <v>#N/A</v>
          </cell>
          <cell r="D491" t="e">
            <v>#N/A</v>
          </cell>
          <cell r="E491" t="e">
            <v>#N/A</v>
          </cell>
          <cell r="F491" t="e">
            <v>#N/A</v>
          </cell>
          <cell r="H491">
            <v>586828</v>
          </cell>
        </row>
        <row r="492">
          <cell r="C492" t="e">
            <v>#N/A</v>
          </cell>
          <cell r="D492" t="e">
            <v>#N/A</v>
          </cell>
          <cell r="E492" t="e">
            <v>#N/A</v>
          </cell>
          <cell r="F492" t="e">
            <v>#N/A</v>
          </cell>
          <cell r="H492">
            <v>584629</v>
          </cell>
        </row>
        <row r="493">
          <cell r="C493" t="e">
            <v>#N/A</v>
          </cell>
          <cell r="D493" t="e">
            <v>#N/A</v>
          </cell>
          <cell r="E493" t="e">
            <v>#N/A</v>
          </cell>
          <cell r="F493" t="e">
            <v>#N/A</v>
          </cell>
          <cell r="H493">
            <v>584234</v>
          </cell>
        </row>
        <row r="494">
          <cell r="C494" t="e">
            <v>#N/A</v>
          </cell>
          <cell r="D494" t="e">
            <v>#N/A</v>
          </cell>
          <cell r="E494" t="e">
            <v>#N/A</v>
          </cell>
          <cell r="F494" t="e">
            <v>#N/A</v>
          </cell>
          <cell r="H494">
            <v>581519</v>
          </cell>
        </row>
        <row r="495">
          <cell r="C495" t="e">
            <v>#N/A</v>
          </cell>
          <cell r="D495" t="e">
            <v>#N/A</v>
          </cell>
          <cell r="E495" t="e">
            <v>#N/A</v>
          </cell>
          <cell r="F495" t="e">
            <v>#N/A</v>
          </cell>
          <cell r="H495">
            <v>579677</v>
          </cell>
        </row>
        <row r="496">
          <cell r="C496" t="e">
            <v>#N/A</v>
          </cell>
          <cell r="D496" t="e">
            <v>#N/A</v>
          </cell>
          <cell r="E496" t="e">
            <v>#N/A</v>
          </cell>
          <cell r="F496" t="e">
            <v>#N/A</v>
          </cell>
          <cell r="H496">
            <v>577695</v>
          </cell>
        </row>
        <row r="497">
          <cell r="C497" t="e">
            <v>#N/A</v>
          </cell>
          <cell r="D497" t="e">
            <v>#N/A</v>
          </cell>
          <cell r="E497" t="e">
            <v>#N/A</v>
          </cell>
          <cell r="F497" t="e">
            <v>#N/A</v>
          </cell>
          <cell r="H497">
            <v>576964</v>
          </cell>
        </row>
        <row r="498">
          <cell r="C498" t="e">
            <v>#N/A</v>
          </cell>
          <cell r="D498" t="e">
            <v>#N/A</v>
          </cell>
          <cell r="E498" t="e">
            <v>#N/A</v>
          </cell>
          <cell r="F498" t="e">
            <v>#N/A</v>
          </cell>
          <cell r="H498">
            <v>576672</v>
          </cell>
        </row>
        <row r="499">
          <cell r="C499" t="e">
            <v>#N/A</v>
          </cell>
          <cell r="D499" t="e">
            <v>#N/A</v>
          </cell>
          <cell r="E499" t="e">
            <v>#N/A</v>
          </cell>
          <cell r="F499" t="e">
            <v>#N/A</v>
          </cell>
          <cell r="H499">
            <v>576449</v>
          </cell>
        </row>
        <row r="500">
          <cell r="C500" t="e">
            <v>#N/A</v>
          </cell>
          <cell r="D500" t="e">
            <v>#N/A</v>
          </cell>
          <cell r="E500" t="e">
            <v>#N/A</v>
          </cell>
          <cell r="F500" t="e">
            <v>#N/A</v>
          </cell>
          <cell r="H500">
            <v>575866</v>
          </cell>
        </row>
        <row r="501">
          <cell r="C501" t="e">
            <v>#N/A</v>
          </cell>
          <cell r="D501" t="e">
            <v>#N/A</v>
          </cell>
          <cell r="E501" t="e">
            <v>#N/A</v>
          </cell>
          <cell r="F501" t="e">
            <v>#N/A</v>
          </cell>
          <cell r="H501">
            <v>574965</v>
          </cell>
        </row>
        <row r="502">
          <cell r="C502" t="e">
            <v>#N/A</v>
          </cell>
          <cell r="D502" t="e">
            <v>#N/A</v>
          </cell>
          <cell r="E502" t="e">
            <v>#N/A</v>
          </cell>
          <cell r="F502" t="e">
            <v>#N/A</v>
          </cell>
          <cell r="H502">
            <v>573577</v>
          </cell>
        </row>
        <row r="503">
          <cell r="C503" t="e">
            <v>#N/A</v>
          </cell>
          <cell r="D503" t="e">
            <v>#N/A</v>
          </cell>
          <cell r="E503" t="e">
            <v>#N/A</v>
          </cell>
          <cell r="F503" t="e">
            <v>#N/A</v>
          </cell>
          <cell r="H503">
            <v>572970</v>
          </cell>
        </row>
        <row r="504">
          <cell r="C504" t="e">
            <v>#N/A</v>
          </cell>
          <cell r="D504" t="e">
            <v>#N/A</v>
          </cell>
          <cell r="E504" t="e">
            <v>#N/A</v>
          </cell>
          <cell r="F504" t="e">
            <v>#N/A</v>
          </cell>
          <cell r="H504">
            <v>571480</v>
          </cell>
        </row>
        <row r="505">
          <cell r="C505" t="e">
            <v>#N/A</v>
          </cell>
          <cell r="D505" t="e">
            <v>#N/A</v>
          </cell>
          <cell r="E505" t="e">
            <v>#N/A</v>
          </cell>
          <cell r="F505" t="e">
            <v>#N/A</v>
          </cell>
          <cell r="H505">
            <v>568898</v>
          </cell>
        </row>
        <row r="506">
          <cell r="C506" t="e">
            <v>#N/A</v>
          </cell>
          <cell r="D506" t="e">
            <v>#N/A</v>
          </cell>
          <cell r="E506" t="e">
            <v>#N/A</v>
          </cell>
          <cell r="F506" t="e">
            <v>#N/A</v>
          </cell>
          <cell r="H506">
            <v>565428</v>
          </cell>
        </row>
        <row r="507">
          <cell r="C507" t="e">
            <v>#N/A</v>
          </cell>
          <cell r="D507" t="e">
            <v>#N/A</v>
          </cell>
          <cell r="E507" t="e">
            <v>#N/A</v>
          </cell>
          <cell r="F507" t="e">
            <v>#N/A</v>
          </cell>
          <cell r="H507">
            <v>563687</v>
          </cell>
        </row>
        <row r="508">
          <cell r="C508" t="e">
            <v>#N/A</v>
          </cell>
          <cell r="D508" t="e">
            <v>#N/A</v>
          </cell>
          <cell r="E508" t="e">
            <v>#N/A</v>
          </cell>
          <cell r="F508" t="e">
            <v>#N/A</v>
          </cell>
          <cell r="H508">
            <v>563010</v>
          </cell>
        </row>
        <row r="509">
          <cell r="C509" t="e">
            <v>#N/A</v>
          </cell>
          <cell r="D509" t="e">
            <v>#N/A</v>
          </cell>
          <cell r="E509" t="e">
            <v>#N/A</v>
          </cell>
          <cell r="F509" t="e">
            <v>#N/A</v>
          </cell>
          <cell r="H509">
            <v>562324</v>
          </cell>
        </row>
        <row r="510">
          <cell r="C510" t="e">
            <v>#N/A</v>
          </cell>
          <cell r="D510" t="e">
            <v>#N/A</v>
          </cell>
          <cell r="E510" t="e">
            <v>#N/A</v>
          </cell>
          <cell r="F510" t="e">
            <v>#N/A</v>
          </cell>
          <cell r="H510">
            <v>562322</v>
          </cell>
        </row>
        <row r="511">
          <cell r="C511" t="e">
            <v>#N/A</v>
          </cell>
          <cell r="D511" t="e">
            <v>#N/A</v>
          </cell>
          <cell r="E511" t="e">
            <v>#N/A</v>
          </cell>
          <cell r="F511" t="e">
            <v>#N/A</v>
          </cell>
          <cell r="H511">
            <v>562179</v>
          </cell>
        </row>
        <row r="512">
          <cell r="C512" t="e">
            <v>#N/A</v>
          </cell>
          <cell r="D512" t="e">
            <v>#N/A</v>
          </cell>
          <cell r="E512" t="e">
            <v>#N/A</v>
          </cell>
          <cell r="F512" t="e">
            <v>#N/A</v>
          </cell>
          <cell r="H512">
            <v>561740</v>
          </cell>
        </row>
        <row r="513">
          <cell r="C513" t="e">
            <v>#N/A</v>
          </cell>
          <cell r="D513" t="e">
            <v>#N/A</v>
          </cell>
          <cell r="E513" t="e">
            <v>#N/A</v>
          </cell>
          <cell r="F513" t="e">
            <v>#N/A</v>
          </cell>
          <cell r="H513">
            <v>561650</v>
          </cell>
        </row>
        <row r="514">
          <cell r="C514" t="e">
            <v>#N/A</v>
          </cell>
          <cell r="D514" t="e">
            <v>#N/A</v>
          </cell>
          <cell r="E514" t="e">
            <v>#N/A</v>
          </cell>
          <cell r="F514" t="e">
            <v>#N/A</v>
          </cell>
          <cell r="H514">
            <v>559570</v>
          </cell>
        </row>
        <row r="515">
          <cell r="C515" t="e">
            <v>#N/A</v>
          </cell>
          <cell r="D515" t="e">
            <v>#N/A</v>
          </cell>
          <cell r="E515" t="e">
            <v>#N/A</v>
          </cell>
          <cell r="F515" t="e">
            <v>#N/A</v>
          </cell>
          <cell r="H515">
            <v>559535</v>
          </cell>
        </row>
        <row r="516">
          <cell r="C516" t="e">
            <v>#N/A</v>
          </cell>
          <cell r="D516" t="e">
            <v>#N/A</v>
          </cell>
          <cell r="E516" t="e">
            <v>#N/A</v>
          </cell>
          <cell r="F516" t="e">
            <v>#N/A</v>
          </cell>
          <cell r="H516">
            <v>558979</v>
          </cell>
        </row>
        <row r="517">
          <cell r="C517" t="e">
            <v>#N/A</v>
          </cell>
          <cell r="D517" t="e">
            <v>#N/A</v>
          </cell>
          <cell r="E517" t="e">
            <v>#N/A</v>
          </cell>
          <cell r="F517" t="e">
            <v>#N/A</v>
          </cell>
          <cell r="H517">
            <v>555430</v>
          </cell>
        </row>
        <row r="518">
          <cell r="C518" t="e">
            <v>#N/A</v>
          </cell>
          <cell r="D518" t="e">
            <v>#N/A</v>
          </cell>
          <cell r="E518" t="e">
            <v>#N/A</v>
          </cell>
          <cell r="F518" t="e">
            <v>#N/A</v>
          </cell>
          <cell r="H518">
            <v>555381</v>
          </cell>
        </row>
        <row r="519">
          <cell r="C519" t="e">
            <v>#N/A</v>
          </cell>
          <cell r="D519" t="e">
            <v>#N/A</v>
          </cell>
          <cell r="E519" t="e">
            <v>#N/A</v>
          </cell>
          <cell r="F519" t="e">
            <v>#N/A</v>
          </cell>
          <cell r="H519">
            <v>554971</v>
          </cell>
        </row>
        <row r="520">
          <cell r="C520" t="e">
            <v>#N/A</v>
          </cell>
          <cell r="D520" t="e">
            <v>#N/A</v>
          </cell>
          <cell r="E520" t="e">
            <v>#N/A</v>
          </cell>
          <cell r="F520" t="e">
            <v>#N/A</v>
          </cell>
          <cell r="H520">
            <v>554025</v>
          </cell>
        </row>
        <row r="521">
          <cell r="C521" t="e">
            <v>#N/A</v>
          </cell>
          <cell r="D521" t="e">
            <v>#N/A</v>
          </cell>
          <cell r="E521" t="e">
            <v>#N/A</v>
          </cell>
          <cell r="F521" t="e">
            <v>#N/A</v>
          </cell>
          <cell r="H521">
            <v>553486</v>
          </cell>
        </row>
        <row r="522">
          <cell r="C522" t="e">
            <v>#N/A</v>
          </cell>
          <cell r="D522" t="e">
            <v>#N/A</v>
          </cell>
          <cell r="E522" t="e">
            <v>#N/A</v>
          </cell>
          <cell r="F522" t="e">
            <v>#N/A</v>
          </cell>
          <cell r="H522">
            <v>553339</v>
          </cell>
        </row>
        <row r="523">
          <cell r="C523" t="e">
            <v>#N/A</v>
          </cell>
          <cell r="D523" t="e">
            <v>#N/A</v>
          </cell>
          <cell r="E523" t="e">
            <v>#N/A</v>
          </cell>
          <cell r="F523" t="e">
            <v>#N/A</v>
          </cell>
          <cell r="H523">
            <v>552845</v>
          </cell>
        </row>
        <row r="524">
          <cell r="C524" t="e">
            <v>#N/A</v>
          </cell>
          <cell r="D524" t="e">
            <v>#N/A</v>
          </cell>
          <cell r="E524" t="e">
            <v>#N/A</v>
          </cell>
          <cell r="F524" t="e">
            <v>#N/A</v>
          </cell>
          <cell r="H524">
            <v>552812</v>
          </cell>
        </row>
        <row r="525">
          <cell r="C525" t="e">
            <v>#N/A</v>
          </cell>
          <cell r="D525" t="e">
            <v>#N/A</v>
          </cell>
          <cell r="E525" t="e">
            <v>#N/A</v>
          </cell>
          <cell r="F525" t="e">
            <v>#N/A</v>
          </cell>
          <cell r="H525">
            <v>552005</v>
          </cell>
        </row>
        <row r="526">
          <cell r="C526" t="e">
            <v>#N/A</v>
          </cell>
          <cell r="D526" t="e">
            <v>#N/A</v>
          </cell>
          <cell r="E526" t="e">
            <v>#N/A</v>
          </cell>
          <cell r="F526" t="e">
            <v>#N/A</v>
          </cell>
          <cell r="H526">
            <v>551774</v>
          </cell>
        </row>
        <row r="527">
          <cell r="C527" t="e">
            <v>#N/A</v>
          </cell>
          <cell r="D527" t="e">
            <v>#N/A</v>
          </cell>
          <cell r="E527" t="e">
            <v>#N/A</v>
          </cell>
          <cell r="F527" t="e">
            <v>#N/A</v>
          </cell>
          <cell r="H527">
            <v>551289</v>
          </cell>
        </row>
        <row r="528">
          <cell r="C528" t="e">
            <v>#N/A</v>
          </cell>
          <cell r="D528" t="e">
            <v>#N/A</v>
          </cell>
          <cell r="E528" t="e">
            <v>#N/A</v>
          </cell>
          <cell r="F528" t="e">
            <v>#N/A</v>
          </cell>
          <cell r="H528">
            <v>550958</v>
          </cell>
        </row>
        <row r="529">
          <cell r="C529" t="e">
            <v>#N/A</v>
          </cell>
          <cell r="D529" t="e">
            <v>#N/A</v>
          </cell>
          <cell r="E529" t="e">
            <v>#N/A</v>
          </cell>
          <cell r="F529" t="e">
            <v>#N/A</v>
          </cell>
          <cell r="H529">
            <v>550368</v>
          </cell>
        </row>
        <row r="530">
          <cell r="C530" t="e">
            <v>#N/A</v>
          </cell>
          <cell r="D530" t="e">
            <v>#N/A</v>
          </cell>
          <cell r="E530" t="e">
            <v>#N/A</v>
          </cell>
          <cell r="F530" t="e">
            <v>#N/A</v>
          </cell>
          <cell r="H530">
            <v>550367</v>
          </cell>
        </row>
        <row r="531">
          <cell r="C531" t="e">
            <v>#N/A</v>
          </cell>
          <cell r="D531" t="e">
            <v>#N/A</v>
          </cell>
          <cell r="E531" t="e">
            <v>#N/A</v>
          </cell>
          <cell r="F531" t="e">
            <v>#N/A</v>
          </cell>
          <cell r="H531">
            <v>550126</v>
          </cell>
        </row>
        <row r="532">
          <cell r="C532" t="e">
            <v>#N/A</v>
          </cell>
          <cell r="D532" t="e">
            <v>#N/A</v>
          </cell>
          <cell r="E532" t="e">
            <v>#N/A</v>
          </cell>
          <cell r="F532" t="e">
            <v>#N/A</v>
          </cell>
          <cell r="H532">
            <v>550000</v>
          </cell>
        </row>
        <row r="533">
          <cell r="C533" t="e">
            <v>#N/A</v>
          </cell>
          <cell r="D533" t="e">
            <v>#N/A</v>
          </cell>
          <cell r="E533" t="e">
            <v>#N/A</v>
          </cell>
          <cell r="F533" t="e">
            <v>#N/A</v>
          </cell>
          <cell r="H533">
            <v>549957</v>
          </cell>
        </row>
        <row r="534">
          <cell r="C534" t="e">
            <v>#N/A</v>
          </cell>
          <cell r="D534" t="e">
            <v>#N/A</v>
          </cell>
          <cell r="E534" t="e">
            <v>#N/A</v>
          </cell>
          <cell r="F534" t="e">
            <v>#N/A</v>
          </cell>
          <cell r="H534">
            <v>549727</v>
          </cell>
        </row>
        <row r="535">
          <cell r="C535" t="e">
            <v>#N/A</v>
          </cell>
          <cell r="D535" t="e">
            <v>#N/A</v>
          </cell>
          <cell r="E535" t="e">
            <v>#N/A</v>
          </cell>
          <cell r="F535" t="e">
            <v>#N/A</v>
          </cell>
          <cell r="H535">
            <v>549462</v>
          </cell>
        </row>
        <row r="536">
          <cell r="C536" t="e">
            <v>#N/A</v>
          </cell>
          <cell r="D536" t="e">
            <v>#N/A</v>
          </cell>
          <cell r="E536" t="e">
            <v>#N/A</v>
          </cell>
          <cell r="F536" t="e">
            <v>#N/A</v>
          </cell>
          <cell r="H536">
            <v>548553</v>
          </cell>
        </row>
        <row r="537">
          <cell r="C537" t="e">
            <v>#N/A</v>
          </cell>
          <cell r="D537" t="e">
            <v>#N/A</v>
          </cell>
          <cell r="E537" t="e">
            <v>#N/A</v>
          </cell>
          <cell r="F537" t="e">
            <v>#N/A</v>
          </cell>
          <cell r="H537">
            <v>548199</v>
          </cell>
        </row>
        <row r="538">
          <cell r="C538" t="e">
            <v>#N/A</v>
          </cell>
          <cell r="D538" t="e">
            <v>#N/A</v>
          </cell>
          <cell r="E538" t="e">
            <v>#N/A</v>
          </cell>
          <cell r="F538" t="e">
            <v>#N/A</v>
          </cell>
          <cell r="H538">
            <v>548098</v>
          </cell>
        </row>
        <row r="539">
          <cell r="C539" t="e">
            <v>#N/A</v>
          </cell>
          <cell r="D539" t="e">
            <v>#N/A</v>
          </cell>
          <cell r="E539" t="e">
            <v>#N/A</v>
          </cell>
          <cell r="F539" t="e">
            <v>#N/A</v>
          </cell>
          <cell r="H539">
            <v>547731</v>
          </cell>
        </row>
        <row r="540">
          <cell r="C540" t="e">
            <v>#N/A</v>
          </cell>
          <cell r="D540" t="e">
            <v>#N/A</v>
          </cell>
          <cell r="E540" t="e">
            <v>#N/A</v>
          </cell>
          <cell r="F540" t="e">
            <v>#N/A</v>
          </cell>
          <cell r="H540">
            <v>547647</v>
          </cell>
        </row>
        <row r="541">
          <cell r="C541" t="e">
            <v>#N/A</v>
          </cell>
          <cell r="D541" t="e">
            <v>#N/A</v>
          </cell>
          <cell r="E541" t="e">
            <v>#N/A</v>
          </cell>
          <cell r="F541" t="e">
            <v>#N/A</v>
          </cell>
          <cell r="H541">
            <v>547409</v>
          </cell>
        </row>
        <row r="542">
          <cell r="C542" t="e">
            <v>#N/A</v>
          </cell>
          <cell r="D542" t="e">
            <v>#N/A</v>
          </cell>
          <cell r="E542" t="e">
            <v>#N/A</v>
          </cell>
          <cell r="F542" t="e">
            <v>#N/A</v>
          </cell>
          <cell r="H542">
            <v>546706</v>
          </cell>
        </row>
        <row r="543">
          <cell r="C543" t="e">
            <v>#N/A</v>
          </cell>
          <cell r="D543" t="e">
            <v>#N/A</v>
          </cell>
          <cell r="E543" t="e">
            <v>#N/A</v>
          </cell>
          <cell r="F543" t="e">
            <v>#N/A</v>
          </cell>
          <cell r="H543">
            <v>546441</v>
          </cell>
        </row>
        <row r="544">
          <cell r="C544" t="e">
            <v>#N/A</v>
          </cell>
          <cell r="D544" t="e">
            <v>#N/A</v>
          </cell>
          <cell r="E544" t="e">
            <v>#N/A</v>
          </cell>
          <cell r="F544" t="e">
            <v>#N/A</v>
          </cell>
          <cell r="H544">
            <v>545812</v>
          </cell>
        </row>
        <row r="545">
          <cell r="C545" t="e">
            <v>#N/A</v>
          </cell>
          <cell r="D545" t="e">
            <v>#N/A</v>
          </cell>
          <cell r="E545" t="e">
            <v>#N/A</v>
          </cell>
          <cell r="F545" t="e">
            <v>#N/A</v>
          </cell>
          <cell r="H545">
            <v>544301</v>
          </cell>
        </row>
        <row r="546">
          <cell r="C546" t="e">
            <v>#N/A</v>
          </cell>
          <cell r="D546" t="e">
            <v>#N/A</v>
          </cell>
          <cell r="E546" t="e">
            <v>#N/A</v>
          </cell>
          <cell r="F546" t="e">
            <v>#N/A</v>
          </cell>
          <cell r="H546">
            <v>544206</v>
          </cell>
        </row>
        <row r="547">
          <cell r="C547" t="e">
            <v>#N/A</v>
          </cell>
          <cell r="D547" t="e">
            <v>#N/A</v>
          </cell>
          <cell r="E547" t="e">
            <v>#N/A</v>
          </cell>
          <cell r="F547" t="e">
            <v>#N/A</v>
          </cell>
          <cell r="H547">
            <v>543060</v>
          </cell>
        </row>
        <row r="548">
          <cell r="C548" t="e">
            <v>#N/A</v>
          </cell>
          <cell r="D548" t="e">
            <v>#N/A</v>
          </cell>
          <cell r="E548" t="e">
            <v>#N/A</v>
          </cell>
          <cell r="F548" t="e">
            <v>#N/A</v>
          </cell>
          <cell r="H548">
            <v>542591</v>
          </cell>
        </row>
        <row r="549">
          <cell r="C549" t="e">
            <v>#N/A</v>
          </cell>
          <cell r="D549" t="e">
            <v>#N/A</v>
          </cell>
          <cell r="E549" t="e">
            <v>#N/A</v>
          </cell>
          <cell r="F549" t="e">
            <v>#N/A</v>
          </cell>
          <cell r="H549">
            <v>541901</v>
          </cell>
        </row>
        <row r="550">
          <cell r="C550" t="e">
            <v>#N/A</v>
          </cell>
          <cell r="D550" t="e">
            <v>#N/A</v>
          </cell>
          <cell r="E550" t="e">
            <v>#N/A</v>
          </cell>
          <cell r="F550" t="e">
            <v>#N/A</v>
          </cell>
          <cell r="H550">
            <v>541344</v>
          </cell>
        </row>
        <row r="551">
          <cell r="C551" t="e">
            <v>#N/A</v>
          </cell>
          <cell r="D551" t="e">
            <v>#N/A</v>
          </cell>
          <cell r="E551" t="e">
            <v>#N/A</v>
          </cell>
          <cell r="F551" t="e">
            <v>#N/A</v>
          </cell>
          <cell r="H551">
            <v>541327</v>
          </cell>
        </row>
        <row r="552">
          <cell r="C552" t="e">
            <v>#N/A</v>
          </cell>
          <cell r="D552" t="e">
            <v>#N/A</v>
          </cell>
          <cell r="E552" t="e">
            <v>#N/A</v>
          </cell>
          <cell r="F552" t="e">
            <v>#N/A</v>
          </cell>
          <cell r="H552">
            <v>538270</v>
          </cell>
        </row>
        <row r="553">
          <cell r="C553" t="e">
            <v>#N/A</v>
          </cell>
          <cell r="D553" t="e">
            <v>#N/A</v>
          </cell>
          <cell r="E553" t="e">
            <v>#N/A</v>
          </cell>
          <cell r="F553" t="e">
            <v>#N/A</v>
          </cell>
          <cell r="H553">
            <v>537988</v>
          </cell>
        </row>
        <row r="554">
          <cell r="C554" t="e">
            <v>#N/A</v>
          </cell>
          <cell r="D554" t="e">
            <v>#N/A</v>
          </cell>
          <cell r="E554" t="e">
            <v>#N/A</v>
          </cell>
          <cell r="F554" t="e">
            <v>#N/A</v>
          </cell>
          <cell r="H554">
            <v>537782</v>
          </cell>
        </row>
        <row r="555">
          <cell r="C555" t="e">
            <v>#N/A</v>
          </cell>
          <cell r="D555" t="e">
            <v>#N/A</v>
          </cell>
          <cell r="E555" t="e">
            <v>#N/A</v>
          </cell>
          <cell r="F555" t="e">
            <v>#N/A</v>
          </cell>
          <cell r="H555">
            <v>537095</v>
          </cell>
        </row>
        <row r="556">
          <cell r="C556" t="e">
            <v>#N/A</v>
          </cell>
          <cell r="D556" t="e">
            <v>#N/A</v>
          </cell>
          <cell r="E556" t="e">
            <v>#N/A</v>
          </cell>
          <cell r="F556" t="e">
            <v>#N/A</v>
          </cell>
          <cell r="H556">
            <v>537094</v>
          </cell>
        </row>
        <row r="557">
          <cell r="C557" t="e">
            <v>#N/A</v>
          </cell>
          <cell r="D557" t="e">
            <v>#N/A</v>
          </cell>
          <cell r="E557" t="e">
            <v>#N/A</v>
          </cell>
          <cell r="F557" t="e">
            <v>#N/A</v>
          </cell>
          <cell r="H557">
            <v>534841</v>
          </cell>
        </row>
        <row r="558">
          <cell r="C558" t="e">
            <v>#N/A</v>
          </cell>
          <cell r="D558" t="e">
            <v>#N/A</v>
          </cell>
          <cell r="E558" t="e">
            <v>#N/A</v>
          </cell>
          <cell r="F558" t="e">
            <v>#N/A</v>
          </cell>
          <cell r="H558">
            <v>534352</v>
          </cell>
        </row>
        <row r="559">
          <cell r="C559" t="e">
            <v>#N/A</v>
          </cell>
          <cell r="D559" t="e">
            <v>#N/A</v>
          </cell>
          <cell r="E559" t="e">
            <v>#N/A</v>
          </cell>
          <cell r="F559" t="e">
            <v>#N/A</v>
          </cell>
          <cell r="H559">
            <v>534330</v>
          </cell>
        </row>
        <row r="560">
          <cell r="C560" t="e">
            <v>#N/A</v>
          </cell>
          <cell r="D560" t="e">
            <v>#N/A</v>
          </cell>
          <cell r="E560" t="e">
            <v>#N/A</v>
          </cell>
          <cell r="F560" t="e">
            <v>#N/A</v>
          </cell>
          <cell r="H560">
            <v>533625</v>
          </cell>
        </row>
        <row r="561">
          <cell r="C561" t="e">
            <v>#N/A</v>
          </cell>
          <cell r="D561" t="e">
            <v>#N/A</v>
          </cell>
          <cell r="E561" t="e">
            <v>#N/A</v>
          </cell>
          <cell r="F561" t="e">
            <v>#N/A</v>
          </cell>
          <cell r="H561">
            <v>532758</v>
          </cell>
        </row>
        <row r="562">
          <cell r="C562" t="e">
            <v>#N/A</v>
          </cell>
          <cell r="D562" t="e">
            <v>#N/A</v>
          </cell>
          <cell r="E562" t="e">
            <v>#N/A</v>
          </cell>
          <cell r="F562" t="e">
            <v>#N/A</v>
          </cell>
          <cell r="H562">
            <v>531221</v>
          </cell>
        </row>
        <row r="563">
          <cell r="C563" t="e">
            <v>#N/A</v>
          </cell>
          <cell r="D563" t="e">
            <v>#N/A</v>
          </cell>
          <cell r="E563" t="e">
            <v>#N/A</v>
          </cell>
          <cell r="F563" t="e">
            <v>#N/A</v>
          </cell>
          <cell r="H563">
            <v>530334</v>
          </cell>
        </row>
        <row r="564">
          <cell r="C564" t="e">
            <v>#N/A</v>
          </cell>
          <cell r="D564" t="e">
            <v>#N/A</v>
          </cell>
          <cell r="E564" t="e">
            <v>#N/A</v>
          </cell>
          <cell r="F564" t="e">
            <v>#N/A</v>
          </cell>
          <cell r="H564">
            <v>528843</v>
          </cell>
        </row>
        <row r="565">
          <cell r="C565" t="e">
            <v>#N/A</v>
          </cell>
          <cell r="D565" t="e">
            <v>#N/A</v>
          </cell>
          <cell r="E565" t="e">
            <v>#N/A</v>
          </cell>
          <cell r="F565" t="e">
            <v>#N/A</v>
          </cell>
          <cell r="H565">
            <v>528538</v>
          </cell>
        </row>
        <row r="566">
          <cell r="C566" t="e">
            <v>#N/A</v>
          </cell>
          <cell r="D566" t="e">
            <v>#N/A</v>
          </cell>
          <cell r="E566" t="e">
            <v>#N/A</v>
          </cell>
          <cell r="F566" t="e">
            <v>#N/A</v>
          </cell>
          <cell r="H566">
            <v>525797</v>
          </cell>
        </row>
        <row r="567">
          <cell r="C567" t="e">
            <v>#N/A</v>
          </cell>
          <cell r="D567" t="e">
            <v>#N/A</v>
          </cell>
          <cell r="E567" t="e">
            <v>#N/A</v>
          </cell>
          <cell r="F567" t="e">
            <v>#N/A</v>
          </cell>
          <cell r="H567">
            <v>525304</v>
          </cell>
        </row>
        <row r="568">
          <cell r="C568" t="e">
            <v>#N/A</v>
          </cell>
          <cell r="D568" t="e">
            <v>#N/A</v>
          </cell>
          <cell r="E568" t="e">
            <v>#N/A</v>
          </cell>
          <cell r="F568" t="e">
            <v>#N/A</v>
          </cell>
          <cell r="H568">
            <v>525175</v>
          </cell>
        </row>
        <row r="569">
          <cell r="C569" t="e">
            <v>#N/A</v>
          </cell>
          <cell r="D569" t="e">
            <v>#N/A</v>
          </cell>
          <cell r="E569" t="e">
            <v>#N/A</v>
          </cell>
          <cell r="F569" t="e">
            <v>#N/A</v>
          </cell>
          <cell r="H569">
            <v>523034</v>
          </cell>
        </row>
        <row r="570">
          <cell r="C570" t="e">
            <v>#N/A</v>
          </cell>
          <cell r="D570" t="e">
            <v>#N/A</v>
          </cell>
          <cell r="E570" t="e">
            <v>#N/A</v>
          </cell>
          <cell r="F570" t="e">
            <v>#N/A</v>
          </cell>
          <cell r="H570">
            <v>522544</v>
          </cell>
        </row>
        <row r="571">
          <cell r="C571" t="e">
            <v>#N/A</v>
          </cell>
          <cell r="D571" t="e">
            <v>#N/A</v>
          </cell>
          <cell r="E571" t="e">
            <v>#N/A</v>
          </cell>
          <cell r="F571" t="e">
            <v>#N/A</v>
          </cell>
          <cell r="H571">
            <v>522171</v>
          </cell>
        </row>
        <row r="572">
          <cell r="C572" t="e">
            <v>#N/A</v>
          </cell>
          <cell r="D572" t="e">
            <v>#N/A</v>
          </cell>
          <cell r="E572" t="e">
            <v>#N/A</v>
          </cell>
          <cell r="F572" t="e">
            <v>#N/A</v>
          </cell>
          <cell r="H572">
            <v>518148</v>
          </cell>
        </row>
        <row r="573">
          <cell r="C573" t="e">
            <v>#N/A</v>
          </cell>
          <cell r="D573" t="e">
            <v>#N/A</v>
          </cell>
          <cell r="E573" t="e">
            <v>#N/A</v>
          </cell>
          <cell r="F573" t="e">
            <v>#N/A</v>
          </cell>
          <cell r="H573">
            <v>518146</v>
          </cell>
        </row>
        <row r="574">
          <cell r="C574" t="e">
            <v>#N/A</v>
          </cell>
          <cell r="D574" t="e">
            <v>#N/A</v>
          </cell>
          <cell r="E574" t="e">
            <v>#N/A</v>
          </cell>
          <cell r="F574" t="e">
            <v>#N/A</v>
          </cell>
          <cell r="H574">
            <v>518143</v>
          </cell>
        </row>
        <row r="575">
          <cell r="C575" t="e">
            <v>#N/A</v>
          </cell>
          <cell r="D575" t="e">
            <v>#N/A</v>
          </cell>
          <cell r="E575" t="e">
            <v>#N/A</v>
          </cell>
          <cell r="F575" t="e">
            <v>#N/A</v>
          </cell>
          <cell r="H575">
            <v>517817</v>
          </cell>
        </row>
        <row r="576">
          <cell r="C576" t="e">
            <v>#N/A</v>
          </cell>
          <cell r="D576" t="e">
            <v>#N/A</v>
          </cell>
          <cell r="E576" t="e">
            <v>#N/A</v>
          </cell>
          <cell r="F576" t="e">
            <v>#N/A</v>
          </cell>
          <cell r="H576">
            <v>517794</v>
          </cell>
        </row>
        <row r="577">
          <cell r="C577" t="e">
            <v>#N/A</v>
          </cell>
          <cell r="D577" t="e">
            <v>#N/A</v>
          </cell>
          <cell r="E577" t="e">
            <v>#N/A</v>
          </cell>
          <cell r="F577" t="e">
            <v>#N/A</v>
          </cell>
          <cell r="H577">
            <v>517738</v>
          </cell>
        </row>
        <row r="578">
          <cell r="C578" t="e">
            <v>#N/A</v>
          </cell>
          <cell r="D578" t="e">
            <v>#N/A</v>
          </cell>
          <cell r="E578" t="e">
            <v>#N/A</v>
          </cell>
          <cell r="F578" t="e">
            <v>#N/A</v>
          </cell>
          <cell r="H578">
            <v>517704</v>
          </cell>
        </row>
        <row r="579">
          <cell r="C579" t="e">
            <v>#N/A</v>
          </cell>
          <cell r="D579" t="e">
            <v>#N/A</v>
          </cell>
          <cell r="E579" t="e">
            <v>#N/A</v>
          </cell>
          <cell r="F579" t="e">
            <v>#N/A</v>
          </cell>
          <cell r="H579">
            <v>517683</v>
          </cell>
        </row>
        <row r="580">
          <cell r="C580" t="e">
            <v>#N/A</v>
          </cell>
          <cell r="D580" t="e">
            <v>#N/A</v>
          </cell>
          <cell r="E580" t="e">
            <v>#N/A</v>
          </cell>
          <cell r="F580" t="e">
            <v>#N/A</v>
          </cell>
          <cell r="H580">
            <v>517637</v>
          </cell>
        </row>
        <row r="581">
          <cell r="C581" t="e">
            <v>#N/A</v>
          </cell>
          <cell r="D581" t="e">
            <v>#N/A</v>
          </cell>
          <cell r="E581" t="e">
            <v>#N/A</v>
          </cell>
          <cell r="F581" t="e">
            <v>#N/A</v>
          </cell>
          <cell r="H581">
            <v>517358</v>
          </cell>
        </row>
        <row r="582">
          <cell r="C582" t="e">
            <v>#N/A</v>
          </cell>
          <cell r="D582" t="e">
            <v>#N/A</v>
          </cell>
          <cell r="E582" t="e">
            <v>#N/A</v>
          </cell>
          <cell r="F582" t="e">
            <v>#N/A</v>
          </cell>
          <cell r="H582">
            <v>517028</v>
          </cell>
        </row>
        <row r="583">
          <cell r="C583" t="e">
            <v>#N/A</v>
          </cell>
          <cell r="D583" t="e">
            <v>#N/A</v>
          </cell>
          <cell r="E583" t="e">
            <v>#N/A</v>
          </cell>
          <cell r="F583" t="e">
            <v>#N/A</v>
          </cell>
          <cell r="H583">
            <v>516918</v>
          </cell>
        </row>
        <row r="584">
          <cell r="C584" t="e">
            <v>#N/A</v>
          </cell>
          <cell r="D584" t="e">
            <v>#N/A</v>
          </cell>
          <cell r="E584" t="e">
            <v>#N/A</v>
          </cell>
          <cell r="F584" t="e">
            <v>#N/A</v>
          </cell>
          <cell r="H584">
            <v>516814</v>
          </cell>
        </row>
        <row r="585">
          <cell r="C585" t="e">
            <v>#N/A</v>
          </cell>
          <cell r="D585" t="e">
            <v>#N/A</v>
          </cell>
          <cell r="E585" t="e">
            <v>#N/A</v>
          </cell>
          <cell r="F585" t="e">
            <v>#N/A</v>
          </cell>
          <cell r="H585">
            <v>516622</v>
          </cell>
        </row>
        <row r="586">
          <cell r="C586" t="e">
            <v>#N/A</v>
          </cell>
          <cell r="D586" t="e">
            <v>#N/A</v>
          </cell>
          <cell r="E586" t="e">
            <v>#N/A</v>
          </cell>
          <cell r="F586" t="e">
            <v>#N/A</v>
          </cell>
          <cell r="H586">
            <v>516499</v>
          </cell>
        </row>
        <row r="587">
          <cell r="C587" t="e">
            <v>#N/A</v>
          </cell>
          <cell r="D587" t="e">
            <v>#N/A</v>
          </cell>
          <cell r="E587" t="e">
            <v>#N/A</v>
          </cell>
          <cell r="F587" t="e">
            <v>#N/A</v>
          </cell>
          <cell r="H587">
            <v>516489</v>
          </cell>
        </row>
        <row r="588">
          <cell r="C588" t="e">
            <v>#N/A</v>
          </cell>
          <cell r="D588" t="e">
            <v>#N/A</v>
          </cell>
          <cell r="E588" t="e">
            <v>#N/A</v>
          </cell>
          <cell r="F588" t="e">
            <v>#N/A</v>
          </cell>
          <cell r="H588">
            <v>515786</v>
          </cell>
        </row>
        <row r="589">
          <cell r="C589" t="e">
            <v>#N/A</v>
          </cell>
          <cell r="D589" t="e">
            <v>#N/A</v>
          </cell>
          <cell r="E589" t="e">
            <v>#N/A</v>
          </cell>
          <cell r="F589" t="e">
            <v>#N/A</v>
          </cell>
          <cell r="H589">
            <v>515650</v>
          </cell>
        </row>
        <row r="590">
          <cell r="C590" t="e">
            <v>#N/A</v>
          </cell>
          <cell r="D590" t="e">
            <v>#N/A</v>
          </cell>
          <cell r="E590" t="e">
            <v>#N/A</v>
          </cell>
          <cell r="F590" t="e">
            <v>#N/A</v>
          </cell>
          <cell r="H590">
            <v>515570</v>
          </cell>
        </row>
        <row r="591">
          <cell r="C591" t="e">
            <v>#N/A</v>
          </cell>
          <cell r="D591" t="e">
            <v>#N/A</v>
          </cell>
          <cell r="E591" t="e">
            <v>#N/A</v>
          </cell>
          <cell r="F591" t="e">
            <v>#N/A</v>
          </cell>
          <cell r="H591">
            <v>515535</v>
          </cell>
        </row>
        <row r="592">
          <cell r="C592" t="e">
            <v>#N/A</v>
          </cell>
          <cell r="D592" t="e">
            <v>#N/A</v>
          </cell>
          <cell r="E592" t="e">
            <v>#N/A</v>
          </cell>
          <cell r="F592" t="e">
            <v>#N/A</v>
          </cell>
          <cell r="H592">
            <v>515475</v>
          </cell>
        </row>
        <row r="593">
          <cell r="C593" t="e">
            <v>#N/A</v>
          </cell>
          <cell r="D593" t="e">
            <v>#N/A</v>
          </cell>
          <cell r="E593" t="e">
            <v>#N/A</v>
          </cell>
          <cell r="F593" t="e">
            <v>#N/A</v>
          </cell>
          <cell r="H593">
            <v>515463</v>
          </cell>
        </row>
        <row r="594">
          <cell r="C594" t="e">
            <v>#N/A</v>
          </cell>
          <cell r="D594" t="e">
            <v>#N/A</v>
          </cell>
          <cell r="E594" t="e">
            <v>#N/A</v>
          </cell>
          <cell r="F594" t="e">
            <v>#N/A</v>
          </cell>
          <cell r="H594">
            <v>515427</v>
          </cell>
        </row>
        <row r="595">
          <cell r="C595" t="e">
            <v>#N/A</v>
          </cell>
          <cell r="D595" t="e">
            <v>#N/A</v>
          </cell>
          <cell r="E595" t="e">
            <v>#N/A</v>
          </cell>
          <cell r="F595" t="e">
            <v>#N/A</v>
          </cell>
          <cell r="H595">
            <v>515378</v>
          </cell>
        </row>
        <row r="596">
          <cell r="C596" t="e">
            <v>#N/A</v>
          </cell>
          <cell r="D596" t="e">
            <v>#N/A</v>
          </cell>
          <cell r="E596" t="e">
            <v>#N/A</v>
          </cell>
          <cell r="F596" t="e">
            <v>#N/A</v>
          </cell>
          <cell r="H596">
            <v>515377</v>
          </cell>
        </row>
        <row r="597">
          <cell r="C597" t="e">
            <v>#N/A</v>
          </cell>
          <cell r="D597" t="e">
            <v>#N/A</v>
          </cell>
          <cell r="E597" t="e">
            <v>#N/A</v>
          </cell>
          <cell r="F597" t="e">
            <v>#N/A</v>
          </cell>
          <cell r="H597">
            <v>515353</v>
          </cell>
        </row>
        <row r="598">
          <cell r="C598" t="e">
            <v>#N/A</v>
          </cell>
          <cell r="D598" t="e">
            <v>#N/A</v>
          </cell>
          <cell r="E598" t="e">
            <v>#N/A</v>
          </cell>
          <cell r="F598" t="e">
            <v>#N/A</v>
          </cell>
          <cell r="H598">
            <v>515337</v>
          </cell>
        </row>
        <row r="599">
          <cell r="C599" t="e">
            <v>#N/A</v>
          </cell>
          <cell r="D599" t="e">
            <v>#N/A</v>
          </cell>
          <cell r="E599" t="e">
            <v>#N/A</v>
          </cell>
          <cell r="F599" t="e">
            <v>#N/A</v>
          </cell>
          <cell r="H599">
            <v>514969</v>
          </cell>
        </row>
        <row r="600">
          <cell r="C600" t="e">
            <v>#N/A</v>
          </cell>
          <cell r="D600" t="e">
            <v>#N/A</v>
          </cell>
          <cell r="E600" t="e">
            <v>#N/A</v>
          </cell>
          <cell r="F600" t="e">
            <v>#N/A</v>
          </cell>
          <cell r="H600">
            <v>514827</v>
          </cell>
        </row>
        <row r="601">
          <cell r="C601" t="e">
            <v>#N/A</v>
          </cell>
          <cell r="D601" t="e">
            <v>#N/A</v>
          </cell>
          <cell r="E601" t="e">
            <v>#N/A</v>
          </cell>
          <cell r="F601" t="e">
            <v>#N/A</v>
          </cell>
          <cell r="H601">
            <v>514758</v>
          </cell>
        </row>
        <row r="602">
          <cell r="C602" t="e">
            <v>#N/A</v>
          </cell>
          <cell r="D602" t="e">
            <v>#N/A</v>
          </cell>
          <cell r="E602" t="e">
            <v>#N/A</v>
          </cell>
          <cell r="F602" t="e">
            <v>#N/A</v>
          </cell>
          <cell r="H602">
            <v>514498</v>
          </cell>
        </row>
        <row r="603">
          <cell r="C603" t="e">
            <v>#N/A</v>
          </cell>
          <cell r="D603" t="e">
            <v>#N/A</v>
          </cell>
          <cell r="E603" t="e">
            <v>#N/A</v>
          </cell>
          <cell r="F603" t="e">
            <v>#N/A</v>
          </cell>
          <cell r="H603">
            <v>514472</v>
          </cell>
        </row>
        <row r="604">
          <cell r="C604" t="e">
            <v>#N/A</v>
          </cell>
          <cell r="D604" t="e">
            <v>#N/A</v>
          </cell>
          <cell r="E604" t="e">
            <v>#N/A</v>
          </cell>
          <cell r="F604" t="e">
            <v>#N/A</v>
          </cell>
          <cell r="H604">
            <v>514319</v>
          </cell>
        </row>
        <row r="605">
          <cell r="C605" t="e">
            <v>#N/A</v>
          </cell>
          <cell r="D605" t="e">
            <v>#N/A</v>
          </cell>
          <cell r="E605" t="e">
            <v>#N/A</v>
          </cell>
          <cell r="F605" t="e">
            <v>#N/A</v>
          </cell>
          <cell r="H605">
            <v>514056</v>
          </cell>
        </row>
        <row r="606">
          <cell r="C606" t="e">
            <v>#N/A</v>
          </cell>
          <cell r="D606" t="e">
            <v>#N/A</v>
          </cell>
          <cell r="E606" t="e">
            <v>#N/A</v>
          </cell>
          <cell r="F606" t="e">
            <v>#N/A</v>
          </cell>
          <cell r="H606">
            <v>513537</v>
          </cell>
        </row>
        <row r="607">
          <cell r="C607" t="e">
            <v>#N/A</v>
          </cell>
          <cell r="D607" t="e">
            <v>#N/A</v>
          </cell>
          <cell r="E607" t="e">
            <v>#N/A</v>
          </cell>
          <cell r="F607" t="e">
            <v>#N/A</v>
          </cell>
          <cell r="H607">
            <v>513159</v>
          </cell>
        </row>
        <row r="608">
          <cell r="C608" t="e">
            <v>#N/A</v>
          </cell>
          <cell r="D608" t="e">
            <v>#N/A</v>
          </cell>
          <cell r="E608" t="e">
            <v>#N/A</v>
          </cell>
          <cell r="F608" t="e">
            <v>#N/A</v>
          </cell>
          <cell r="H608">
            <v>512710</v>
          </cell>
        </row>
        <row r="609">
          <cell r="C609" t="e">
            <v>#N/A</v>
          </cell>
          <cell r="D609" t="e">
            <v>#N/A</v>
          </cell>
          <cell r="E609" t="e">
            <v>#N/A</v>
          </cell>
          <cell r="F609" t="e">
            <v>#N/A</v>
          </cell>
          <cell r="H609">
            <v>512702</v>
          </cell>
        </row>
        <row r="610">
          <cell r="C610" t="e">
            <v>#N/A</v>
          </cell>
          <cell r="D610" t="e">
            <v>#N/A</v>
          </cell>
          <cell r="E610" t="e">
            <v>#N/A</v>
          </cell>
          <cell r="F610" t="e">
            <v>#N/A</v>
          </cell>
          <cell r="H610">
            <v>512632</v>
          </cell>
        </row>
        <row r="611">
          <cell r="C611" t="e">
            <v>#N/A</v>
          </cell>
          <cell r="D611" t="e">
            <v>#N/A</v>
          </cell>
          <cell r="E611" t="e">
            <v>#N/A</v>
          </cell>
          <cell r="F611" t="e">
            <v>#N/A</v>
          </cell>
          <cell r="H611">
            <v>512335</v>
          </cell>
        </row>
        <row r="612">
          <cell r="C612" t="e">
            <v>#N/A</v>
          </cell>
          <cell r="D612" t="e">
            <v>#N/A</v>
          </cell>
          <cell r="E612" t="e">
            <v>#N/A</v>
          </cell>
          <cell r="F612" t="e">
            <v>#N/A</v>
          </cell>
          <cell r="H612">
            <v>511329</v>
          </cell>
        </row>
        <row r="613">
          <cell r="C613" t="e">
            <v>#N/A</v>
          </cell>
          <cell r="D613" t="e">
            <v>#N/A</v>
          </cell>
          <cell r="E613" t="e">
            <v>#N/A</v>
          </cell>
          <cell r="F613" t="e">
            <v>#N/A</v>
          </cell>
          <cell r="H613">
            <v>510758</v>
          </cell>
        </row>
        <row r="614">
          <cell r="C614" t="e">
            <v>#N/A</v>
          </cell>
          <cell r="D614" t="e">
            <v>#N/A</v>
          </cell>
          <cell r="E614" t="e">
            <v>#N/A</v>
          </cell>
          <cell r="F614" t="e">
            <v>#N/A</v>
          </cell>
          <cell r="H614">
            <v>510741</v>
          </cell>
        </row>
        <row r="615">
          <cell r="C615" t="e">
            <v>#N/A</v>
          </cell>
          <cell r="D615" t="e">
            <v>#N/A</v>
          </cell>
          <cell r="E615" t="e">
            <v>#N/A</v>
          </cell>
          <cell r="F615" t="e">
            <v>#N/A</v>
          </cell>
          <cell r="H615">
            <v>510458</v>
          </cell>
        </row>
        <row r="616">
          <cell r="C616" t="e">
            <v>#N/A</v>
          </cell>
          <cell r="D616" t="e">
            <v>#N/A</v>
          </cell>
          <cell r="E616" t="e">
            <v>#N/A</v>
          </cell>
          <cell r="F616" t="e">
            <v>#N/A</v>
          </cell>
          <cell r="H616">
            <v>510176</v>
          </cell>
        </row>
        <row r="617">
          <cell r="C617" t="e">
            <v>#N/A</v>
          </cell>
          <cell r="D617" t="e">
            <v>#N/A</v>
          </cell>
          <cell r="E617" t="e">
            <v>#N/A</v>
          </cell>
          <cell r="F617" t="e">
            <v>#N/A</v>
          </cell>
          <cell r="H617">
            <v>510077</v>
          </cell>
        </row>
        <row r="618">
          <cell r="C618" t="e">
            <v>#N/A</v>
          </cell>
          <cell r="D618" t="e">
            <v>#N/A</v>
          </cell>
          <cell r="E618" t="e">
            <v>#N/A</v>
          </cell>
          <cell r="F618" t="e">
            <v>#N/A</v>
          </cell>
          <cell r="H618">
            <v>509859</v>
          </cell>
        </row>
        <row r="619">
          <cell r="C619" t="e">
            <v>#N/A</v>
          </cell>
          <cell r="D619" t="e">
            <v>#N/A</v>
          </cell>
          <cell r="E619" t="e">
            <v>#N/A</v>
          </cell>
          <cell r="F619" t="e">
            <v>#N/A</v>
          </cell>
          <cell r="H619">
            <v>509805</v>
          </cell>
        </row>
        <row r="620">
          <cell r="C620" t="e">
            <v>#N/A</v>
          </cell>
          <cell r="D620" t="e">
            <v>#N/A</v>
          </cell>
          <cell r="E620" t="e">
            <v>#N/A</v>
          </cell>
          <cell r="F620" t="e">
            <v>#N/A</v>
          </cell>
          <cell r="H620">
            <v>509802</v>
          </cell>
        </row>
        <row r="621">
          <cell r="C621" t="e">
            <v>#N/A</v>
          </cell>
          <cell r="D621" t="e">
            <v>#N/A</v>
          </cell>
          <cell r="E621" t="e">
            <v>#N/A</v>
          </cell>
          <cell r="F621" t="e">
            <v>#N/A</v>
          </cell>
          <cell r="H621">
            <v>509378</v>
          </cell>
        </row>
        <row r="622">
          <cell r="C622" t="e">
            <v>#N/A</v>
          </cell>
          <cell r="D622" t="e">
            <v>#N/A</v>
          </cell>
          <cell r="E622" t="e">
            <v>#N/A</v>
          </cell>
          <cell r="F622" t="e">
            <v>#N/A</v>
          </cell>
          <cell r="H622">
            <v>509323</v>
          </cell>
        </row>
        <row r="623">
          <cell r="C623" t="e">
            <v>#N/A</v>
          </cell>
          <cell r="D623" t="e">
            <v>#N/A</v>
          </cell>
          <cell r="E623" t="e">
            <v>#N/A</v>
          </cell>
          <cell r="F623" t="e">
            <v>#N/A</v>
          </cell>
          <cell r="H623">
            <v>509116</v>
          </cell>
        </row>
        <row r="624">
          <cell r="C624" t="e">
            <v>#N/A</v>
          </cell>
          <cell r="D624" t="e">
            <v>#N/A</v>
          </cell>
          <cell r="E624" t="e">
            <v>#N/A</v>
          </cell>
          <cell r="F624" t="e">
            <v>#N/A</v>
          </cell>
          <cell r="H624">
            <v>508791</v>
          </cell>
        </row>
        <row r="625">
          <cell r="C625" t="e">
            <v>#N/A</v>
          </cell>
          <cell r="D625" t="e">
            <v>#N/A</v>
          </cell>
          <cell r="E625" t="e">
            <v>#N/A</v>
          </cell>
          <cell r="F625" t="e">
            <v>#N/A</v>
          </cell>
          <cell r="H625">
            <v>508638</v>
          </cell>
        </row>
        <row r="626">
          <cell r="C626" t="e">
            <v>#N/A</v>
          </cell>
          <cell r="D626" t="e">
            <v>#N/A</v>
          </cell>
          <cell r="E626" t="e">
            <v>#N/A</v>
          </cell>
          <cell r="F626" t="e">
            <v>#N/A</v>
          </cell>
          <cell r="H626">
            <v>507101</v>
          </cell>
        </row>
        <row r="627">
          <cell r="C627" t="e">
            <v>#N/A</v>
          </cell>
          <cell r="D627" t="e">
            <v>#N/A</v>
          </cell>
          <cell r="E627" t="e">
            <v>#N/A</v>
          </cell>
          <cell r="F627" t="e">
            <v>#N/A</v>
          </cell>
          <cell r="H627">
            <v>507030</v>
          </cell>
        </row>
        <row r="628">
          <cell r="C628" t="e">
            <v>#N/A</v>
          </cell>
          <cell r="D628" t="e">
            <v>#N/A</v>
          </cell>
          <cell r="E628" t="e">
            <v>#N/A</v>
          </cell>
          <cell r="F628" t="e">
            <v>#N/A</v>
          </cell>
          <cell r="H628">
            <v>505890</v>
          </cell>
        </row>
        <row r="629">
          <cell r="C629" t="e">
            <v>#N/A</v>
          </cell>
          <cell r="D629" t="e">
            <v>#N/A</v>
          </cell>
          <cell r="E629" t="e">
            <v>#N/A</v>
          </cell>
          <cell r="F629" t="e">
            <v>#N/A</v>
          </cell>
          <cell r="H629">
            <v>505862</v>
          </cell>
        </row>
        <row r="630">
          <cell r="C630" t="e">
            <v>#N/A</v>
          </cell>
          <cell r="D630" t="e">
            <v>#N/A</v>
          </cell>
          <cell r="E630" t="e">
            <v>#N/A</v>
          </cell>
          <cell r="F630" t="e">
            <v>#N/A</v>
          </cell>
          <cell r="H630">
            <v>505777</v>
          </cell>
        </row>
        <row r="631">
          <cell r="C631" t="e">
            <v>#N/A</v>
          </cell>
          <cell r="D631" t="e">
            <v>#N/A</v>
          </cell>
          <cell r="E631" t="e">
            <v>#N/A</v>
          </cell>
          <cell r="F631" t="e">
            <v>#N/A</v>
          </cell>
          <cell r="H631">
            <v>505525</v>
          </cell>
        </row>
        <row r="632">
          <cell r="C632" t="e">
            <v>#N/A</v>
          </cell>
          <cell r="D632" t="e">
            <v>#N/A</v>
          </cell>
          <cell r="E632" t="e">
            <v>#N/A</v>
          </cell>
          <cell r="F632" t="e">
            <v>#N/A</v>
          </cell>
          <cell r="H632">
            <v>505493</v>
          </cell>
        </row>
        <row r="633">
          <cell r="C633" t="e">
            <v>#N/A</v>
          </cell>
          <cell r="D633" t="e">
            <v>#N/A</v>
          </cell>
          <cell r="E633" t="e">
            <v>#N/A</v>
          </cell>
          <cell r="F633" t="e">
            <v>#N/A</v>
          </cell>
          <cell r="H633">
            <v>505345</v>
          </cell>
        </row>
        <row r="634">
          <cell r="C634" t="e">
            <v>#N/A</v>
          </cell>
          <cell r="D634" t="e">
            <v>#N/A</v>
          </cell>
          <cell r="E634" t="e">
            <v>#N/A</v>
          </cell>
          <cell r="F634" t="e">
            <v>#N/A</v>
          </cell>
          <cell r="H634">
            <v>505282</v>
          </cell>
        </row>
        <row r="635">
          <cell r="C635" t="e">
            <v>#N/A</v>
          </cell>
          <cell r="D635" t="e">
            <v>#N/A</v>
          </cell>
          <cell r="E635" t="e">
            <v>#N/A</v>
          </cell>
          <cell r="F635" t="e">
            <v>#N/A</v>
          </cell>
          <cell r="H635">
            <v>505145</v>
          </cell>
        </row>
        <row r="636">
          <cell r="C636" t="e">
            <v>#N/A</v>
          </cell>
          <cell r="D636" t="e">
            <v>#N/A</v>
          </cell>
          <cell r="E636" t="e">
            <v>#N/A</v>
          </cell>
          <cell r="F636" t="e">
            <v>#N/A</v>
          </cell>
          <cell r="H636">
            <v>505084</v>
          </cell>
        </row>
        <row r="637">
          <cell r="C637" t="e">
            <v>#N/A</v>
          </cell>
          <cell r="D637" t="e">
            <v>#N/A</v>
          </cell>
          <cell r="E637" t="e">
            <v>#N/A</v>
          </cell>
          <cell r="F637" t="e">
            <v>#N/A</v>
          </cell>
          <cell r="H637">
            <v>505066</v>
          </cell>
        </row>
        <row r="638">
          <cell r="C638" t="e">
            <v>#N/A</v>
          </cell>
          <cell r="D638" t="e">
            <v>#N/A</v>
          </cell>
          <cell r="E638" t="e">
            <v>#N/A</v>
          </cell>
          <cell r="F638" t="e">
            <v>#N/A</v>
          </cell>
          <cell r="H638">
            <v>504936</v>
          </cell>
        </row>
        <row r="639">
          <cell r="C639" t="e">
            <v>#N/A</v>
          </cell>
          <cell r="D639" t="e">
            <v>#N/A</v>
          </cell>
          <cell r="E639" t="e">
            <v>#N/A</v>
          </cell>
          <cell r="F639" t="e">
            <v>#N/A</v>
          </cell>
          <cell r="H639">
            <v>504866</v>
          </cell>
        </row>
        <row r="640">
          <cell r="C640" t="e">
            <v>#N/A</v>
          </cell>
          <cell r="D640" t="e">
            <v>#N/A</v>
          </cell>
          <cell r="E640" t="e">
            <v>#N/A</v>
          </cell>
          <cell r="F640" t="e">
            <v>#N/A</v>
          </cell>
          <cell r="H640">
            <v>504619</v>
          </cell>
        </row>
        <row r="641">
          <cell r="C641" t="e">
            <v>#N/A</v>
          </cell>
          <cell r="D641" t="e">
            <v>#N/A</v>
          </cell>
          <cell r="E641" t="e">
            <v>#N/A</v>
          </cell>
          <cell r="F641" t="e">
            <v>#N/A</v>
          </cell>
          <cell r="H641">
            <v>504544</v>
          </cell>
        </row>
        <row r="642">
          <cell r="C642" t="e">
            <v>#N/A</v>
          </cell>
          <cell r="D642" t="e">
            <v>#N/A</v>
          </cell>
          <cell r="E642" t="e">
            <v>#N/A</v>
          </cell>
          <cell r="F642" t="e">
            <v>#N/A</v>
          </cell>
          <cell r="H642">
            <v>504385</v>
          </cell>
        </row>
        <row r="643">
          <cell r="C643" t="e">
            <v>#N/A</v>
          </cell>
          <cell r="D643" t="e">
            <v>#N/A</v>
          </cell>
          <cell r="E643" t="e">
            <v>#N/A</v>
          </cell>
          <cell r="F643" t="e">
            <v>#N/A</v>
          </cell>
          <cell r="H643">
            <v>504302</v>
          </cell>
        </row>
        <row r="644">
          <cell r="C644" t="e">
            <v>#N/A</v>
          </cell>
          <cell r="D644" t="e">
            <v>#N/A</v>
          </cell>
          <cell r="E644" t="e">
            <v>#N/A</v>
          </cell>
          <cell r="F644" t="e">
            <v>#N/A</v>
          </cell>
          <cell r="H644">
            <v>504285</v>
          </cell>
        </row>
        <row r="645">
          <cell r="C645" t="e">
            <v>#N/A</v>
          </cell>
          <cell r="D645" t="e">
            <v>#N/A</v>
          </cell>
          <cell r="E645" t="e">
            <v>#N/A</v>
          </cell>
          <cell r="F645" t="e">
            <v>#N/A</v>
          </cell>
          <cell r="H645">
            <v>504260</v>
          </cell>
        </row>
        <row r="646">
          <cell r="C646" t="e">
            <v>#N/A</v>
          </cell>
          <cell r="D646" t="e">
            <v>#N/A</v>
          </cell>
          <cell r="E646" t="e">
            <v>#N/A</v>
          </cell>
          <cell r="F646" t="e">
            <v>#N/A</v>
          </cell>
          <cell r="H646">
            <v>504256</v>
          </cell>
        </row>
        <row r="647">
          <cell r="C647" t="e">
            <v>#N/A</v>
          </cell>
          <cell r="D647" t="e">
            <v>#N/A</v>
          </cell>
          <cell r="E647" t="e">
            <v>#N/A</v>
          </cell>
          <cell r="F647" t="e">
            <v>#N/A</v>
          </cell>
          <cell r="H647">
            <v>504223</v>
          </cell>
        </row>
        <row r="648">
          <cell r="C648" t="e">
            <v>#N/A</v>
          </cell>
          <cell r="D648" t="e">
            <v>#N/A</v>
          </cell>
          <cell r="E648" t="e">
            <v>#N/A</v>
          </cell>
          <cell r="F648" t="e">
            <v>#N/A</v>
          </cell>
          <cell r="H648">
            <v>504192</v>
          </cell>
        </row>
        <row r="649">
          <cell r="C649" t="e">
            <v>#N/A</v>
          </cell>
          <cell r="D649" t="e">
            <v>#N/A</v>
          </cell>
          <cell r="E649" t="e">
            <v>#N/A</v>
          </cell>
          <cell r="F649" t="e">
            <v>#N/A</v>
          </cell>
          <cell r="H649">
            <v>504160</v>
          </cell>
        </row>
        <row r="650">
          <cell r="C650" t="e">
            <v>#N/A</v>
          </cell>
          <cell r="D650" t="e">
            <v>#N/A</v>
          </cell>
          <cell r="E650" t="e">
            <v>#N/A</v>
          </cell>
          <cell r="F650" t="e">
            <v>#N/A</v>
          </cell>
          <cell r="H650">
            <v>504143</v>
          </cell>
        </row>
        <row r="651">
          <cell r="C651" t="e">
            <v>#N/A</v>
          </cell>
          <cell r="D651" t="e">
            <v>#N/A</v>
          </cell>
          <cell r="E651" t="e">
            <v>#N/A</v>
          </cell>
          <cell r="F651" t="e">
            <v>#N/A</v>
          </cell>
          <cell r="H651">
            <v>504137</v>
          </cell>
        </row>
        <row r="652">
          <cell r="C652" t="e">
            <v>#N/A</v>
          </cell>
          <cell r="D652" t="e">
            <v>#N/A</v>
          </cell>
          <cell r="E652" t="e">
            <v>#N/A</v>
          </cell>
          <cell r="F652" t="e">
            <v>#N/A</v>
          </cell>
          <cell r="H652">
            <v>504100</v>
          </cell>
        </row>
        <row r="653">
          <cell r="C653" t="e">
            <v>#N/A</v>
          </cell>
          <cell r="D653" t="e">
            <v>#N/A</v>
          </cell>
          <cell r="E653" t="e">
            <v>#N/A</v>
          </cell>
          <cell r="F653" t="e">
            <v>#N/A</v>
          </cell>
          <cell r="H653">
            <v>504062</v>
          </cell>
        </row>
        <row r="654">
          <cell r="C654" t="e">
            <v>#N/A</v>
          </cell>
          <cell r="D654" t="e">
            <v>#N/A</v>
          </cell>
          <cell r="E654" t="e">
            <v>#N/A</v>
          </cell>
          <cell r="F654" t="e">
            <v>#N/A</v>
          </cell>
          <cell r="H654">
            <v>503895</v>
          </cell>
        </row>
        <row r="655">
          <cell r="C655" t="e">
            <v>#N/A</v>
          </cell>
          <cell r="D655" t="e">
            <v>#N/A</v>
          </cell>
          <cell r="E655" t="e">
            <v>#N/A</v>
          </cell>
          <cell r="F655" t="e">
            <v>#N/A</v>
          </cell>
          <cell r="H655">
            <v>503802</v>
          </cell>
        </row>
        <row r="656">
          <cell r="C656" t="e">
            <v>#N/A</v>
          </cell>
          <cell r="D656" t="e">
            <v>#N/A</v>
          </cell>
          <cell r="E656" t="e">
            <v>#N/A</v>
          </cell>
          <cell r="F656" t="e">
            <v>#N/A</v>
          </cell>
          <cell r="H656">
            <v>503749</v>
          </cell>
        </row>
        <row r="657">
          <cell r="C657" t="e">
            <v>#N/A</v>
          </cell>
          <cell r="D657" t="e">
            <v>#N/A</v>
          </cell>
          <cell r="E657" t="e">
            <v>#N/A</v>
          </cell>
          <cell r="F657" t="e">
            <v>#N/A</v>
          </cell>
          <cell r="H657">
            <v>503748</v>
          </cell>
        </row>
        <row r="658">
          <cell r="C658" t="e">
            <v>#N/A</v>
          </cell>
          <cell r="D658" t="e">
            <v>#N/A</v>
          </cell>
          <cell r="E658" t="e">
            <v>#N/A</v>
          </cell>
          <cell r="F658" t="e">
            <v>#N/A</v>
          </cell>
          <cell r="H658">
            <v>503742</v>
          </cell>
        </row>
        <row r="659">
          <cell r="C659" t="e">
            <v>#N/A</v>
          </cell>
          <cell r="D659" t="e">
            <v>#N/A</v>
          </cell>
          <cell r="E659" t="e">
            <v>#N/A</v>
          </cell>
          <cell r="F659" t="e">
            <v>#N/A</v>
          </cell>
          <cell r="H659">
            <v>503708</v>
          </cell>
        </row>
        <row r="660">
          <cell r="C660" t="e">
            <v>#N/A</v>
          </cell>
          <cell r="D660" t="e">
            <v>#N/A</v>
          </cell>
          <cell r="E660" t="e">
            <v>#N/A</v>
          </cell>
          <cell r="F660" t="e">
            <v>#N/A</v>
          </cell>
          <cell r="H660">
            <v>39214</v>
          </cell>
        </row>
        <row r="661">
          <cell r="C661" t="e">
            <v>#N/A</v>
          </cell>
          <cell r="D661" t="e">
            <v>#N/A</v>
          </cell>
          <cell r="E661" t="e">
            <v>#N/A</v>
          </cell>
          <cell r="F661" t="e">
            <v>#N/A</v>
          </cell>
          <cell r="H661">
            <v>37073</v>
          </cell>
        </row>
        <row r="662">
          <cell r="C662" t="e">
            <v>#N/A</v>
          </cell>
          <cell r="D662" t="e">
            <v>#N/A</v>
          </cell>
          <cell r="E662" t="e">
            <v>#N/A</v>
          </cell>
          <cell r="F662" t="e">
            <v>#N/A</v>
          </cell>
          <cell r="H662">
            <v>36041</v>
          </cell>
        </row>
        <row r="663">
          <cell r="C663" t="e">
            <v>#N/A</v>
          </cell>
          <cell r="D663" t="e">
            <v>#N/A</v>
          </cell>
          <cell r="E663" t="e">
            <v>#N/A</v>
          </cell>
          <cell r="F663" t="e">
            <v>#N/A</v>
          </cell>
          <cell r="H663">
            <v>30578</v>
          </cell>
        </row>
        <row r="664">
          <cell r="C664" t="e">
            <v>#N/A</v>
          </cell>
          <cell r="D664" t="e">
            <v>#N/A</v>
          </cell>
          <cell r="E664" t="e">
            <v>#N/A</v>
          </cell>
          <cell r="F664" t="e">
            <v>#N/A</v>
          </cell>
          <cell r="H664">
            <v>30045</v>
          </cell>
        </row>
        <row r="665">
          <cell r="C665" t="e">
            <v>#N/A</v>
          </cell>
          <cell r="D665" t="e">
            <v>#N/A</v>
          </cell>
          <cell r="E665" t="e">
            <v>#N/A</v>
          </cell>
          <cell r="F665" t="e">
            <v>#N/A</v>
          </cell>
          <cell r="H665">
            <v>29272</v>
          </cell>
        </row>
        <row r="666">
          <cell r="C666" t="e">
            <v>#N/A</v>
          </cell>
          <cell r="D666" t="e">
            <v>#N/A</v>
          </cell>
          <cell r="E666" t="e">
            <v>#N/A</v>
          </cell>
          <cell r="F666" t="e">
            <v>#N/A</v>
          </cell>
          <cell r="H666">
            <v>26800</v>
          </cell>
        </row>
        <row r="667">
          <cell r="C667" t="e">
            <v>#N/A</v>
          </cell>
          <cell r="D667" t="e">
            <v>#N/A</v>
          </cell>
          <cell r="E667" t="e">
            <v>#N/A</v>
          </cell>
          <cell r="F667" t="e">
            <v>#N/A</v>
          </cell>
          <cell r="H667">
            <v>24487</v>
          </cell>
        </row>
        <row r="668">
          <cell r="C668" t="e">
            <v>#N/A</v>
          </cell>
          <cell r="D668" t="e">
            <v>#N/A</v>
          </cell>
          <cell r="E668" t="e">
            <v>#N/A</v>
          </cell>
          <cell r="F668" t="e">
            <v>#N/A</v>
          </cell>
          <cell r="H668">
            <v>3122</v>
          </cell>
        </row>
        <row r="669">
          <cell r="C669" t="e">
            <v>#N/A</v>
          </cell>
          <cell r="D669" t="e">
            <v>#N/A</v>
          </cell>
          <cell r="E669" t="e">
            <v>#N/A</v>
          </cell>
          <cell r="F669" t="e">
            <v>#N/A</v>
          </cell>
          <cell r="H669">
            <v>3025</v>
          </cell>
        </row>
        <row r="670">
          <cell r="C670" t="e">
            <v>#N/A</v>
          </cell>
          <cell r="D670" t="e">
            <v>#N/A</v>
          </cell>
          <cell r="E670" t="e">
            <v>#N/A</v>
          </cell>
          <cell r="F670" t="e">
            <v>#N/A</v>
          </cell>
          <cell r="H670">
            <v>1687</v>
          </cell>
        </row>
        <row r="671">
          <cell r="C671" t="e">
            <v>#N/A</v>
          </cell>
          <cell r="D671" t="e">
            <v>#N/A</v>
          </cell>
          <cell r="E671" t="e">
            <v>#N/A</v>
          </cell>
          <cell r="F671" t="e">
            <v>#N/A</v>
          </cell>
          <cell r="H671">
            <v>506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XDD597"/>
  <sheetViews>
    <sheetView tabSelected="1" zoomScale="80" zoomScaleNormal="80" workbookViewId="0">
      <pane ySplit="7" topLeftCell="A8" activePane="bottomLeft" state="frozen"/>
      <selection pane="bottomLeft" activeCell="Q2" sqref="Q2"/>
    </sheetView>
  </sheetViews>
  <sheetFormatPr defaultRowHeight="16.5" x14ac:dyDescent="0.3"/>
  <cols>
    <col min="1" max="1" width="10.625" style="55" customWidth="1"/>
    <col min="2" max="6" width="6.625" style="55" customWidth="1"/>
    <col min="7" max="7" width="21.375" style="55" customWidth="1"/>
    <col min="8" max="8" width="12.625" style="55" customWidth="1"/>
    <col min="9" max="23" width="10.625" style="55" customWidth="1"/>
    <col min="24" max="24" width="18.625" style="55" customWidth="1"/>
    <col min="25" max="26" width="10.625" style="55" customWidth="1"/>
    <col min="27" max="16384" width="9" style="55"/>
  </cols>
  <sheetData>
    <row r="1" spans="1:16332" s="1" customFormat="1" ht="15" customHeight="1" x14ac:dyDescent="0.3"/>
    <row r="2" spans="1:16332" s="5" customFormat="1" ht="30" customHeight="1" x14ac:dyDescent="0.3">
      <c r="A2" s="2" t="s">
        <v>0</v>
      </c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</row>
    <row r="3" spans="1:16332" s="5" customFormat="1" ht="15" customHeight="1" x14ac:dyDescent="0.3">
      <c r="A3" s="2"/>
      <c r="B3" s="2"/>
      <c r="C3" s="2"/>
      <c r="D3" s="2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</row>
    <row r="4" spans="1:16332" s="7" customFormat="1" ht="46.5" customHeight="1" x14ac:dyDescent="0.3">
      <c r="A4" s="149" t="s">
        <v>1</v>
      </c>
      <c r="B4" s="143" t="s">
        <v>2</v>
      </c>
      <c r="C4" s="143" t="s">
        <v>3</v>
      </c>
      <c r="D4" s="143" t="s">
        <v>4</v>
      </c>
      <c r="E4" s="143" t="s">
        <v>5</v>
      </c>
      <c r="F4" s="143" t="s">
        <v>6</v>
      </c>
      <c r="G4" s="143" t="s">
        <v>7</v>
      </c>
      <c r="H4" s="143" t="s">
        <v>8</v>
      </c>
      <c r="I4" s="146" t="s">
        <v>9</v>
      </c>
      <c r="J4" s="146"/>
      <c r="K4" s="138" t="s">
        <v>10</v>
      </c>
      <c r="L4" s="140"/>
      <c r="M4" s="147" t="s">
        <v>11</v>
      </c>
      <c r="N4" s="147"/>
      <c r="O4" s="148" t="s">
        <v>12</v>
      </c>
      <c r="P4" s="148"/>
      <c r="Q4" s="134" t="s">
        <v>13</v>
      </c>
      <c r="R4" s="135"/>
      <c r="S4" s="136" t="s">
        <v>14</v>
      </c>
      <c r="T4" s="137"/>
      <c r="U4" s="138" t="s">
        <v>15</v>
      </c>
      <c r="V4" s="139"/>
      <c r="W4" s="140"/>
      <c r="X4" s="6" t="s">
        <v>16</v>
      </c>
      <c r="Y4" s="141" t="s">
        <v>17</v>
      </c>
      <c r="Z4" s="142"/>
    </row>
    <row r="5" spans="1:16332" s="14" customFormat="1" ht="36" customHeight="1" x14ac:dyDescent="0.3">
      <c r="A5" s="150"/>
      <c r="B5" s="144"/>
      <c r="C5" s="144"/>
      <c r="D5" s="144"/>
      <c r="E5" s="144"/>
      <c r="F5" s="144"/>
      <c r="G5" s="144"/>
      <c r="H5" s="145"/>
      <c r="I5" s="8" t="s">
        <v>18</v>
      </c>
      <c r="J5" s="8" t="s">
        <v>19</v>
      </c>
      <c r="K5" s="9" t="s">
        <v>18</v>
      </c>
      <c r="L5" s="9" t="s">
        <v>19</v>
      </c>
      <c r="M5" s="6" t="s">
        <v>18</v>
      </c>
      <c r="N5" s="6" t="s">
        <v>19</v>
      </c>
      <c r="O5" s="10" t="s">
        <v>18</v>
      </c>
      <c r="P5" s="10" t="s">
        <v>19</v>
      </c>
      <c r="Q5" s="11" t="s">
        <v>18</v>
      </c>
      <c r="R5" s="11" t="s">
        <v>19</v>
      </c>
      <c r="S5" s="8" t="s">
        <v>18</v>
      </c>
      <c r="T5" s="8" t="s">
        <v>20</v>
      </c>
      <c r="U5" s="9" t="s">
        <v>18</v>
      </c>
      <c r="V5" s="9" t="s">
        <v>21</v>
      </c>
      <c r="W5" s="9" t="s">
        <v>19</v>
      </c>
      <c r="X5" s="12" t="s">
        <v>18</v>
      </c>
      <c r="Y5" s="13" t="s">
        <v>18</v>
      </c>
      <c r="Z5" s="13" t="s">
        <v>19</v>
      </c>
    </row>
    <row r="6" spans="1:16332" s="7" customFormat="1" ht="21" customHeight="1" x14ac:dyDescent="0.3">
      <c r="A6" s="15" t="s">
        <v>22</v>
      </c>
      <c r="B6" s="16"/>
      <c r="C6" s="17"/>
      <c r="D6" s="17"/>
      <c r="E6" s="17"/>
      <c r="F6" s="17"/>
      <c r="G6" s="17"/>
      <c r="H6" s="17"/>
      <c r="I6" s="18">
        <f t="shared" ref="I6:V6" si="0">I7+I535+I594</f>
        <v>102</v>
      </c>
      <c r="J6" s="18"/>
      <c r="K6" s="18">
        <f t="shared" si="0"/>
        <v>69</v>
      </c>
      <c r="L6" s="18"/>
      <c r="M6" s="18">
        <f t="shared" si="0"/>
        <v>248</v>
      </c>
      <c r="N6" s="18"/>
      <c r="O6" s="18">
        <f t="shared" si="0"/>
        <v>75</v>
      </c>
      <c r="P6" s="18"/>
      <c r="Q6" s="18">
        <f t="shared" si="0"/>
        <v>46</v>
      </c>
      <c r="R6" s="18"/>
      <c r="S6" s="18">
        <f t="shared" si="0"/>
        <v>158</v>
      </c>
      <c r="T6" s="19">
        <f t="shared" si="0"/>
        <v>224</v>
      </c>
      <c r="U6" s="18">
        <f t="shared" si="0"/>
        <v>268</v>
      </c>
      <c r="V6" s="19">
        <f t="shared" si="0"/>
        <v>426</v>
      </c>
      <c r="W6" s="19"/>
      <c r="X6" s="18">
        <f t="shared" ref="X6:Y6" si="1">X7+X535+X594</f>
        <v>501</v>
      </c>
      <c r="Y6" s="18">
        <f t="shared" si="1"/>
        <v>573</v>
      </c>
      <c r="Z6" s="18"/>
    </row>
    <row r="7" spans="1:16332" s="27" customFormat="1" ht="17.25" x14ac:dyDescent="0.3">
      <c r="A7" s="20" t="s">
        <v>23</v>
      </c>
      <c r="B7" s="21"/>
      <c r="C7" s="22"/>
      <c r="D7" s="23"/>
      <c r="E7" s="23"/>
      <c r="F7" s="23"/>
      <c r="G7" s="24"/>
      <c r="H7" s="23"/>
      <c r="I7" s="25">
        <f>COUNTIFS(I8:I534,"○")</f>
        <v>102</v>
      </c>
      <c r="J7" s="25"/>
      <c r="K7" s="25">
        <f>COUNTIFS(K8:K534,"○")</f>
        <v>69</v>
      </c>
      <c r="L7" s="25"/>
      <c r="M7" s="25">
        <f>COUNTIFS(M8:M534,"○")</f>
        <v>224</v>
      </c>
      <c r="N7" s="25"/>
      <c r="O7" s="25">
        <f>COUNTIFS(O8:O534,"○")</f>
        <v>62</v>
      </c>
      <c r="P7" s="25"/>
      <c r="Q7" s="25">
        <f>COUNTIFS(Q8:Q534,"○")</f>
        <v>41</v>
      </c>
      <c r="R7" s="25"/>
      <c r="S7" s="25">
        <f>COUNTIFS(S8:S534,"○")</f>
        <v>155</v>
      </c>
      <c r="T7" s="26">
        <f>SUM(T8:T534)</f>
        <v>221</v>
      </c>
      <c r="U7" s="25">
        <f>COUNTIFS(U8:U534,"○")</f>
        <v>264</v>
      </c>
      <c r="V7" s="26">
        <f>SUM(V8:V534)</f>
        <v>422</v>
      </c>
      <c r="W7" s="26"/>
      <c r="X7" s="25">
        <f>COUNTIFS(X8:X534,"○")</f>
        <v>452</v>
      </c>
      <c r="Y7" s="25">
        <f>COUNTIFS(Y8:Y534,"○")</f>
        <v>518</v>
      </c>
      <c r="Z7" s="25"/>
    </row>
    <row r="8" spans="1:16332" s="35" customFormat="1" x14ac:dyDescent="0.3">
      <c r="A8" s="28">
        <v>1</v>
      </c>
      <c r="B8" s="29" t="s">
        <v>24</v>
      </c>
      <c r="C8" s="29" t="s">
        <v>25</v>
      </c>
      <c r="D8" s="28" t="s">
        <v>26</v>
      </c>
      <c r="E8" s="28" t="s">
        <v>27</v>
      </c>
      <c r="F8" s="28" t="s">
        <v>28</v>
      </c>
      <c r="G8" s="30" t="s">
        <v>29</v>
      </c>
      <c r="H8" s="28"/>
      <c r="I8" s="28"/>
      <c r="J8" s="28"/>
      <c r="K8" s="28"/>
      <c r="L8" s="28"/>
      <c r="M8" s="31" t="s">
        <v>30</v>
      </c>
      <c r="N8" s="31" t="s">
        <v>31</v>
      </c>
      <c r="O8" s="28"/>
      <c r="P8" s="28"/>
      <c r="Q8" s="28"/>
      <c r="R8" s="28"/>
      <c r="S8" s="28"/>
      <c r="T8" s="32"/>
      <c r="U8" s="33" t="s">
        <v>30</v>
      </c>
      <c r="V8" s="28">
        <v>1</v>
      </c>
      <c r="W8" s="28" t="s">
        <v>32</v>
      </c>
      <c r="X8" s="34" t="s">
        <v>30</v>
      </c>
      <c r="Y8" s="34" t="s">
        <v>33</v>
      </c>
      <c r="Z8" s="28" t="s">
        <v>32</v>
      </c>
    </row>
    <row r="9" spans="1:16332" s="35" customFormat="1" x14ac:dyDescent="0.3">
      <c r="A9" s="28">
        <v>2</v>
      </c>
      <c r="B9" s="29" t="s">
        <v>24</v>
      </c>
      <c r="C9" s="29" t="s">
        <v>25</v>
      </c>
      <c r="D9" s="28" t="s">
        <v>34</v>
      </c>
      <c r="E9" s="28" t="s">
        <v>27</v>
      </c>
      <c r="F9" s="28" t="s">
        <v>28</v>
      </c>
      <c r="G9" s="30" t="s">
        <v>35</v>
      </c>
      <c r="H9" s="28"/>
      <c r="I9" s="28"/>
      <c r="J9" s="28"/>
      <c r="K9" s="28"/>
      <c r="L9" s="28"/>
      <c r="M9" s="31" t="s">
        <v>30</v>
      </c>
      <c r="N9" s="31" t="s">
        <v>31</v>
      </c>
      <c r="O9" s="28" t="s">
        <v>30</v>
      </c>
      <c r="P9" s="28" t="s">
        <v>36</v>
      </c>
      <c r="Q9" s="28"/>
      <c r="R9" s="28"/>
      <c r="S9" s="33" t="s">
        <v>30</v>
      </c>
      <c r="T9" s="32">
        <v>1</v>
      </c>
      <c r="U9" s="33" t="s">
        <v>30</v>
      </c>
      <c r="V9" s="28">
        <v>1</v>
      </c>
      <c r="W9" s="28" t="s">
        <v>32</v>
      </c>
      <c r="X9" s="34" t="s">
        <v>30</v>
      </c>
      <c r="Y9" s="34" t="s">
        <v>33</v>
      </c>
      <c r="Z9" s="28" t="s">
        <v>32</v>
      </c>
    </row>
    <row r="10" spans="1:16332" s="35" customFormat="1" x14ac:dyDescent="0.3">
      <c r="A10" s="28">
        <v>3</v>
      </c>
      <c r="B10" s="29" t="s">
        <v>24</v>
      </c>
      <c r="C10" s="29" t="s">
        <v>37</v>
      </c>
      <c r="D10" s="28" t="s">
        <v>38</v>
      </c>
      <c r="E10" s="28" t="s">
        <v>27</v>
      </c>
      <c r="F10" s="28" t="s">
        <v>39</v>
      </c>
      <c r="G10" s="30" t="s">
        <v>40</v>
      </c>
      <c r="H10" s="28"/>
      <c r="I10" s="28"/>
      <c r="J10" s="28"/>
      <c r="K10" s="28"/>
      <c r="L10" s="28"/>
      <c r="M10" s="31"/>
      <c r="N10" s="31"/>
      <c r="O10" s="28"/>
      <c r="P10" s="28"/>
      <c r="Q10" s="28"/>
      <c r="R10" s="28"/>
      <c r="S10" s="33"/>
      <c r="T10" s="32"/>
      <c r="U10" s="33" t="s">
        <v>30</v>
      </c>
      <c r="V10" s="28">
        <v>1</v>
      </c>
      <c r="W10" s="28" t="s">
        <v>32</v>
      </c>
      <c r="X10" s="34" t="s">
        <v>30</v>
      </c>
      <c r="Y10" s="34" t="s">
        <v>33</v>
      </c>
      <c r="Z10" s="28" t="s">
        <v>32</v>
      </c>
    </row>
    <row r="11" spans="1:16332" s="35" customFormat="1" x14ac:dyDescent="0.3">
      <c r="A11" s="28">
        <v>4</v>
      </c>
      <c r="B11" s="29" t="s">
        <v>24</v>
      </c>
      <c r="C11" s="29" t="s">
        <v>37</v>
      </c>
      <c r="D11" s="28" t="s">
        <v>38</v>
      </c>
      <c r="E11" s="28" t="s">
        <v>27</v>
      </c>
      <c r="F11" s="28" t="s">
        <v>39</v>
      </c>
      <c r="G11" s="30" t="s">
        <v>41</v>
      </c>
      <c r="H11" s="28"/>
      <c r="I11" s="28"/>
      <c r="J11" s="28"/>
      <c r="K11" s="28"/>
      <c r="L11" s="28"/>
      <c r="M11" s="31"/>
      <c r="N11" s="31"/>
      <c r="O11" s="28"/>
      <c r="P11" s="28"/>
      <c r="Q11" s="28"/>
      <c r="R11" s="28"/>
      <c r="S11" s="33" t="s">
        <v>30</v>
      </c>
      <c r="T11" s="32">
        <v>1</v>
      </c>
      <c r="U11" s="33" t="s">
        <v>30</v>
      </c>
      <c r="V11" s="28">
        <v>1</v>
      </c>
      <c r="W11" s="28" t="s">
        <v>32</v>
      </c>
      <c r="X11" s="34"/>
      <c r="Y11" s="34" t="s">
        <v>33</v>
      </c>
      <c r="Z11" s="28" t="s">
        <v>32</v>
      </c>
    </row>
    <row r="12" spans="1:16332" s="35" customFormat="1" x14ac:dyDescent="0.3">
      <c r="A12" s="28">
        <v>5</v>
      </c>
      <c r="B12" s="29" t="s">
        <v>24</v>
      </c>
      <c r="C12" s="29" t="s">
        <v>37</v>
      </c>
      <c r="D12" s="28" t="s">
        <v>38</v>
      </c>
      <c r="E12" s="28" t="s">
        <v>27</v>
      </c>
      <c r="F12" s="28" t="s">
        <v>39</v>
      </c>
      <c r="G12" s="30" t="s">
        <v>42</v>
      </c>
      <c r="H12" s="28"/>
      <c r="I12" s="33" t="s">
        <v>30</v>
      </c>
      <c r="J12" s="33" t="s">
        <v>43</v>
      </c>
      <c r="K12" s="28"/>
      <c r="L12" s="28"/>
      <c r="M12" s="31"/>
      <c r="N12" s="31"/>
      <c r="O12" s="28"/>
      <c r="P12" s="28"/>
      <c r="Q12" s="28"/>
      <c r="R12" s="28"/>
      <c r="S12" s="33" t="s">
        <v>30</v>
      </c>
      <c r="T12" s="32">
        <v>1</v>
      </c>
      <c r="U12" s="33" t="s">
        <v>30</v>
      </c>
      <c r="V12" s="28">
        <v>1</v>
      </c>
      <c r="W12" s="28" t="s">
        <v>32</v>
      </c>
      <c r="X12" s="34" t="s">
        <v>30</v>
      </c>
      <c r="Y12" s="34" t="s">
        <v>33</v>
      </c>
      <c r="Z12" s="28" t="s">
        <v>32</v>
      </c>
    </row>
    <row r="13" spans="1:16332" s="35" customFormat="1" x14ac:dyDescent="0.3">
      <c r="A13" s="28">
        <v>6</v>
      </c>
      <c r="B13" s="29" t="s">
        <v>24</v>
      </c>
      <c r="C13" s="29" t="s">
        <v>37</v>
      </c>
      <c r="D13" s="28" t="s">
        <v>38</v>
      </c>
      <c r="E13" s="28" t="s">
        <v>27</v>
      </c>
      <c r="F13" s="28" t="s">
        <v>39</v>
      </c>
      <c r="G13" s="30" t="s">
        <v>44</v>
      </c>
      <c r="H13" s="28"/>
      <c r="I13" s="28"/>
      <c r="J13" s="28"/>
      <c r="K13" s="28"/>
      <c r="L13" s="28"/>
      <c r="M13" s="31"/>
      <c r="N13" s="31"/>
      <c r="O13" s="28"/>
      <c r="P13" s="28"/>
      <c r="Q13" s="28"/>
      <c r="R13" s="28"/>
      <c r="S13" s="33" t="s">
        <v>30</v>
      </c>
      <c r="T13" s="32">
        <v>1</v>
      </c>
      <c r="U13" s="33" t="s">
        <v>30</v>
      </c>
      <c r="V13" s="28">
        <v>1</v>
      </c>
      <c r="W13" s="28" t="s">
        <v>32</v>
      </c>
      <c r="X13" s="34" t="s">
        <v>30</v>
      </c>
      <c r="Y13" s="34" t="s">
        <v>33</v>
      </c>
      <c r="Z13" s="28" t="s">
        <v>32</v>
      </c>
    </row>
    <row r="14" spans="1:16332" s="35" customFormat="1" x14ac:dyDescent="0.3">
      <c r="A14" s="28">
        <v>7</v>
      </c>
      <c r="B14" s="29" t="s">
        <v>24</v>
      </c>
      <c r="C14" s="29" t="s">
        <v>37</v>
      </c>
      <c r="D14" s="28" t="s">
        <v>38</v>
      </c>
      <c r="E14" s="28" t="s">
        <v>27</v>
      </c>
      <c r="F14" s="28" t="s">
        <v>39</v>
      </c>
      <c r="G14" s="30" t="s">
        <v>45</v>
      </c>
      <c r="H14" s="28"/>
      <c r="I14" s="28"/>
      <c r="J14" s="28"/>
      <c r="K14" s="28"/>
      <c r="L14" s="28"/>
      <c r="M14" s="31"/>
      <c r="N14" s="31"/>
      <c r="O14" s="28" t="s">
        <v>30</v>
      </c>
      <c r="P14" s="28" t="s">
        <v>36</v>
      </c>
      <c r="Q14" s="28"/>
      <c r="R14" s="28"/>
      <c r="S14" s="33"/>
      <c r="T14" s="32"/>
      <c r="U14" s="33" t="s">
        <v>30</v>
      </c>
      <c r="V14" s="28">
        <v>1</v>
      </c>
      <c r="W14" s="28" t="s">
        <v>32</v>
      </c>
      <c r="X14" s="34" t="s">
        <v>30</v>
      </c>
      <c r="Y14" s="34" t="s">
        <v>33</v>
      </c>
      <c r="Z14" s="28" t="s">
        <v>32</v>
      </c>
    </row>
    <row r="15" spans="1:16332" s="35" customFormat="1" x14ac:dyDescent="0.3">
      <c r="A15" s="28">
        <v>8</v>
      </c>
      <c r="B15" s="29" t="s">
        <v>24</v>
      </c>
      <c r="C15" s="29" t="s">
        <v>37</v>
      </c>
      <c r="D15" s="28" t="s">
        <v>38</v>
      </c>
      <c r="E15" s="28" t="s">
        <v>27</v>
      </c>
      <c r="F15" s="28" t="s">
        <v>39</v>
      </c>
      <c r="G15" s="30" t="s">
        <v>46</v>
      </c>
      <c r="H15" s="28"/>
      <c r="I15" s="28"/>
      <c r="J15" s="28"/>
      <c r="K15" s="28"/>
      <c r="L15" s="28"/>
      <c r="M15" s="31"/>
      <c r="N15" s="31"/>
      <c r="O15" s="28"/>
      <c r="P15" s="28"/>
      <c r="Q15" s="28"/>
      <c r="R15" s="28"/>
      <c r="S15" s="33" t="s">
        <v>30</v>
      </c>
      <c r="T15" s="32">
        <v>2</v>
      </c>
      <c r="U15" s="33" t="s">
        <v>30</v>
      </c>
      <c r="V15" s="28">
        <v>1</v>
      </c>
      <c r="W15" s="28" t="s">
        <v>32</v>
      </c>
      <c r="X15" s="34" t="s">
        <v>30</v>
      </c>
      <c r="Y15" s="34" t="s">
        <v>33</v>
      </c>
      <c r="Z15" s="28" t="s">
        <v>32</v>
      </c>
    </row>
    <row r="16" spans="1:16332" s="35" customFormat="1" ht="18" customHeight="1" x14ac:dyDescent="0.3">
      <c r="A16" s="28">
        <v>9</v>
      </c>
      <c r="B16" s="29" t="s">
        <v>24</v>
      </c>
      <c r="C16" s="29" t="s">
        <v>37</v>
      </c>
      <c r="D16" s="28" t="s">
        <v>38</v>
      </c>
      <c r="E16" s="28" t="s">
        <v>27</v>
      </c>
      <c r="F16" s="28" t="s">
        <v>39</v>
      </c>
      <c r="G16" s="30" t="s">
        <v>47</v>
      </c>
      <c r="H16" s="28"/>
      <c r="I16" s="28"/>
      <c r="J16" s="28"/>
      <c r="K16" s="28"/>
      <c r="L16" s="28"/>
      <c r="M16" s="31" t="s">
        <v>30</v>
      </c>
      <c r="N16" s="31" t="s">
        <v>31</v>
      </c>
      <c r="O16" s="28" t="s">
        <v>30</v>
      </c>
      <c r="P16" s="28" t="s">
        <v>36</v>
      </c>
      <c r="Q16" s="28"/>
      <c r="R16" s="28"/>
      <c r="S16" s="33" t="s">
        <v>30</v>
      </c>
      <c r="T16" s="32">
        <v>2</v>
      </c>
      <c r="U16" s="33" t="s">
        <v>30</v>
      </c>
      <c r="V16" s="28">
        <v>1</v>
      </c>
      <c r="W16" s="28" t="s">
        <v>32</v>
      </c>
      <c r="X16" s="34" t="s">
        <v>30</v>
      </c>
      <c r="Y16" s="34" t="s">
        <v>33</v>
      </c>
      <c r="Z16" s="28" t="s">
        <v>32</v>
      </c>
    </row>
    <row r="17" spans="1:26" s="35" customFormat="1" x14ac:dyDescent="0.3">
      <c r="A17" s="28">
        <v>10</v>
      </c>
      <c r="B17" s="29" t="s">
        <v>48</v>
      </c>
      <c r="C17" s="29" t="s">
        <v>49</v>
      </c>
      <c r="D17" s="28" t="s">
        <v>50</v>
      </c>
      <c r="E17" s="28" t="s">
        <v>51</v>
      </c>
      <c r="F17" s="28" t="s">
        <v>52</v>
      </c>
      <c r="G17" s="30" t="s">
        <v>53</v>
      </c>
      <c r="H17" s="36" t="s">
        <v>54</v>
      </c>
      <c r="I17" s="36"/>
      <c r="J17" s="36"/>
      <c r="K17" s="28"/>
      <c r="L17" s="28"/>
      <c r="M17" s="31"/>
      <c r="N17" s="31"/>
      <c r="O17" s="28"/>
      <c r="P17" s="28"/>
      <c r="Q17" s="28"/>
      <c r="R17" s="28"/>
      <c r="S17" s="33" t="s">
        <v>30</v>
      </c>
      <c r="T17" s="32">
        <v>1</v>
      </c>
      <c r="U17" s="33" t="s">
        <v>30</v>
      </c>
      <c r="V17" s="28">
        <v>1</v>
      </c>
      <c r="W17" s="28" t="s">
        <v>32</v>
      </c>
      <c r="X17" s="34" t="s">
        <v>30</v>
      </c>
      <c r="Y17" s="34" t="s">
        <v>33</v>
      </c>
      <c r="Z17" s="28" t="s">
        <v>32</v>
      </c>
    </row>
    <row r="18" spans="1:26" s="35" customFormat="1" x14ac:dyDescent="0.3">
      <c r="A18" s="28">
        <v>11</v>
      </c>
      <c r="B18" s="29" t="s">
        <v>24</v>
      </c>
      <c r="C18" s="29" t="s">
        <v>55</v>
      </c>
      <c r="D18" s="28" t="s">
        <v>56</v>
      </c>
      <c r="E18" s="28" t="s">
        <v>27</v>
      </c>
      <c r="F18" s="28" t="s">
        <v>39</v>
      </c>
      <c r="G18" s="30" t="s">
        <v>57</v>
      </c>
      <c r="H18" s="28"/>
      <c r="I18" s="28"/>
      <c r="J18" s="28"/>
      <c r="K18" s="28"/>
      <c r="L18" s="28"/>
      <c r="M18" s="31" t="s">
        <v>30</v>
      </c>
      <c r="N18" s="31" t="s">
        <v>36</v>
      </c>
      <c r="O18" s="28"/>
      <c r="P18" s="28"/>
      <c r="Q18" s="28"/>
      <c r="R18" s="28"/>
      <c r="S18" s="33" t="s">
        <v>30</v>
      </c>
      <c r="T18" s="32">
        <v>1</v>
      </c>
      <c r="U18" s="33" t="s">
        <v>30</v>
      </c>
      <c r="V18" s="28">
        <v>1</v>
      </c>
      <c r="W18" s="28" t="s">
        <v>32</v>
      </c>
      <c r="X18" s="34" t="s">
        <v>30</v>
      </c>
      <c r="Y18" s="34" t="s">
        <v>33</v>
      </c>
      <c r="Z18" s="28" t="s">
        <v>32</v>
      </c>
    </row>
    <row r="19" spans="1:26" s="35" customFormat="1" x14ac:dyDescent="0.3">
      <c r="A19" s="28">
        <v>12</v>
      </c>
      <c r="B19" s="29" t="s">
        <v>58</v>
      </c>
      <c r="C19" s="29" t="s">
        <v>59</v>
      </c>
      <c r="D19" s="28" t="s">
        <v>60</v>
      </c>
      <c r="E19" s="28" t="s">
        <v>27</v>
      </c>
      <c r="F19" s="28" t="s">
        <v>39</v>
      </c>
      <c r="G19" s="30" t="s">
        <v>61</v>
      </c>
      <c r="H19" s="28"/>
      <c r="I19" s="28"/>
      <c r="J19" s="28"/>
      <c r="K19" s="28"/>
      <c r="L19" s="28"/>
      <c r="M19" s="31" t="s">
        <v>30</v>
      </c>
      <c r="N19" s="31" t="s">
        <v>31</v>
      </c>
      <c r="O19" s="28"/>
      <c r="P19" s="28"/>
      <c r="Q19" s="34" t="s">
        <v>33</v>
      </c>
      <c r="R19" s="34" t="s">
        <v>62</v>
      </c>
      <c r="S19" s="33" t="s">
        <v>30</v>
      </c>
      <c r="T19" s="32">
        <v>1</v>
      </c>
      <c r="U19" s="33" t="s">
        <v>30</v>
      </c>
      <c r="V19" s="28">
        <v>1</v>
      </c>
      <c r="W19" s="28" t="s">
        <v>32</v>
      </c>
      <c r="X19" s="34" t="s">
        <v>30</v>
      </c>
      <c r="Y19" s="34" t="s">
        <v>33</v>
      </c>
      <c r="Z19" s="28" t="s">
        <v>32</v>
      </c>
    </row>
    <row r="20" spans="1:26" s="35" customFormat="1" x14ac:dyDescent="0.3">
      <c r="A20" s="28">
        <v>13</v>
      </c>
      <c r="B20" s="29" t="s">
        <v>58</v>
      </c>
      <c r="C20" s="29" t="s">
        <v>59</v>
      </c>
      <c r="D20" s="28" t="s">
        <v>60</v>
      </c>
      <c r="E20" s="28" t="s">
        <v>27</v>
      </c>
      <c r="F20" s="28" t="s">
        <v>39</v>
      </c>
      <c r="G20" s="30" t="s">
        <v>63</v>
      </c>
      <c r="H20" s="28"/>
      <c r="I20" s="28"/>
      <c r="J20" s="28"/>
      <c r="K20" s="28"/>
      <c r="L20" s="28"/>
      <c r="M20" s="31"/>
      <c r="N20" s="31"/>
      <c r="O20" s="28"/>
      <c r="P20" s="28"/>
      <c r="Q20" s="28"/>
      <c r="R20" s="28"/>
      <c r="S20" s="33" t="s">
        <v>30</v>
      </c>
      <c r="T20" s="32">
        <v>1</v>
      </c>
      <c r="U20" s="33" t="s">
        <v>30</v>
      </c>
      <c r="V20" s="28">
        <v>2</v>
      </c>
      <c r="W20" s="28" t="s">
        <v>32</v>
      </c>
      <c r="X20" s="34" t="s">
        <v>30</v>
      </c>
      <c r="Y20" s="34" t="s">
        <v>33</v>
      </c>
      <c r="Z20" s="28" t="s">
        <v>32</v>
      </c>
    </row>
    <row r="21" spans="1:26" s="35" customFormat="1" x14ac:dyDescent="0.3">
      <c r="A21" s="28">
        <v>14</v>
      </c>
      <c r="B21" s="29" t="s">
        <v>58</v>
      </c>
      <c r="C21" s="29" t="s">
        <v>59</v>
      </c>
      <c r="D21" s="28" t="s">
        <v>60</v>
      </c>
      <c r="E21" s="28" t="s">
        <v>27</v>
      </c>
      <c r="F21" s="28" t="s">
        <v>39</v>
      </c>
      <c r="G21" s="30" t="s">
        <v>64</v>
      </c>
      <c r="H21" s="28"/>
      <c r="I21" s="28"/>
      <c r="J21" s="28"/>
      <c r="K21" s="28"/>
      <c r="L21" s="28"/>
      <c r="M21" s="31"/>
      <c r="N21" s="31"/>
      <c r="O21" s="28"/>
      <c r="P21" s="28"/>
      <c r="Q21" s="28"/>
      <c r="R21" s="28"/>
      <c r="S21" s="33"/>
      <c r="T21" s="32"/>
      <c r="U21" s="33" t="s">
        <v>30</v>
      </c>
      <c r="V21" s="28">
        <v>1</v>
      </c>
      <c r="W21" s="28" t="s">
        <v>32</v>
      </c>
      <c r="X21" s="34"/>
      <c r="Y21" s="34" t="s">
        <v>33</v>
      </c>
      <c r="Z21" s="28" t="s">
        <v>32</v>
      </c>
    </row>
    <row r="22" spans="1:26" s="35" customFormat="1" x14ac:dyDescent="0.3">
      <c r="A22" s="28">
        <v>15</v>
      </c>
      <c r="B22" s="29" t="s">
        <v>58</v>
      </c>
      <c r="C22" s="29" t="s">
        <v>65</v>
      </c>
      <c r="D22" s="28" t="s">
        <v>66</v>
      </c>
      <c r="E22" s="28" t="s">
        <v>27</v>
      </c>
      <c r="F22" s="28" t="s">
        <v>39</v>
      </c>
      <c r="G22" s="30" t="s">
        <v>67</v>
      </c>
      <c r="H22" s="28"/>
      <c r="I22" s="28"/>
      <c r="J22" s="28"/>
      <c r="K22" s="34" t="s">
        <v>33</v>
      </c>
      <c r="L22" s="34" t="s">
        <v>32</v>
      </c>
      <c r="M22" s="31" t="s">
        <v>30</v>
      </c>
      <c r="N22" s="31" t="s">
        <v>36</v>
      </c>
      <c r="O22" s="28" t="s">
        <v>30</v>
      </c>
      <c r="P22" s="28" t="s">
        <v>31</v>
      </c>
      <c r="Q22" s="28"/>
      <c r="R22" s="28"/>
      <c r="S22" s="33"/>
      <c r="T22" s="32"/>
      <c r="U22" s="33" t="s">
        <v>30</v>
      </c>
      <c r="V22" s="28">
        <v>1</v>
      </c>
      <c r="W22" s="28" t="s">
        <v>32</v>
      </c>
      <c r="X22" s="34" t="s">
        <v>30</v>
      </c>
      <c r="Y22" s="34" t="s">
        <v>33</v>
      </c>
      <c r="Z22" s="28" t="s">
        <v>32</v>
      </c>
    </row>
    <row r="23" spans="1:26" s="35" customFormat="1" x14ac:dyDescent="0.3">
      <c r="A23" s="28">
        <v>16</v>
      </c>
      <c r="B23" s="29" t="s">
        <v>58</v>
      </c>
      <c r="C23" s="29" t="s">
        <v>65</v>
      </c>
      <c r="D23" s="28" t="s">
        <v>66</v>
      </c>
      <c r="E23" s="28" t="s">
        <v>27</v>
      </c>
      <c r="F23" s="28" t="s">
        <v>39</v>
      </c>
      <c r="G23" s="30" t="s">
        <v>68</v>
      </c>
      <c r="H23" s="28"/>
      <c r="I23" s="28"/>
      <c r="J23" s="28"/>
      <c r="K23" s="28"/>
      <c r="L23" s="28"/>
      <c r="M23" s="31" t="s">
        <v>30</v>
      </c>
      <c r="N23" s="31" t="s">
        <v>36</v>
      </c>
      <c r="O23" s="28"/>
      <c r="P23" s="28"/>
      <c r="Q23" s="28"/>
      <c r="R23" s="28"/>
      <c r="S23" s="33" t="s">
        <v>30</v>
      </c>
      <c r="T23" s="32">
        <v>1</v>
      </c>
      <c r="U23" s="33" t="s">
        <v>30</v>
      </c>
      <c r="V23" s="28">
        <v>1</v>
      </c>
      <c r="W23" s="28" t="s">
        <v>32</v>
      </c>
      <c r="X23" s="34" t="s">
        <v>30</v>
      </c>
      <c r="Y23" s="34" t="s">
        <v>33</v>
      </c>
      <c r="Z23" s="28" t="s">
        <v>32</v>
      </c>
    </row>
    <row r="24" spans="1:26" s="35" customFormat="1" x14ac:dyDescent="0.3">
      <c r="A24" s="28">
        <v>17</v>
      </c>
      <c r="B24" s="29" t="s">
        <v>58</v>
      </c>
      <c r="C24" s="29" t="s">
        <v>65</v>
      </c>
      <c r="D24" s="28" t="s">
        <v>66</v>
      </c>
      <c r="E24" s="28" t="s">
        <v>27</v>
      </c>
      <c r="F24" s="28" t="s">
        <v>39</v>
      </c>
      <c r="G24" s="30" t="s">
        <v>69</v>
      </c>
      <c r="H24" s="28"/>
      <c r="I24" s="28"/>
      <c r="J24" s="28"/>
      <c r="K24" s="28"/>
      <c r="L24" s="28"/>
      <c r="M24" s="31" t="s">
        <v>30</v>
      </c>
      <c r="N24" s="31" t="s">
        <v>36</v>
      </c>
      <c r="O24" s="28" t="s">
        <v>30</v>
      </c>
      <c r="P24" s="28" t="s">
        <v>31</v>
      </c>
      <c r="Q24" s="28"/>
      <c r="R24" s="28"/>
      <c r="S24" s="33" t="s">
        <v>30</v>
      </c>
      <c r="T24" s="32">
        <v>1</v>
      </c>
      <c r="U24" s="33" t="s">
        <v>30</v>
      </c>
      <c r="V24" s="28">
        <v>1</v>
      </c>
      <c r="W24" s="28" t="s">
        <v>32</v>
      </c>
      <c r="X24" s="34" t="s">
        <v>30</v>
      </c>
      <c r="Y24" s="34" t="s">
        <v>33</v>
      </c>
      <c r="Z24" s="28" t="s">
        <v>32</v>
      </c>
    </row>
    <row r="25" spans="1:26" s="35" customFormat="1" x14ac:dyDescent="0.3">
      <c r="A25" s="28">
        <v>18</v>
      </c>
      <c r="B25" s="29" t="s">
        <v>58</v>
      </c>
      <c r="C25" s="29" t="s">
        <v>65</v>
      </c>
      <c r="D25" s="28" t="s">
        <v>70</v>
      </c>
      <c r="E25" s="28" t="s">
        <v>27</v>
      </c>
      <c r="F25" s="28" t="s">
        <v>39</v>
      </c>
      <c r="G25" s="30" t="s">
        <v>71</v>
      </c>
      <c r="H25" s="28"/>
      <c r="I25" s="33" t="s">
        <v>30</v>
      </c>
      <c r="J25" s="33" t="s">
        <v>43</v>
      </c>
      <c r="K25" s="28"/>
      <c r="L25" s="28"/>
      <c r="M25" s="31" t="s">
        <v>30</v>
      </c>
      <c r="N25" s="31" t="s">
        <v>36</v>
      </c>
      <c r="O25" s="28"/>
      <c r="P25" s="28"/>
      <c r="Q25" s="28"/>
      <c r="R25" s="28"/>
      <c r="S25" s="33" t="s">
        <v>30</v>
      </c>
      <c r="T25" s="32">
        <v>2</v>
      </c>
      <c r="U25" s="33" t="s">
        <v>30</v>
      </c>
      <c r="V25" s="28">
        <v>1</v>
      </c>
      <c r="W25" s="28" t="s">
        <v>32</v>
      </c>
      <c r="X25" s="34" t="s">
        <v>30</v>
      </c>
      <c r="Y25" s="34" t="s">
        <v>33</v>
      </c>
      <c r="Z25" s="28" t="s">
        <v>32</v>
      </c>
    </row>
    <row r="26" spans="1:26" s="35" customFormat="1" x14ac:dyDescent="0.3">
      <c r="A26" s="28">
        <v>19</v>
      </c>
      <c r="B26" s="29" t="s">
        <v>58</v>
      </c>
      <c r="C26" s="29" t="s">
        <v>65</v>
      </c>
      <c r="D26" s="28" t="s">
        <v>70</v>
      </c>
      <c r="E26" s="28" t="s">
        <v>27</v>
      </c>
      <c r="F26" s="28" t="s">
        <v>39</v>
      </c>
      <c r="G26" s="30" t="s">
        <v>72</v>
      </c>
      <c r="H26" s="28"/>
      <c r="I26" s="33" t="s">
        <v>30</v>
      </c>
      <c r="J26" s="33" t="s">
        <v>43</v>
      </c>
      <c r="K26" s="28"/>
      <c r="L26" s="28"/>
      <c r="M26" s="31" t="s">
        <v>30</v>
      </c>
      <c r="N26" s="31" t="s">
        <v>36</v>
      </c>
      <c r="O26" s="28"/>
      <c r="P26" s="28"/>
      <c r="Q26" s="28"/>
      <c r="R26" s="28"/>
      <c r="S26" s="33"/>
      <c r="T26" s="32"/>
      <c r="U26" s="33" t="s">
        <v>30</v>
      </c>
      <c r="V26" s="28">
        <v>1</v>
      </c>
      <c r="W26" s="28" t="s">
        <v>32</v>
      </c>
      <c r="X26" s="34" t="s">
        <v>30</v>
      </c>
      <c r="Y26" s="34" t="s">
        <v>33</v>
      </c>
      <c r="Z26" s="28" t="s">
        <v>32</v>
      </c>
    </row>
    <row r="27" spans="1:26" s="35" customFormat="1" x14ac:dyDescent="0.3">
      <c r="A27" s="28">
        <v>20</v>
      </c>
      <c r="B27" s="29" t="s">
        <v>58</v>
      </c>
      <c r="C27" s="29" t="s">
        <v>65</v>
      </c>
      <c r="D27" s="28" t="s">
        <v>70</v>
      </c>
      <c r="E27" s="28" t="s">
        <v>27</v>
      </c>
      <c r="F27" s="28" t="s">
        <v>39</v>
      </c>
      <c r="G27" s="30" t="s">
        <v>73</v>
      </c>
      <c r="H27" s="28"/>
      <c r="I27" s="28"/>
      <c r="J27" s="28"/>
      <c r="K27" s="28"/>
      <c r="L27" s="28"/>
      <c r="M27" s="31" t="s">
        <v>30</v>
      </c>
      <c r="N27" s="31" t="s">
        <v>31</v>
      </c>
      <c r="O27" s="28" t="s">
        <v>30</v>
      </c>
      <c r="P27" s="28" t="s">
        <v>36</v>
      </c>
      <c r="Q27" s="28"/>
      <c r="R27" s="28"/>
      <c r="S27" s="33" t="s">
        <v>30</v>
      </c>
      <c r="T27" s="32">
        <v>1</v>
      </c>
      <c r="U27" s="33" t="s">
        <v>30</v>
      </c>
      <c r="V27" s="28">
        <v>1</v>
      </c>
      <c r="W27" s="28" t="s">
        <v>32</v>
      </c>
      <c r="X27" s="34" t="s">
        <v>30</v>
      </c>
      <c r="Y27" s="34" t="s">
        <v>33</v>
      </c>
      <c r="Z27" s="28" t="s">
        <v>32</v>
      </c>
    </row>
    <row r="28" spans="1:26" s="35" customFormat="1" x14ac:dyDescent="0.3">
      <c r="A28" s="37" t="s">
        <v>74</v>
      </c>
      <c r="B28" s="38">
        <f>A27</f>
        <v>20</v>
      </c>
      <c r="C28" s="39"/>
      <c r="D28" s="39"/>
      <c r="E28" s="39"/>
      <c r="F28" s="39"/>
      <c r="G28" s="40"/>
      <c r="H28" s="37"/>
      <c r="I28" s="37"/>
      <c r="J28" s="37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s="35" customFormat="1" x14ac:dyDescent="0.3">
      <c r="A29" s="42">
        <v>1</v>
      </c>
      <c r="B29" s="29" t="s">
        <v>24</v>
      </c>
      <c r="C29" s="29" t="s">
        <v>25</v>
      </c>
      <c r="D29" s="36" t="s">
        <v>26</v>
      </c>
      <c r="E29" s="36" t="s">
        <v>27</v>
      </c>
      <c r="F29" s="36" t="s">
        <v>75</v>
      </c>
      <c r="G29" s="30" t="s">
        <v>76</v>
      </c>
      <c r="H29" s="36"/>
      <c r="I29" s="33" t="s">
        <v>30</v>
      </c>
      <c r="J29" s="33" t="s">
        <v>43</v>
      </c>
      <c r="K29" s="28"/>
      <c r="L29" s="28"/>
      <c r="M29" s="31"/>
      <c r="N29" s="31"/>
      <c r="O29" s="28"/>
      <c r="P29" s="28"/>
      <c r="Q29" s="28"/>
      <c r="R29" s="28"/>
      <c r="S29" s="33"/>
      <c r="T29" s="32"/>
      <c r="U29" s="28"/>
      <c r="V29" s="28"/>
      <c r="W29" s="28"/>
      <c r="X29" s="34" t="s">
        <v>30</v>
      </c>
      <c r="Y29" s="34" t="s">
        <v>33</v>
      </c>
      <c r="Z29" s="28" t="s">
        <v>32</v>
      </c>
    </row>
    <row r="30" spans="1:26" s="35" customFormat="1" x14ac:dyDescent="0.3">
      <c r="A30" s="42">
        <v>2</v>
      </c>
      <c r="B30" s="29" t="s">
        <v>24</v>
      </c>
      <c r="C30" s="29" t="s">
        <v>25</v>
      </c>
      <c r="D30" s="36" t="s">
        <v>26</v>
      </c>
      <c r="E30" s="36" t="s">
        <v>27</v>
      </c>
      <c r="F30" s="36" t="s">
        <v>75</v>
      </c>
      <c r="G30" s="30" t="s">
        <v>77</v>
      </c>
      <c r="H30" s="36"/>
      <c r="I30" s="36"/>
      <c r="J30" s="36"/>
      <c r="K30" s="28"/>
      <c r="L30" s="28"/>
      <c r="M30" s="31" t="s">
        <v>30</v>
      </c>
      <c r="N30" s="31" t="s">
        <v>31</v>
      </c>
      <c r="O30" s="28"/>
      <c r="P30" s="28"/>
      <c r="Q30" s="28"/>
      <c r="R30" s="28"/>
      <c r="S30" s="33"/>
      <c r="T30" s="32"/>
      <c r="U30" s="33" t="s">
        <v>30</v>
      </c>
      <c r="V30" s="28">
        <v>2</v>
      </c>
      <c r="W30" s="28" t="s">
        <v>32</v>
      </c>
      <c r="X30" s="34" t="s">
        <v>30</v>
      </c>
      <c r="Y30" s="34" t="s">
        <v>33</v>
      </c>
      <c r="Z30" s="28" t="s">
        <v>32</v>
      </c>
    </row>
    <row r="31" spans="1:26" s="35" customFormat="1" x14ac:dyDescent="0.3">
      <c r="A31" s="42">
        <v>3</v>
      </c>
      <c r="B31" s="29" t="s">
        <v>24</v>
      </c>
      <c r="C31" s="29" t="s">
        <v>25</v>
      </c>
      <c r="D31" s="36" t="s">
        <v>26</v>
      </c>
      <c r="E31" s="36" t="s">
        <v>27</v>
      </c>
      <c r="F31" s="36" t="s">
        <v>78</v>
      </c>
      <c r="G31" s="30" t="s">
        <v>79</v>
      </c>
      <c r="H31" s="36"/>
      <c r="I31" s="36"/>
      <c r="J31" s="36"/>
      <c r="K31" s="28"/>
      <c r="L31" s="28"/>
      <c r="M31" s="31"/>
      <c r="N31" s="31"/>
      <c r="O31" s="28"/>
      <c r="P31" s="28"/>
      <c r="Q31" s="34" t="s">
        <v>33</v>
      </c>
      <c r="R31" s="34" t="s">
        <v>62</v>
      </c>
      <c r="S31" s="33"/>
      <c r="T31" s="32"/>
      <c r="U31" s="33" t="s">
        <v>30</v>
      </c>
      <c r="V31" s="28">
        <v>1</v>
      </c>
      <c r="W31" s="28" t="s">
        <v>32</v>
      </c>
      <c r="X31" s="34" t="s">
        <v>30</v>
      </c>
      <c r="Y31" s="34" t="s">
        <v>33</v>
      </c>
      <c r="Z31" s="28" t="s">
        <v>32</v>
      </c>
    </row>
    <row r="32" spans="1:26" s="35" customFormat="1" x14ac:dyDescent="0.3">
      <c r="A32" s="42">
        <v>4</v>
      </c>
      <c r="B32" s="29" t="s">
        <v>24</v>
      </c>
      <c r="C32" s="29" t="s">
        <v>25</v>
      </c>
      <c r="D32" s="36" t="s">
        <v>26</v>
      </c>
      <c r="E32" s="36" t="s">
        <v>27</v>
      </c>
      <c r="F32" s="36" t="s">
        <v>78</v>
      </c>
      <c r="G32" s="30" t="s">
        <v>80</v>
      </c>
      <c r="H32" s="43"/>
      <c r="I32" s="33" t="s">
        <v>30</v>
      </c>
      <c r="J32" s="33" t="s">
        <v>43</v>
      </c>
      <c r="K32" s="28"/>
      <c r="L32" s="28"/>
      <c r="M32" s="31"/>
      <c r="N32" s="31"/>
      <c r="O32" s="28"/>
      <c r="P32" s="28"/>
      <c r="Q32" s="28"/>
      <c r="R32" s="28"/>
      <c r="S32" s="33"/>
      <c r="T32" s="32"/>
      <c r="U32" s="33" t="s">
        <v>30</v>
      </c>
      <c r="V32" s="28">
        <v>1</v>
      </c>
      <c r="W32" s="28" t="s">
        <v>32</v>
      </c>
      <c r="X32" s="34"/>
      <c r="Y32" s="34" t="s">
        <v>33</v>
      </c>
      <c r="Z32" s="28" t="s">
        <v>32</v>
      </c>
    </row>
    <row r="33" spans="1:26" s="35" customFormat="1" x14ac:dyDescent="0.3">
      <c r="A33" s="42">
        <v>5</v>
      </c>
      <c r="B33" s="29" t="s">
        <v>24</v>
      </c>
      <c r="C33" s="29" t="s">
        <v>25</v>
      </c>
      <c r="D33" s="36" t="s">
        <v>26</v>
      </c>
      <c r="E33" s="36" t="s">
        <v>27</v>
      </c>
      <c r="F33" s="36" t="s">
        <v>78</v>
      </c>
      <c r="G33" s="30" t="s">
        <v>81</v>
      </c>
      <c r="H33" s="36"/>
      <c r="I33" s="36"/>
      <c r="J33" s="36"/>
      <c r="K33" s="28"/>
      <c r="L33" s="28"/>
      <c r="M33" s="31" t="s">
        <v>30</v>
      </c>
      <c r="N33" s="31" t="s">
        <v>31</v>
      </c>
      <c r="O33" s="28"/>
      <c r="P33" s="28"/>
      <c r="Q33" s="28"/>
      <c r="R33" s="28"/>
      <c r="S33" s="33" t="s">
        <v>30</v>
      </c>
      <c r="T33" s="32">
        <v>2</v>
      </c>
      <c r="U33" s="33" t="s">
        <v>30</v>
      </c>
      <c r="V33" s="28">
        <v>2</v>
      </c>
      <c r="W33" s="28" t="s">
        <v>32</v>
      </c>
      <c r="X33" s="34" t="s">
        <v>30</v>
      </c>
      <c r="Y33" s="34" t="s">
        <v>33</v>
      </c>
      <c r="Z33" s="28" t="s">
        <v>32</v>
      </c>
    </row>
    <row r="34" spans="1:26" s="35" customFormat="1" x14ac:dyDescent="0.3">
      <c r="A34" s="42">
        <v>6</v>
      </c>
      <c r="B34" s="29" t="s">
        <v>24</v>
      </c>
      <c r="C34" s="29" t="s">
        <v>25</v>
      </c>
      <c r="D34" s="36" t="s">
        <v>26</v>
      </c>
      <c r="E34" s="36" t="s">
        <v>27</v>
      </c>
      <c r="F34" s="36" t="s">
        <v>78</v>
      </c>
      <c r="G34" s="30" t="s">
        <v>82</v>
      </c>
      <c r="H34" s="36"/>
      <c r="I34" s="36"/>
      <c r="J34" s="36"/>
      <c r="K34" s="28"/>
      <c r="L34" s="28"/>
      <c r="M34" s="31" t="s">
        <v>30</v>
      </c>
      <c r="N34" s="31" t="s">
        <v>31</v>
      </c>
      <c r="O34" s="28"/>
      <c r="P34" s="28"/>
      <c r="Q34" s="28"/>
      <c r="R34" s="28"/>
      <c r="S34" s="33"/>
      <c r="T34" s="32"/>
      <c r="U34" s="33" t="s">
        <v>30</v>
      </c>
      <c r="V34" s="28">
        <v>2</v>
      </c>
      <c r="W34" s="28" t="s">
        <v>32</v>
      </c>
      <c r="X34" s="34" t="s">
        <v>30</v>
      </c>
      <c r="Y34" s="34" t="s">
        <v>33</v>
      </c>
      <c r="Z34" s="28" t="s">
        <v>32</v>
      </c>
    </row>
    <row r="35" spans="1:26" s="35" customFormat="1" x14ac:dyDescent="0.3">
      <c r="A35" s="42">
        <v>7</v>
      </c>
      <c r="B35" s="29" t="s">
        <v>24</v>
      </c>
      <c r="C35" s="29" t="s">
        <v>25</v>
      </c>
      <c r="D35" s="36" t="s">
        <v>26</v>
      </c>
      <c r="E35" s="36" t="s">
        <v>27</v>
      </c>
      <c r="F35" s="36" t="s">
        <v>78</v>
      </c>
      <c r="G35" s="30" t="s">
        <v>83</v>
      </c>
      <c r="H35" s="36"/>
      <c r="I35" s="36"/>
      <c r="J35" s="36"/>
      <c r="K35" s="28"/>
      <c r="L35" s="28"/>
      <c r="M35" s="31" t="s">
        <v>30</v>
      </c>
      <c r="N35" s="31" t="s">
        <v>31</v>
      </c>
      <c r="O35" s="28"/>
      <c r="P35" s="28"/>
      <c r="Q35" s="28"/>
      <c r="R35" s="28"/>
      <c r="S35" s="33" t="s">
        <v>30</v>
      </c>
      <c r="T35" s="32">
        <v>1</v>
      </c>
      <c r="U35" s="33" t="s">
        <v>30</v>
      </c>
      <c r="V35" s="28">
        <v>1</v>
      </c>
      <c r="W35" s="28" t="s">
        <v>32</v>
      </c>
      <c r="X35" s="34" t="s">
        <v>30</v>
      </c>
      <c r="Y35" s="34" t="s">
        <v>33</v>
      </c>
      <c r="Z35" s="28" t="s">
        <v>32</v>
      </c>
    </row>
    <row r="36" spans="1:26" s="35" customFormat="1" x14ac:dyDescent="0.3">
      <c r="A36" s="42">
        <v>8</v>
      </c>
      <c r="B36" s="29" t="s">
        <v>24</v>
      </c>
      <c r="C36" s="29" t="s">
        <v>25</v>
      </c>
      <c r="D36" s="36" t="s">
        <v>26</v>
      </c>
      <c r="E36" s="36" t="s">
        <v>27</v>
      </c>
      <c r="F36" s="36" t="s">
        <v>78</v>
      </c>
      <c r="G36" s="30" t="s">
        <v>84</v>
      </c>
      <c r="H36" s="36"/>
      <c r="I36" s="36"/>
      <c r="J36" s="36"/>
      <c r="K36" s="28"/>
      <c r="L36" s="28"/>
      <c r="M36" s="31" t="s">
        <v>30</v>
      </c>
      <c r="N36" s="31" t="s">
        <v>31</v>
      </c>
      <c r="O36" s="28"/>
      <c r="P36" s="28"/>
      <c r="Q36" s="28"/>
      <c r="R36" s="28"/>
      <c r="S36" s="33" t="s">
        <v>30</v>
      </c>
      <c r="T36" s="32">
        <v>2</v>
      </c>
      <c r="U36" s="33" t="s">
        <v>30</v>
      </c>
      <c r="V36" s="28">
        <v>1</v>
      </c>
      <c r="W36" s="28" t="s">
        <v>32</v>
      </c>
      <c r="X36" s="34" t="s">
        <v>30</v>
      </c>
      <c r="Y36" s="34" t="s">
        <v>33</v>
      </c>
      <c r="Z36" s="28" t="s">
        <v>32</v>
      </c>
    </row>
    <row r="37" spans="1:26" s="35" customFormat="1" x14ac:dyDescent="0.3">
      <c r="A37" s="42">
        <v>9</v>
      </c>
      <c r="B37" s="29" t="s">
        <v>24</v>
      </c>
      <c r="C37" s="29" t="s">
        <v>25</v>
      </c>
      <c r="D37" s="36" t="s">
        <v>26</v>
      </c>
      <c r="E37" s="36" t="s">
        <v>27</v>
      </c>
      <c r="F37" s="36" t="s">
        <v>78</v>
      </c>
      <c r="G37" s="30" t="s">
        <v>85</v>
      </c>
      <c r="H37" s="36"/>
      <c r="I37" s="36"/>
      <c r="J37" s="36"/>
      <c r="K37" s="34" t="s">
        <v>33</v>
      </c>
      <c r="L37" s="34" t="s">
        <v>32</v>
      </c>
      <c r="M37" s="31"/>
      <c r="N37" s="31"/>
      <c r="O37" s="28"/>
      <c r="P37" s="28"/>
      <c r="Q37" s="28"/>
      <c r="R37" s="28"/>
      <c r="S37" s="33" t="s">
        <v>30</v>
      </c>
      <c r="T37" s="32">
        <v>2</v>
      </c>
      <c r="U37" s="33" t="s">
        <v>30</v>
      </c>
      <c r="V37" s="28">
        <v>3</v>
      </c>
      <c r="W37" s="28" t="s">
        <v>32</v>
      </c>
      <c r="X37" s="34" t="s">
        <v>30</v>
      </c>
      <c r="Y37" s="34" t="s">
        <v>33</v>
      </c>
      <c r="Z37" s="28" t="s">
        <v>32</v>
      </c>
    </row>
    <row r="38" spans="1:26" s="35" customFormat="1" x14ac:dyDescent="0.3">
      <c r="A38" s="42">
        <v>10</v>
      </c>
      <c r="B38" s="29" t="s">
        <v>24</v>
      </c>
      <c r="C38" s="29" t="s">
        <v>25</v>
      </c>
      <c r="D38" s="36" t="s">
        <v>26</v>
      </c>
      <c r="E38" s="36" t="s">
        <v>27</v>
      </c>
      <c r="F38" s="36" t="s">
        <v>78</v>
      </c>
      <c r="G38" s="30" t="s">
        <v>86</v>
      </c>
      <c r="H38" s="36"/>
      <c r="I38" s="36"/>
      <c r="J38" s="36"/>
      <c r="K38" s="28"/>
      <c r="L38" s="28"/>
      <c r="M38" s="31" t="s">
        <v>30</v>
      </c>
      <c r="N38" s="31" t="s">
        <v>36</v>
      </c>
      <c r="O38" s="28"/>
      <c r="P38" s="28"/>
      <c r="Q38" s="28"/>
      <c r="R38" s="28"/>
      <c r="S38" s="33"/>
      <c r="T38" s="32"/>
      <c r="U38" s="33" t="s">
        <v>30</v>
      </c>
      <c r="V38" s="28">
        <v>2</v>
      </c>
      <c r="W38" s="28" t="s">
        <v>32</v>
      </c>
      <c r="X38" s="34" t="s">
        <v>30</v>
      </c>
      <c r="Y38" s="34" t="s">
        <v>33</v>
      </c>
      <c r="Z38" s="28" t="s">
        <v>32</v>
      </c>
    </row>
    <row r="39" spans="1:26" s="35" customFormat="1" x14ac:dyDescent="0.3">
      <c r="A39" s="42">
        <v>11</v>
      </c>
      <c r="B39" s="29" t="s">
        <v>24</v>
      </c>
      <c r="C39" s="29" t="s">
        <v>25</v>
      </c>
      <c r="D39" s="36" t="s">
        <v>26</v>
      </c>
      <c r="E39" s="36" t="s">
        <v>27</v>
      </c>
      <c r="F39" s="36" t="s">
        <v>78</v>
      </c>
      <c r="G39" s="30" t="s">
        <v>87</v>
      </c>
      <c r="H39" s="36"/>
      <c r="I39" s="36"/>
      <c r="J39" s="36"/>
      <c r="K39" s="28"/>
      <c r="L39" s="28"/>
      <c r="M39" s="31" t="s">
        <v>30</v>
      </c>
      <c r="N39" s="31" t="s">
        <v>36</v>
      </c>
      <c r="O39" s="28"/>
      <c r="P39" s="28"/>
      <c r="Q39" s="28"/>
      <c r="R39" s="28"/>
      <c r="S39" s="33"/>
      <c r="T39" s="32"/>
      <c r="U39" s="33" t="s">
        <v>30</v>
      </c>
      <c r="V39" s="28">
        <v>1</v>
      </c>
      <c r="W39" s="28" t="s">
        <v>32</v>
      </c>
      <c r="X39" s="34" t="s">
        <v>30</v>
      </c>
      <c r="Y39" s="34" t="s">
        <v>33</v>
      </c>
      <c r="Z39" s="28" t="s">
        <v>32</v>
      </c>
    </row>
    <row r="40" spans="1:26" s="35" customFormat="1" x14ac:dyDescent="0.3">
      <c r="A40" s="42">
        <v>12</v>
      </c>
      <c r="B40" s="29" t="s">
        <v>24</v>
      </c>
      <c r="C40" s="29" t="s">
        <v>25</v>
      </c>
      <c r="D40" s="36" t="s">
        <v>26</v>
      </c>
      <c r="E40" s="36" t="s">
        <v>27</v>
      </c>
      <c r="F40" s="36" t="s">
        <v>78</v>
      </c>
      <c r="G40" s="30" t="s">
        <v>88</v>
      </c>
      <c r="H40" s="36"/>
      <c r="I40" s="36"/>
      <c r="J40" s="36"/>
      <c r="K40" s="28"/>
      <c r="L40" s="28"/>
      <c r="M40" s="31"/>
      <c r="N40" s="31"/>
      <c r="O40" s="28"/>
      <c r="P40" s="28"/>
      <c r="Q40" s="28"/>
      <c r="R40" s="28"/>
      <c r="S40" s="33" t="s">
        <v>30</v>
      </c>
      <c r="T40" s="32">
        <v>1</v>
      </c>
      <c r="U40" s="33" t="s">
        <v>30</v>
      </c>
      <c r="V40" s="28">
        <v>2</v>
      </c>
      <c r="W40" s="28" t="s">
        <v>32</v>
      </c>
      <c r="X40" s="34"/>
      <c r="Y40" s="34" t="s">
        <v>33</v>
      </c>
      <c r="Z40" s="28" t="s">
        <v>32</v>
      </c>
    </row>
    <row r="41" spans="1:26" s="35" customFormat="1" x14ac:dyDescent="0.3">
      <c r="A41" s="42">
        <v>13</v>
      </c>
      <c r="B41" s="29" t="s">
        <v>24</v>
      </c>
      <c r="C41" s="29" t="s">
        <v>25</v>
      </c>
      <c r="D41" s="36" t="s">
        <v>26</v>
      </c>
      <c r="E41" s="36" t="s">
        <v>27</v>
      </c>
      <c r="F41" s="36" t="s">
        <v>78</v>
      </c>
      <c r="G41" s="30" t="s">
        <v>89</v>
      </c>
      <c r="H41" s="36"/>
      <c r="I41" s="36"/>
      <c r="J41" s="36"/>
      <c r="K41" s="28"/>
      <c r="L41" s="28"/>
      <c r="M41" s="31"/>
      <c r="N41" s="31"/>
      <c r="O41" s="28"/>
      <c r="P41" s="28"/>
      <c r="Q41" s="28"/>
      <c r="R41" s="28"/>
      <c r="S41" s="33" t="s">
        <v>30</v>
      </c>
      <c r="T41" s="32">
        <v>2</v>
      </c>
      <c r="U41" s="33" t="s">
        <v>30</v>
      </c>
      <c r="V41" s="28">
        <v>2</v>
      </c>
      <c r="W41" s="28" t="s">
        <v>32</v>
      </c>
      <c r="X41" s="34" t="s">
        <v>30</v>
      </c>
      <c r="Y41" s="34" t="s">
        <v>33</v>
      </c>
      <c r="Z41" s="28" t="s">
        <v>32</v>
      </c>
    </row>
    <row r="42" spans="1:26" s="35" customFormat="1" x14ac:dyDescent="0.3">
      <c r="A42" s="42">
        <v>14</v>
      </c>
      <c r="B42" s="29" t="s">
        <v>24</v>
      </c>
      <c r="C42" s="29" t="s">
        <v>25</v>
      </c>
      <c r="D42" s="36" t="s">
        <v>26</v>
      </c>
      <c r="E42" s="36" t="s">
        <v>27</v>
      </c>
      <c r="F42" s="36" t="s">
        <v>78</v>
      </c>
      <c r="G42" s="30" t="s">
        <v>90</v>
      </c>
      <c r="H42" s="36"/>
      <c r="I42" s="36"/>
      <c r="J42" s="36"/>
      <c r="K42" s="34" t="s">
        <v>33</v>
      </c>
      <c r="L42" s="34" t="s">
        <v>32</v>
      </c>
      <c r="M42" s="31" t="s">
        <v>30</v>
      </c>
      <c r="N42" s="31" t="s">
        <v>31</v>
      </c>
      <c r="O42" s="28"/>
      <c r="P42" s="28"/>
      <c r="Q42" s="28"/>
      <c r="R42" s="28"/>
      <c r="S42" s="33"/>
      <c r="T42" s="32"/>
      <c r="U42" s="33" t="s">
        <v>30</v>
      </c>
      <c r="V42" s="28">
        <v>2</v>
      </c>
      <c r="W42" s="28" t="s">
        <v>32</v>
      </c>
      <c r="X42" s="34" t="s">
        <v>30</v>
      </c>
      <c r="Y42" s="34" t="s">
        <v>33</v>
      </c>
      <c r="Z42" s="28" t="s">
        <v>32</v>
      </c>
    </row>
    <row r="43" spans="1:26" s="35" customFormat="1" x14ac:dyDescent="0.3">
      <c r="A43" s="42">
        <v>15</v>
      </c>
      <c r="B43" s="29" t="s">
        <v>24</v>
      </c>
      <c r="C43" s="29" t="s">
        <v>25</v>
      </c>
      <c r="D43" s="36" t="s">
        <v>26</v>
      </c>
      <c r="E43" s="36" t="s">
        <v>27</v>
      </c>
      <c r="F43" s="36" t="s">
        <v>78</v>
      </c>
      <c r="G43" s="30" t="s">
        <v>91</v>
      </c>
      <c r="H43" s="36"/>
      <c r="I43" s="36"/>
      <c r="J43" s="36"/>
      <c r="K43" s="34" t="s">
        <v>33</v>
      </c>
      <c r="L43" s="34" t="s">
        <v>32</v>
      </c>
      <c r="M43" s="31" t="s">
        <v>30</v>
      </c>
      <c r="N43" s="31" t="s">
        <v>36</v>
      </c>
      <c r="O43" s="28"/>
      <c r="P43" s="28"/>
      <c r="Q43" s="28"/>
      <c r="R43" s="28"/>
      <c r="S43" s="33" t="s">
        <v>30</v>
      </c>
      <c r="T43" s="32">
        <v>2</v>
      </c>
      <c r="U43" s="33" t="s">
        <v>30</v>
      </c>
      <c r="V43" s="28">
        <v>2</v>
      </c>
      <c r="W43" s="28" t="s">
        <v>32</v>
      </c>
      <c r="X43" s="34" t="s">
        <v>30</v>
      </c>
      <c r="Y43" s="34" t="s">
        <v>33</v>
      </c>
      <c r="Z43" s="28" t="s">
        <v>32</v>
      </c>
    </row>
    <row r="44" spans="1:26" s="35" customFormat="1" x14ac:dyDescent="0.3">
      <c r="A44" s="42">
        <v>16</v>
      </c>
      <c r="B44" s="29" t="s">
        <v>24</v>
      </c>
      <c r="C44" s="29" t="s">
        <v>25</v>
      </c>
      <c r="D44" s="36" t="s">
        <v>26</v>
      </c>
      <c r="E44" s="36" t="s">
        <v>27</v>
      </c>
      <c r="F44" s="36" t="s">
        <v>78</v>
      </c>
      <c r="G44" s="30" t="s">
        <v>92</v>
      </c>
      <c r="H44" s="36"/>
      <c r="I44" s="36"/>
      <c r="J44" s="36"/>
      <c r="K44" s="28"/>
      <c r="L44" s="28"/>
      <c r="M44" s="31"/>
      <c r="N44" s="31"/>
      <c r="O44" s="28"/>
      <c r="P44" s="28"/>
      <c r="Q44" s="28"/>
      <c r="R44" s="28"/>
      <c r="S44" s="33"/>
      <c r="T44" s="32"/>
      <c r="U44" s="33" t="s">
        <v>30</v>
      </c>
      <c r="V44" s="28">
        <v>1</v>
      </c>
      <c r="W44" s="28" t="s">
        <v>32</v>
      </c>
      <c r="X44" s="34" t="s">
        <v>30</v>
      </c>
      <c r="Y44" s="34" t="s">
        <v>33</v>
      </c>
      <c r="Z44" s="28" t="s">
        <v>32</v>
      </c>
    </row>
    <row r="45" spans="1:26" s="35" customFormat="1" x14ac:dyDescent="0.3">
      <c r="A45" s="42">
        <v>17</v>
      </c>
      <c r="B45" s="29" t="s">
        <v>24</v>
      </c>
      <c r="C45" s="29" t="s">
        <v>25</v>
      </c>
      <c r="D45" s="36" t="s">
        <v>26</v>
      </c>
      <c r="E45" s="36" t="s">
        <v>27</v>
      </c>
      <c r="F45" s="36" t="s">
        <v>78</v>
      </c>
      <c r="G45" s="30" t="s">
        <v>93</v>
      </c>
      <c r="H45" s="36"/>
      <c r="I45" s="33" t="s">
        <v>30</v>
      </c>
      <c r="J45" s="33" t="s">
        <v>94</v>
      </c>
      <c r="K45" s="28"/>
      <c r="L45" s="28"/>
      <c r="M45" s="31" t="s">
        <v>30</v>
      </c>
      <c r="N45" s="31" t="s">
        <v>36</v>
      </c>
      <c r="O45" s="28"/>
      <c r="P45" s="28"/>
      <c r="Q45" s="28"/>
      <c r="R45" s="28"/>
      <c r="S45" s="33"/>
      <c r="T45" s="32"/>
      <c r="U45" s="33" t="s">
        <v>30</v>
      </c>
      <c r="V45" s="28">
        <v>2</v>
      </c>
      <c r="W45" s="28" t="s">
        <v>32</v>
      </c>
      <c r="X45" s="34" t="s">
        <v>30</v>
      </c>
      <c r="Y45" s="34" t="s">
        <v>33</v>
      </c>
      <c r="Z45" s="28" t="s">
        <v>32</v>
      </c>
    </row>
    <row r="46" spans="1:26" s="35" customFormat="1" x14ac:dyDescent="0.3">
      <c r="A46" s="42">
        <v>18</v>
      </c>
      <c r="B46" s="29" t="s">
        <v>24</v>
      </c>
      <c r="C46" s="29" t="s">
        <v>25</v>
      </c>
      <c r="D46" s="36" t="s">
        <v>26</v>
      </c>
      <c r="E46" s="36" t="s">
        <v>27</v>
      </c>
      <c r="F46" s="36" t="s">
        <v>78</v>
      </c>
      <c r="G46" s="30" t="s">
        <v>95</v>
      </c>
      <c r="H46" s="36"/>
      <c r="I46" s="36"/>
      <c r="J46" s="36"/>
      <c r="K46" s="28"/>
      <c r="L46" s="28"/>
      <c r="M46" s="31"/>
      <c r="N46" s="31"/>
      <c r="O46" s="28"/>
      <c r="P46" s="28"/>
      <c r="Q46" s="34" t="s">
        <v>33</v>
      </c>
      <c r="R46" s="34" t="s">
        <v>62</v>
      </c>
      <c r="S46" s="33"/>
      <c r="T46" s="32"/>
      <c r="U46" s="33" t="s">
        <v>30</v>
      </c>
      <c r="V46" s="28">
        <v>1</v>
      </c>
      <c r="W46" s="28" t="s">
        <v>32</v>
      </c>
      <c r="X46" s="34" t="s">
        <v>30</v>
      </c>
      <c r="Y46" s="34" t="s">
        <v>33</v>
      </c>
      <c r="Z46" s="28" t="s">
        <v>32</v>
      </c>
    </row>
    <row r="47" spans="1:26" s="35" customFormat="1" x14ac:dyDescent="0.3">
      <c r="A47" s="42">
        <v>19</v>
      </c>
      <c r="B47" s="29" t="s">
        <v>24</v>
      </c>
      <c r="C47" s="29" t="s">
        <v>25</v>
      </c>
      <c r="D47" s="36" t="s">
        <v>26</v>
      </c>
      <c r="E47" s="36" t="s">
        <v>27</v>
      </c>
      <c r="F47" s="36" t="s">
        <v>78</v>
      </c>
      <c r="G47" s="30" t="s">
        <v>96</v>
      </c>
      <c r="H47" s="36"/>
      <c r="I47" s="36"/>
      <c r="J47" s="36"/>
      <c r="K47" s="28"/>
      <c r="L47" s="28"/>
      <c r="M47" s="31"/>
      <c r="N47" s="31"/>
      <c r="O47" s="28"/>
      <c r="P47" s="28"/>
      <c r="Q47" s="28"/>
      <c r="R47" s="28"/>
      <c r="S47" s="33" t="s">
        <v>30</v>
      </c>
      <c r="T47" s="32">
        <v>2</v>
      </c>
      <c r="U47" s="33" t="s">
        <v>30</v>
      </c>
      <c r="V47" s="28">
        <v>2</v>
      </c>
      <c r="W47" s="28" t="s">
        <v>32</v>
      </c>
      <c r="X47" s="34"/>
      <c r="Y47" s="34" t="s">
        <v>33</v>
      </c>
      <c r="Z47" s="28" t="s">
        <v>32</v>
      </c>
    </row>
    <row r="48" spans="1:26" s="35" customFormat="1" x14ac:dyDescent="0.3">
      <c r="A48" s="42">
        <v>20</v>
      </c>
      <c r="B48" s="29" t="s">
        <v>24</v>
      </c>
      <c r="C48" s="29" t="s">
        <v>25</v>
      </c>
      <c r="D48" s="36" t="s">
        <v>26</v>
      </c>
      <c r="E48" s="36" t="s">
        <v>27</v>
      </c>
      <c r="F48" s="36" t="s">
        <v>78</v>
      </c>
      <c r="G48" s="30" t="s">
        <v>97</v>
      </c>
      <c r="H48" s="36"/>
      <c r="I48" s="36"/>
      <c r="J48" s="36"/>
      <c r="K48" s="28"/>
      <c r="L48" s="28"/>
      <c r="M48" s="31" t="s">
        <v>30</v>
      </c>
      <c r="N48" s="31" t="s">
        <v>36</v>
      </c>
      <c r="O48" s="28"/>
      <c r="P48" s="28"/>
      <c r="Q48" s="28"/>
      <c r="R48" s="28"/>
      <c r="S48" s="33"/>
      <c r="T48" s="32"/>
      <c r="U48" s="33" t="s">
        <v>30</v>
      </c>
      <c r="V48" s="28">
        <v>2</v>
      </c>
      <c r="W48" s="28" t="s">
        <v>32</v>
      </c>
      <c r="X48" s="34" t="s">
        <v>30</v>
      </c>
      <c r="Y48" s="34" t="s">
        <v>33</v>
      </c>
      <c r="Z48" s="28" t="s">
        <v>32</v>
      </c>
    </row>
    <row r="49" spans="1:26" s="35" customFormat="1" x14ac:dyDescent="0.3">
      <c r="A49" s="42">
        <v>21</v>
      </c>
      <c r="B49" s="29" t="s">
        <v>24</v>
      </c>
      <c r="C49" s="29" t="s">
        <v>25</v>
      </c>
      <c r="D49" s="36" t="s">
        <v>26</v>
      </c>
      <c r="E49" s="36" t="s">
        <v>27</v>
      </c>
      <c r="F49" s="36" t="s">
        <v>78</v>
      </c>
      <c r="G49" s="30" t="s">
        <v>98</v>
      </c>
      <c r="H49" s="36"/>
      <c r="I49" s="33" t="s">
        <v>30</v>
      </c>
      <c r="J49" s="33" t="s">
        <v>43</v>
      </c>
      <c r="K49" s="28"/>
      <c r="L49" s="28"/>
      <c r="M49" s="31" t="s">
        <v>30</v>
      </c>
      <c r="N49" s="31" t="s">
        <v>36</v>
      </c>
      <c r="O49" s="28"/>
      <c r="P49" s="28"/>
      <c r="Q49" s="28"/>
      <c r="R49" s="28"/>
      <c r="S49" s="33"/>
      <c r="T49" s="32"/>
      <c r="U49" s="33" t="s">
        <v>30</v>
      </c>
      <c r="V49" s="28">
        <v>2</v>
      </c>
      <c r="W49" s="28" t="s">
        <v>32</v>
      </c>
      <c r="X49" s="34"/>
      <c r="Y49" s="34" t="s">
        <v>33</v>
      </c>
      <c r="Z49" s="28" t="s">
        <v>32</v>
      </c>
    </row>
    <row r="50" spans="1:26" s="35" customFormat="1" x14ac:dyDescent="0.3">
      <c r="A50" s="42">
        <v>22</v>
      </c>
      <c r="B50" s="29" t="s">
        <v>24</v>
      </c>
      <c r="C50" s="29" t="s">
        <v>25</v>
      </c>
      <c r="D50" s="36" t="s">
        <v>26</v>
      </c>
      <c r="E50" s="36" t="s">
        <v>27</v>
      </c>
      <c r="F50" s="36" t="s">
        <v>78</v>
      </c>
      <c r="G50" s="30" t="s">
        <v>99</v>
      </c>
      <c r="H50" s="43"/>
      <c r="I50" s="43"/>
      <c r="J50" s="43"/>
      <c r="K50" s="28"/>
      <c r="L50" s="28"/>
      <c r="M50" s="31"/>
      <c r="N50" s="31"/>
      <c r="O50" s="28"/>
      <c r="P50" s="28"/>
      <c r="Q50" s="28"/>
      <c r="R50" s="28"/>
      <c r="S50" s="33"/>
      <c r="T50" s="32"/>
      <c r="U50" s="33" t="s">
        <v>30</v>
      </c>
      <c r="V50" s="28">
        <v>2</v>
      </c>
      <c r="W50" s="28" t="s">
        <v>32</v>
      </c>
      <c r="X50" s="34" t="s">
        <v>30</v>
      </c>
      <c r="Y50" s="34" t="s">
        <v>33</v>
      </c>
      <c r="Z50" s="28" t="s">
        <v>32</v>
      </c>
    </row>
    <row r="51" spans="1:26" s="35" customFormat="1" x14ac:dyDescent="0.3">
      <c r="A51" s="42">
        <v>23</v>
      </c>
      <c r="B51" s="29" t="s">
        <v>24</v>
      </c>
      <c r="C51" s="29" t="s">
        <v>25</v>
      </c>
      <c r="D51" s="36" t="s">
        <v>26</v>
      </c>
      <c r="E51" s="36" t="s">
        <v>27</v>
      </c>
      <c r="F51" s="36" t="s">
        <v>78</v>
      </c>
      <c r="G51" s="30" t="s">
        <v>100</v>
      </c>
      <c r="H51" s="36"/>
      <c r="I51" s="36"/>
      <c r="J51" s="36"/>
      <c r="K51" s="28"/>
      <c r="L51" s="28"/>
      <c r="M51" s="31"/>
      <c r="N51" s="31"/>
      <c r="O51" s="28"/>
      <c r="P51" s="28"/>
      <c r="Q51" s="28"/>
      <c r="R51" s="28"/>
      <c r="S51" s="33" t="s">
        <v>30</v>
      </c>
      <c r="T51" s="32">
        <v>1</v>
      </c>
      <c r="U51" s="33" t="s">
        <v>30</v>
      </c>
      <c r="V51" s="28">
        <v>2</v>
      </c>
      <c r="W51" s="28" t="s">
        <v>32</v>
      </c>
      <c r="X51" s="34" t="s">
        <v>30</v>
      </c>
      <c r="Y51" s="34" t="s">
        <v>33</v>
      </c>
      <c r="Z51" s="28" t="s">
        <v>32</v>
      </c>
    </row>
    <row r="52" spans="1:26" s="35" customFormat="1" x14ac:dyDescent="0.3">
      <c r="A52" s="42">
        <v>24</v>
      </c>
      <c r="B52" s="29" t="s">
        <v>24</v>
      </c>
      <c r="C52" s="29" t="s">
        <v>25</v>
      </c>
      <c r="D52" s="36" t="s">
        <v>26</v>
      </c>
      <c r="E52" s="36" t="s">
        <v>27</v>
      </c>
      <c r="F52" s="36" t="s">
        <v>78</v>
      </c>
      <c r="G52" s="30" t="s">
        <v>101</v>
      </c>
      <c r="H52" s="36"/>
      <c r="I52" s="36"/>
      <c r="J52" s="36"/>
      <c r="K52" s="28"/>
      <c r="L52" s="28"/>
      <c r="M52" s="31" t="s">
        <v>30</v>
      </c>
      <c r="N52" s="31" t="s">
        <v>31</v>
      </c>
      <c r="O52" s="28"/>
      <c r="P52" s="28"/>
      <c r="Q52" s="28"/>
      <c r="R52" s="28"/>
      <c r="S52" s="33" t="s">
        <v>30</v>
      </c>
      <c r="T52" s="32">
        <v>1</v>
      </c>
      <c r="U52" s="28"/>
      <c r="V52" s="28"/>
      <c r="W52" s="28"/>
      <c r="X52" s="34" t="s">
        <v>30</v>
      </c>
      <c r="Y52" s="34" t="s">
        <v>33</v>
      </c>
      <c r="Z52" s="28" t="s">
        <v>32</v>
      </c>
    </row>
    <row r="53" spans="1:26" s="35" customFormat="1" x14ac:dyDescent="0.3">
      <c r="A53" s="42">
        <v>25</v>
      </c>
      <c r="B53" s="29" t="s">
        <v>24</v>
      </c>
      <c r="C53" s="29" t="s">
        <v>25</v>
      </c>
      <c r="D53" s="36" t="s">
        <v>26</v>
      </c>
      <c r="E53" s="36" t="s">
        <v>27</v>
      </c>
      <c r="F53" s="36" t="s">
        <v>78</v>
      </c>
      <c r="G53" s="30" t="s">
        <v>102</v>
      </c>
      <c r="H53" s="36"/>
      <c r="I53" s="33" t="s">
        <v>30</v>
      </c>
      <c r="J53" s="33" t="s">
        <v>43</v>
      </c>
      <c r="K53" s="28"/>
      <c r="L53" s="28"/>
      <c r="M53" s="31" t="s">
        <v>30</v>
      </c>
      <c r="N53" s="31" t="s">
        <v>36</v>
      </c>
      <c r="O53" s="28"/>
      <c r="P53" s="28"/>
      <c r="Q53" s="34" t="s">
        <v>33</v>
      </c>
      <c r="R53" s="34" t="s">
        <v>62</v>
      </c>
      <c r="S53" s="33"/>
      <c r="T53" s="32"/>
      <c r="U53" s="33" t="s">
        <v>30</v>
      </c>
      <c r="V53" s="28">
        <v>2</v>
      </c>
      <c r="W53" s="28" t="s">
        <v>32</v>
      </c>
      <c r="X53" s="34" t="s">
        <v>30</v>
      </c>
      <c r="Y53" s="34" t="s">
        <v>33</v>
      </c>
      <c r="Z53" s="28" t="s">
        <v>32</v>
      </c>
    </row>
    <row r="54" spans="1:26" s="35" customFormat="1" x14ac:dyDescent="0.3">
      <c r="A54" s="42">
        <v>26</v>
      </c>
      <c r="B54" s="29" t="s">
        <v>24</v>
      </c>
      <c r="C54" s="29" t="s">
        <v>25</v>
      </c>
      <c r="D54" s="36" t="s">
        <v>26</v>
      </c>
      <c r="E54" s="36" t="s">
        <v>27</v>
      </c>
      <c r="F54" s="36" t="s">
        <v>78</v>
      </c>
      <c r="G54" s="30" t="s">
        <v>103</v>
      </c>
      <c r="H54" s="36"/>
      <c r="I54" s="36"/>
      <c r="J54" s="36"/>
      <c r="K54" s="28"/>
      <c r="L54" s="28"/>
      <c r="M54" s="31"/>
      <c r="N54" s="31"/>
      <c r="O54" s="28"/>
      <c r="P54" s="28"/>
      <c r="Q54" s="34" t="s">
        <v>33</v>
      </c>
      <c r="R54" s="34" t="s">
        <v>62</v>
      </c>
      <c r="S54" s="33" t="s">
        <v>30</v>
      </c>
      <c r="T54" s="32">
        <v>1</v>
      </c>
      <c r="U54" s="33" t="s">
        <v>30</v>
      </c>
      <c r="V54" s="28">
        <v>1</v>
      </c>
      <c r="W54" s="28" t="s">
        <v>32</v>
      </c>
      <c r="X54" s="34" t="s">
        <v>30</v>
      </c>
      <c r="Y54" s="34" t="s">
        <v>33</v>
      </c>
      <c r="Z54" s="28" t="s">
        <v>32</v>
      </c>
    </row>
    <row r="55" spans="1:26" s="35" customFormat="1" x14ac:dyDescent="0.3">
      <c r="A55" s="42">
        <v>27</v>
      </c>
      <c r="B55" s="29" t="s">
        <v>24</v>
      </c>
      <c r="C55" s="29" t="s">
        <v>25</v>
      </c>
      <c r="D55" s="36" t="s">
        <v>26</v>
      </c>
      <c r="E55" s="36" t="s">
        <v>27</v>
      </c>
      <c r="F55" s="36" t="s">
        <v>78</v>
      </c>
      <c r="G55" s="30" t="s">
        <v>104</v>
      </c>
      <c r="H55" s="36"/>
      <c r="I55" s="36"/>
      <c r="J55" s="36"/>
      <c r="K55" s="28"/>
      <c r="L55" s="28"/>
      <c r="M55" s="31"/>
      <c r="N55" s="31"/>
      <c r="O55" s="28"/>
      <c r="P55" s="28"/>
      <c r="Q55" s="28"/>
      <c r="R55" s="28"/>
      <c r="S55" s="33" t="s">
        <v>30</v>
      </c>
      <c r="T55" s="32">
        <v>1</v>
      </c>
      <c r="U55" s="33" t="s">
        <v>30</v>
      </c>
      <c r="V55" s="28">
        <v>1</v>
      </c>
      <c r="W55" s="28" t="s">
        <v>32</v>
      </c>
      <c r="X55" s="34" t="s">
        <v>30</v>
      </c>
      <c r="Y55" s="34" t="s">
        <v>33</v>
      </c>
      <c r="Z55" s="28" t="s">
        <v>32</v>
      </c>
    </row>
    <row r="56" spans="1:26" s="35" customFormat="1" x14ac:dyDescent="0.3">
      <c r="A56" s="42">
        <v>28</v>
      </c>
      <c r="B56" s="29" t="s">
        <v>24</v>
      </c>
      <c r="C56" s="29" t="s">
        <v>25</v>
      </c>
      <c r="D56" s="36" t="s">
        <v>26</v>
      </c>
      <c r="E56" s="36" t="s">
        <v>27</v>
      </c>
      <c r="F56" s="36" t="s">
        <v>78</v>
      </c>
      <c r="G56" s="30" t="s">
        <v>105</v>
      </c>
      <c r="H56" s="36"/>
      <c r="I56" s="36"/>
      <c r="J56" s="36"/>
      <c r="K56" s="28"/>
      <c r="L56" s="28"/>
      <c r="M56" s="31" t="s">
        <v>30</v>
      </c>
      <c r="N56" s="31" t="s">
        <v>31</v>
      </c>
      <c r="O56" s="28"/>
      <c r="P56" s="28"/>
      <c r="Q56" s="28"/>
      <c r="R56" s="28"/>
      <c r="S56" s="33"/>
      <c r="T56" s="32"/>
      <c r="U56" s="28"/>
      <c r="V56" s="28"/>
      <c r="W56" s="28"/>
      <c r="X56" s="34" t="s">
        <v>30</v>
      </c>
      <c r="Y56" s="34" t="s">
        <v>33</v>
      </c>
      <c r="Z56" s="28" t="s">
        <v>32</v>
      </c>
    </row>
    <row r="57" spans="1:26" s="35" customFormat="1" x14ac:dyDescent="0.3">
      <c r="A57" s="42">
        <v>29</v>
      </c>
      <c r="B57" s="29" t="s">
        <v>24</v>
      </c>
      <c r="C57" s="29" t="s">
        <v>25</v>
      </c>
      <c r="D57" s="36" t="s">
        <v>26</v>
      </c>
      <c r="E57" s="36" t="s">
        <v>27</v>
      </c>
      <c r="F57" s="36" t="s">
        <v>78</v>
      </c>
      <c r="G57" s="30" t="s">
        <v>106</v>
      </c>
      <c r="H57" s="36"/>
      <c r="I57" s="33" t="s">
        <v>30</v>
      </c>
      <c r="J57" s="33" t="s">
        <v>94</v>
      </c>
      <c r="K57" s="28"/>
      <c r="L57" s="28"/>
      <c r="M57" s="31" t="s">
        <v>30</v>
      </c>
      <c r="N57" s="31" t="s">
        <v>31</v>
      </c>
      <c r="O57" s="28"/>
      <c r="P57" s="28"/>
      <c r="Q57" s="28"/>
      <c r="R57" s="28"/>
      <c r="S57" s="33"/>
      <c r="T57" s="32"/>
      <c r="U57" s="33" t="s">
        <v>30</v>
      </c>
      <c r="V57" s="28">
        <v>2</v>
      </c>
      <c r="W57" s="28" t="s">
        <v>32</v>
      </c>
      <c r="X57" s="34" t="s">
        <v>30</v>
      </c>
      <c r="Y57" s="34" t="s">
        <v>33</v>
      </c>
      <c r="Z57" s="28" t="s">
        <v>32</v>
      </c>
    </row>
    <row r="58" spans="1:26" s="35" customFormat="1" x14ac:dyDescent="0.3">
      <c r="A58" s="42">
        <v>30</v>
      </c>
      <c r="B58" s="29" t="s">
        <v>24</v>
      </c>
      <c r="C58" s="29" t="s">
        <v>25</v>
      </c>
      <c r="D58" s="36" t="s">
        <v>26</v>
      </c>
      <c r="E58" s="36" t="s">
        <v>27</v>
      </c>
      <c r="F58" s="36" t="s">
        <v>78</v>
      </c>
      <c r="G58" s="30" t="s">
        <v>107</v>
      </c>
      <c r="H58" s="36"/>
      <c r="I58" s="36"/>
      <c r="J58" s="36"/>
      <c r="K58" s="34" t="s">
        <v>33</v>
      </c>
      <c r="L58" s="34" t="s">
        <v>32</v>
      </c>
      <c r="M58" s="31"/>
      <c r="N58" s="31"/>
      <c r="O58" s="28"/>
      <c r="P58" s="28"/>
      <c r="Q58" s="28"/>
      <c r="R58" s="28"/>
      <c r="S58" s="33" t="s">
        <v>30</v>
      </c>
      <c r="T58" s="32">
        <v>1</v>
      </c>
      <c r="U58" s="33" t="s">
        <v>30</v>
      </c>
      <c r="V58" s="28">
        <v>1</v>
      </c>
      <c r="W58" s="28" t="s">
        <v>32</v>
      </c>
      <c r="X58" s="34" t="s">
        <v>30</v>
      </c>
      <c r="Y58" s="34" t="s">
        <v>33</v>
      </c>
      <c r="Z58" s="28" t="s">
        <v>32</v>
      </c>
    </row>
    <row r="59" spans="1:26" s="35" customFormat="1" x14ac:dyDescent="0.3">
      <c r="A59" s="42">
        <v>31</v>
      </c>
      <c r="B59" s="29" t="s">
        <v>24</v>
      </c>
      <c r="C59" s="29" t="s">
        <v>25</v>
      </c>
      <c r="D59" s="36" t="s">
        <v>26</v>
      </c>
      <c r="E59" s="36" t="s">
        <v>27</v>
      </c>
      <c r="F59" s="36" t="s">
        <v>78</v>
      </c>
      <c r="G59" s="30" t="s">
        <v>108</v>
      </c>
      <c r="H59" s="36"/>
      <c r="I59" s="33" t="s">
        <v>30</v>
      </c>
      <c r="J59" s="33" t="s">
        <v>43</v>
      </c>
      <c r="K59" s="28"/>
      <c r="L59" s="28"/>
      <c r="M59" s="31" t="s">
        <v>30</v>
      </c>
      <c r="N59" s="31" t="s">
        <v>36</v>
      </c>
      <c r="O59" s="28"/>
      <c r="P59" s="28"/>
      <c r="Q59" s="28"/>
      <c r="R59" s="28"/>
      <c r="S59" s="33"/>
      <c r="T59" s="32"/>
      <c r="U59" s="33" t="s">
        <v>30</v>
      </c>
      <c r="V59" s="28">
        <v>1</v>
      </c>
      <c r="W59" s="28" t="s">
        <v>32</v>
      </c>
      <c r="X59" s="34" t="s">
        <v>30</v>
      </c>
      <c r="Y59" s="34" t="s">
        <v>33</v>
      </c>
      <c r="Z59" s="28" t="s">
        <v>32</v>
      </c>
    </row>
    <row r="60" spans="1:26" s="35" customFormat="1" x14ac:dyDescent="0.3">
      <c r="A60" s="42">
        <v>32</v>
      </c>
      <c r="B60" s="29" t="s">
        <v>24</v>
      </c>
      <c r="C60" s="29" t="s">
        <v>25</v>
      </c>
      <c r="D60" s="36" t="s">
        <v>26</v>
      </c>
      <c r="E60" s="36" t="s">
        <v>27</v>
      </c>
      <c r="F60" s="36" t="s">
        <v>78</v>
      </c>
      <c r="G60" s="30" t="s">
        <v>109</v>
      </c>
      <c r="H60" s="36"/>
      <c r="I60" s="36"/>
      <c r="J60" s="36"/>
      <c r="K60" s="28"/>
      <c r="L60" s="28"/>
      <c r="M60" s="31" t="s">
        <v>30</v>
      </c>
      <c r="N60" s="31" t="s">
        <v>31</v>
      </c>
      <c r="O60" s="28"/>
      <c r="P60" s="28"/>
      <c r="Q60" s="28"/>
      <c r="R60" s="28"/>
      <c r="S60" s="33"/>
      <c r="T60" s="32"/>
      <c r="U60" s="33" t="s">
        <v>30</v>
      </c>
      <c r="V60" s="28">
        <v>1</v>
      </c>
      <c r="W60" s="28" t="s">
        <v>32</v>
      </c>
      <c r="X60" s="34" t="s">
        <v>30</v>
      </c>
      <c r="Y60" s="34" t="s">
        <v>33</v>
      </c>
      <c r="Z60" s="28" t="s">
        <v>32</v>
      </c>
    </row>
    <row r="61" spans="1:26" s="35" customFormat="1" x14ac:dyDescent="0.3">
      <c r="A61" s="42">
        <v>33</v>
      </c>
      <c r="B61" s="29" t="s">
        <v>24</v>
      </c>
      <c r="C61" s="29" t="s">
        <v>25</v>
      </c>
      <c r="D61" s="36" t="s">
        <v>26</v>
      </c>
      <c r="E61" s="36" t="s">
        <v>27</v>
      </c>
      <c r="F61" s="36" t="s">
        <v>78</v>
      </c>
      <c r="G61" s="30" t="s">
        <v>110</v>
      </c>
      <c r="H61" s="36"/>
      <c r="I61" s="36"/>
      <c r="J61" s="36"/>
      <c r="K61" s="28"/>
      <c r="L61" s="28"/>
      <c r="M61" s="31"/>
      <c r="N61" s="31"/>
      <c r="O61" s="28"/>
      <c r="P61" s="28"/>
      <c r="Q61" s="28"/>
      <c r="R61" s="28"/>
      <c r="S61" s="33" t="s">
        <v>30</v>
      </c>
      <c r="T61" s="32">
        <v>1</v>
      </c>
      <c r="U61" s="33" t="s">
        <v>30</v>
      </c>
      <c r="V61" s="28">
        <v>1</v>
      </c>
      <c r="W61" s="28" t="s">
        <v>32</v>
      </c>
      <c r="X61" s="34" t="s">
        <v>30</v>
      </c>
      <c r="Y61" s="34" t="s">
        <v>33</v>
      </c>
      <c r="Z61" s="28" t="s">
        <v>32</v>
      </c>
    </row>
    <row r="62" spans="1:26" s="35" customFormat="1" x14ac:dyDescent="0.3">
      <c r="A62" s="42">
        <v>34</v>
      </c>
      <c r="B62" s="29" t="s">
        <v>24</v>
      </c>
      <c r="C62" s="29" t="s">
        <v>25</v>
      </c>
      <c r="D62" s="36" t="s">
        <v>26</v>
      </c>
      <c r="E62" s="36" t="s">
        <v>27</v>
      </c>
      <c r="F62" s="36" t="s">
        <v>78</v>
      </c>
      <c r="G62" s="30" t="s">
        <v>111</v>
      </c>
      <c r="H62" s="43"/>
      <c r="I62" s="43"/>
      <c r="J62" s="43"/>
      <c r="K62" s="28"/>
      <c r="L62" s="28"/>
      <c r="M62" s="31" t="s">
        <v>30</v>
      </c>
      <c r="N62" s="31" t="s">
        <v>31</v>
      </c>
      <c r="O62" s="28" t="s">
        <v>30</v>
      </c>
      <c r="P62" s="28" t="s">
        <v>36</v>
      </c>
      <c r="Q62" s="28"/>
      <c r="R62" s="28"/>
      <c r="S62" s="33"/>
      <c r="T62" s="32"/>
      <c r="U62" s="33" t="s">
        <v>30</v>
      </c>
      <c r="V62" s="28">
        <v>2</v>
      </c>
      <c r="W62" s="28" t="s">
        <v>32</v>
      </c>
      <c r="X62" s="34" t="s">
        <v>30</v>
      </c>
      <c r="Y62" s="34" t="s">
        <v>33</v>
      </c>
      <c r="Z62" s="28" t="s">
        <v>32</v>
      </c>
    </row>
    <row r="63" spans="1:26" s="35" customFormat="1" x14ac:dyDescent="0.3">
      <c r="A63" s="42">
        <v>35</v>
      </c>
      <c r="B63" s="29" t="s">
        <v>24</v>
      </c>
      <c r="C63" s="29" t="s">
        <v>25</v>
      </c>
      <c r="D63" s="36" t="s">
        <v>26</v>
      </c>
      <c r="E63" s="36" t="s">
        <v>27</v>
      </c>
      <c r="F63" s="36" t="s">
        <v>78</v>
      </c>
      <c r="G63" s="30" t="s">
        <v>112</v>
      </c>
      <c r="H63" s="36"/>
      <c r="I63" s="33" t="s">
        <v>30</v>
      </c>
      <c r="J63" s="33" t="s">
        <v>43</v>
      </c>
      <c r="K63" s="28"/>
      <c r="L63" s="28"/>
      <c r="M63" s="31"/>
      <c r="N63" s="31"/>
      <c r="O63" s="28"/>
      <c r="P63" s="28"/>
      <c r="Q63" s="28"/>
      <c r="R63" s="28"/>
      <c r="S63" s="33"/>
      <c r="T63" s="32"/>
      <c r="U63" s="33" t="s">
        <v>30</v>
      </c>
      <c r="V63" s="28">
        <v>2</v>
      </c>
      <c r="W63" s="28" t="s">
        <v>32</v>
      </c>
      <c r="X63" s="34"/>
      <c r="Y63" s="34" t="s">
        <v>33</v>
      </c>
      <c r="Z63" s="28" t="s">
        <v>32</v>
      </c>
    </row>
    <row r="64" spans="1:26" s="35" customFormat="1" x14ac:dyDescent="0.3">
      <c r="A64" s="42">
        <v>36</v>
      </c>
      <c r="B64" s="29" t="s">
        <v>24</v>
      </c>
      <c r="C64" s="29" t="s">
        <v>25</v>
      </c>
      <c r="D64" s="36" t="s">
        <v>26</v>
      </c>
      <c r="E64" s="36" t="s">
        <v>27</v>
      </c>
      <c r="F64" s="36" t="s">
        <v>78</v>
      </c>
      <c r="G64" s="30" t="s">
        <v>113</v>
      </c>
      <c r="H64" s="36"/>
      <c r="I64" s="33" t="s">
        <v>30</v>
      </c>
      <c r="J64" s="33" t="s">
        <v>94</v>
      </c>
      <c r="K64" s="28"/>
      <c r="L64" s="28"/>
      <c r="M64" s="31" t="s">
        <v>30</v>
      </c>
      <c r="N64" s="31" t="s">
        <v>31</v>
      </c>
      <c r="O64" s="28"/>
      <c r="P64" s="28"/>
      <c r="Q64" s="28"/>
      <c r="R64" s="28"/>
      <c r="S64" s="33"/>
      <c r="T64" s="32"/>
      <c r="U64" s="33" t="s">
        <v>30</v>
      </c>
      <c r="V64" s="28">
        <v>1</v>
      </c>
      <c r="W64" s="28" t="s">
        <v>32</v>
      </c>
      <c r="X64" s="34" t="s">
        <v>30</v>
      </c>
      <c r="Y64" s="34" t="s">
        <v>33</v>
      </c>
      <c r="Z64" s="28" t="s">
        <v>32</v>
      </c>
    </row>
    <row r="65" spans="1:26" s="35" customFormat="1" x14ac:dyDescent="0.3">
      <c r="A65" s="42">
        <v>37</v>
      </c>
      <c r="B65" s="29" t="s">
        <v>24</v>
      </c>
      <c r="C65" s="29" t="s">
        <v>25</v>
      </c>
      <c r="D65" s="36" t="s">
        <v>26</v>
      </c>
      <c r="E65" s="36" t="s">
        <v>27</v>
      </c>
      <c r="F65" s="36" t="s">
        <v>78</v>
      </c>
      <c r="G65" s="30" t="s">
        <v>114</v>
      </c>
      <c r="H65" s="36"/>
      <c r="I65" s="36"/>
      <c r="J65" s="36"/>
      <c r="K65" s="28"/>
      <c r="L65" s="28"/>
      <c r="M65" s="31"/>
      <c r="N65" s="31"/>
      <c r="O65" s="28"/>
      <c r="P65" s="28"/>
      <c r="Q65" s="28"/>
      <c r="R65" s="28"/>
      <c r="S65" s="33" t="s">
        <v>30</v>
      </c>
      <c r="T65" s="32">
        <v>1</v>
      </c>
      <c r="U65" s="33" t="s">
        <v>30</v>
      </c>
      <c r="V65" s="28">
        <v>2</v>
      </c>
      <c r="W65" s="28" t="s">
        <v>32</v>
      </c>
      <c r="X65" s="34" t="s">
        <v>30</v>
      </c>
      <c r="Y65" s="34" t="s">
        <v>33</v>
      </c>
      <c r="Z65" s="28" t="s">
        <v>32</v>
      </c>
    </row>
    <row r="66" spans="1:26" s="35" customFormat="1" x14ac:dyDescent="0.3">
      <c r="A66" s="42">
        <v>38</v>
      </c>
      <c r="B66" s="29" t="s">
        <v>24</v>
      </c>
      <c r="C66" s="29" t="s">
        <v>25</v>
      </c>
      <c r="D66" s="36" t="s">
        <v>26</v>
      </c>
      <c r="E66" s="36" t="s">
        <v>27</v>
      </c>
      <c r="F66" s="36" t="s">
        <v>78</v>
      </c>
      <c r="G66" s="30" t="s">
        <v>115</v>
      </c>
      <c r="H66" s="36"/>
      <c r="I66" s="36"/>
      <c r="J66" s="36"/>
      <c r="K66" s="28"/>
      <c r="L66" s="28"/>
      <c r="M66" s="31"/>
      <c r="N66" s="31"/>
      <c r="O66" s="28"/>
      <c r="P66" s="28"/>
      <c r="Q66" s="28"/>
      <c r="R66" s="28"/>
      <c r="S66" s="33"/>
      <c r="T66" s="32"/>
      <c r="U66" s="33" t="s">
        <v>30</v>
      </c>
      <c r="V66" s="28">
        <v>2</v>
      </c>
      <c r="W66" s="28" t="s">
        <v>32</v>
      </c>
      <c r="X66" s="34" t="s">
        <v>30</v>
      </c>
      <c r="Y66" s="34" t="s">
        <v>33</v>
      </c>
      <c r="Z66" s="28" t="s">
        <v>32</v>
      </c>
    </row>
    <row r="67" spans="1:26" s="35" customFormat="1" x14ac:dyDescent="0.3">
      <c r="A67" s="42">
        <v>39</v>
      </c>
      <c r="B67" s="29" t="s">
        <v>24</v>
      </c>
      <c r="C67" s="29" t="s">
        <v>25</v>
      </c>
      <c r="D67" s="36" t="s">
        <v>26</v>
      </c>
      <c r="E67" s="36" t="s">
        <v>27</v>
      </c>
      <c r="F67" s="36" t="s">
        <v>78</v>
      </c>
      <c r="G67" s="30" t="s">
        <v>116</v>
      </c>
      <c r="H67" s="36"/>
      <c r="I67" s="36"/>
      <c r="J67" s="36"/>
      <c r="K67" s="28"/>
      <c r="L67" s="28"/>
      <c r="M67" s="31"/>
      <c r="N67" s="31"/>
      <c r="O67" s="28"/>
      <c r="P67" s="28"/>
      <c r="Q67" s="28"/>
      <c r="R67" s="28"/>
      <c r="S67" s="33" t="s">
        <v>30</v>
      </c>
      <c r="T67" s="32">
        <v>1</v>
      </c>
      <c r="U67" s="33" t="s">
        <v>30</v>
      </c>
      <c r="V67" s="28">
        <v>1</v>
      </c>
      <c r="W67" s="28" t="s">
        <v>32</v>
      </c>
      <c r="X67" s="34" t="s">
        <v>30</v>
      </c>
      <c r="Y67" s="34" t="s">
        <v>33</v>
      </c>
      <c r="Z67" s="28" t="s">
        <v>32</v>
      </c>
    </row>
    <row r="68" spans="1:26" s="35" customFormat="1" x14ac:dyDescent="0.3">
      <c r="A68" s="42">
        <v>40</v>
      </c>
      <c r="B68" s="29" t="s">
        <v>24</v>
      </c>
      <c r="C68" s="29" t="s">
        <v>25</v>
      </c>
      <c r="D68" s="36" t="s">
        <v>26</v>
      </c>
      <c r="E68" s="36" t="s">
        <v>27</v>
      </c>
      <c r="F68" s="36" t="s">
        <v>78</v>
      </c>
      <c r="G68" s="30" t="s">
        <v>117</v>
      </c>
      <c r="H68" s="36"/>
      <c r="I68" s="36"/>
      <c r="J68" s="36"/>
      <c r="K68" s="28"/>
      <c r="L68" s="28"/>
      <c r="M68" s="31" t="s">
        <v>30</v>
      </c>
      <c r="N68" s="31" t="s">
        <v>31</v>
      </c>
      <c r="O68" s="28"/>
      <c r="P68" s="28"/>
      <c r="Q68" s="28"/>
      <c r="R68" s="28"/>
      <c r="S68" s="33"/>
      <c r="T68" s="32"/>
      <c r="U68" s="28"/>
      <c r="V68" s="28"/>
      <c r="W68" s="28"/>
      <c r="X68" s="34" t="s">
        <v>30</v>
      </c>
      <c r="Y68" s="34" t="s">
        <v>33</v>
      </c>
      <c r="Z68" s="28" t="s">
        <v>32</v>
      </c>
    </row>
    <row r="69" spans="1:26" s="35" customFormat="1" x14ac:dyDescent="0.3">
      <c r="A69" s="42">
        <v>41</v>
      </c>
      <c r="B69" s="29" t="s">
        <v>24</v>
      </c>
      <c r="C69" s="29" t="s">
        <v>25</v>
      </c>
      <c r="D69" s="36" t="s">
        <v>26</v>
      </c>
      <c r="E69" s="36" t="s">
        <v>27</v>
      </c>
      <c r="F69" s="36" t="s">
        <v>78</v>
      </c>
      <c r="G69" s="30" t="s">
        <v>118</v>
      </c>
      <c r="H69" s="36"/>
      <c r="I69" s="33" t="s">
        <v>30</v>
      </c>
      <c r="J69" s="33" t="s">
        <v>94</v>
      </c>
      <c r="K69" s="28"/>
      <c r="L69" s="28"/>
      <c r="M69" s="31" t="s">
        <v>30</v>
      </c>
      <c r="N69" s="31" t="s">
        <v>36</v>
      </c>
      <c r="O69" s="28"/>
      <c r="P69" s="28"/>
      <c r="Q69" s="28"/>
      <c r="R69" s="28"/>
      <c r="S69" s="33"/>
      <c r="T69" s="32"/>
      <c r="U69" s="33" t="s">
        <v>30</v>
      </c>
      <c r="V69" s="28">
        <v>2</v>
      </c>
      <c r="W69" s="28" t="s">
        <v>32</v>
      </c>
      <c r="X69" s="34" t="s">
        <v>30</v>
      </c>
      <c r="Y69" s="34" t="s">
        <v>33</v>
      </c>
      <c r="Z69" s="28" t="s">
        <v>32</v>
      </c>
    </row>
    <row r="70" spans="1:26" s="35" customFormat="1" x14ac:dyDescent="0.3">
      <c r="A70" s="42">
        <v>42</v>
      </c>
      <c r="B70" s="29" t="s">
        <v>24</v>
      </c>
      <c r="C70" s="29" t="s">
        <v>25</v>
      </c>
      <c r="D70" s="36" t="s">
        <v>34</v>
      </c>
      <c r="E70" s="36" t="s">
        <v>27</v>
      </c>
      <c r="F70" s="36" t="s">
        <v>78</v>
      </c>
      <c r="G70" s="30" t="s">
        <v>119</v>
      </c>
      <c r="H70" s="36"/>
      <c r="I70" s="36"/>
      <c r="J70" s="36"/>
      <c r="K70" s="28"/>
      <c r="L70" s="28"/>
      <c r="M70" s="31"/>
      <c r="N70" s="31"/>
      <c r="O70" s="28"/>
      <c r="P70" s="28"/>
      <c r="Q70" s="28"/>
      <c r="R70" s="28"/>
      <c r="S70" s="33"/>
      <c r="T70" s="32"/>
      <c r="U70" s="33" t="s">
        <v>30</v>
      </c>
      <c r="V70" s="28">
        <v>1</v>
      </c>
      <c r="W70" s="28" t="s">
        <v>32</v>
      </c>
      <c r="X70" s="34" t="s">
        <v>30</v>
      </c>
      <c r="Y70" s="34" t="s">
        <v>33</v>
      </c>
      <c r="Z70" s="28" t="s">
        <v>32</v>
      </c>
    </row>
    <row r="71" spans="1:26" s="35" customFormat="1" x14ac:dyDescent="0.3">
      <c r="A71" s="42">
        <v>43</v>
      </c>
      <c r="B71" s="29" t="s">
        <v>24</v>
      </c>
      <c r="C71" s="29" t="s">
        <v>25</v>
      </c>
      <c r="D71" s="36" t="s">
        <v>34</v>
      </c>
      <c r="E71" s="36" t="s">
        <v>27</v>
      </c>
      <c r="F71" s="36" t="s">
        <v>78</v>
      </c>
      <c r="G71" s="30" t="s">
        <v>120</v>
      </c>
      <c r="H71" s="36"/>
      <c r="I71" s="36"/>
      <c r="J71" s="36"/>
      <c r="K71" s="28"/>
      <c r="L71" s="28"/>
      <c r="M71" s="31"/>
      <c r="N71" s="31"/>
      <c r="O71" s="28" t="s">
        <v>30</v>
      </c>
      <c r="P71" s="28" t="s">
        <v>36</v>
      </c>
      <c r="Q71" s="28"/>
      <c r="R71" s="28"/>
      <c r="S71" s="33" t="s">
        <v>30</v>
      </c>
      <c r="T71" s="32">
        <v>1</v>
      </c>
      <c r="U71" s="33" t="s">
        <v>30</v>
      </c>
      <c r="V71" s="28">
        <v>2</v>
      </c>
      <c r="W71" s="28" t="s">
        <v>32</v>
      </c>
      <c r="X71" s="34" t="s">
        <v>30</v>
      </c>
      <c r="Y71" s="34" t="s">
        <v>33</v>
      </c>
      <c r="Z71" s="28" t="s">
        <v>32</v>
      </c>
    </row>
    <row r="72" spans="1:26" s="35" customFormat="1" x14ac:dyDescent="0.3">
      <c r="A72" s="42">
        <v>44</v>
      </c>
      <c r="B72" s="29" t="s">
        <v>24</v>
      </c>
      <c r="C72" s="29" t="s">
        <v>25</v>
      </c>
      <c r="D72" s="36" t="s">
        <v>34</v>
      </c>
      <c r="E72" s="36" t="s">
        <v>27</v>
      </c>
      <c r="F72" s="36" t="s">
        <v>78</v>
      </c>
      <c r="G72" s="30" t="s">
        <v>121</v>
      </c>
      <c r="H72" s="36"/>
      <c r="I72" s="36"/>
      <c r="J72" s="36"/>
      <c r="K72" s="28"/>
      <c r="L72" s="28"/>
      <c r="M72" s="31" t="s">
        <v>30</v>
      </c>
      <c r="N72" s="31" t="s">
        <v>31</v>
      </c>
      <c r="O72" s="28"/>
      <c r="P72" s="28"/>
      <c r="Q72" s="28"/>
      <c r="R72" s="28"/>
      <c r="S72" s="33"/>
      <c r="T72" s="32"/>
      <c r="U72" s="33" t="s">
        <v>30</v>
      </c>
      <c r="V72" s="28">
        <v>2</v>
      </c>
      <c r="W72" s="28" t="s">
        <v>32</v>
      </c>
      <c r="X72" s="34" t="s">
        <v>30</v>
      </c>
      <c r="Y72" s="34" t="s">
        <v>33</v>
      </c>
      <c r="Z72" s="28" t="s">
        <v>32</v>
      </c>
    </row>
    <row r="73" spans="1:26" s="35" customFormat="1" x14ac:dyDescent="0.3">
      <c r="A73" s="42">
        <v>45</v>
      </c>
      <c r="B73" s="29" t="s">
        <v>24</v>
      </c>
      <c r="C73" s="29" t="s">
        <v>25</v>
      </c>
      <c r="D73" s="36" t="s">
        <v>34</v>
      </c>
      <c r="E73" s="36" t="s">
        <v>27</v>
      </c>
      <c r="F73" s="36" t="s">
        <v>78</v>
      </c>
      <c r="G73" s="30" t="s">
        <v>122</v>
      </c>
      <c r="H73" s="43"/>
      <c r="I73" s="43"/>
      <c r="J73" s="43"/>
      <c r="K73" s="28"/>
      <c r="L73" s="28"/>
      <c r="M73" s="31"/>
      <c r="N73" s="31"/>
      <c r="O73" s="28"/>
      <c r="P73" s="28"/>
      <c r="Q73" s="28"/>
      <c r="R73" s="28"/>
      <c r="S73" s="33" t="s">
        <v>30</v>
      </c>
      <c r="T73" s="32">
        <v>2</v>
      </c>
      <c r="U73" s="33" t="s">
        <v>30</v>
      </c>
      <c r="V73" s="28">
        <v>2</v>
      </c>
      <c r="W73" s="28" t="s">
        <v>32</v>
      </c>
      <c r="X73" s="34" t="s">
        <v>30</v>
      </c>
      <c r="Y73" s="34" t="s">
        <v>33</v>
      </c>
      <c r="Z73" s="28" t="s">
        <v>32</v>
      </c>
    </row>
    <row r="74" spans="1:26" s="35" customFormat="1" x14ac:dyDescent="0.3">
      <c r="A74" s="42">
        <v>46</v>
      </c>
      <c r="B74" s="29" t="s">
        <v>24</v>
      </c>
      <c r="C74" s="29" t="s">
        <v>25</v>
      </c>
      <c r="D74" s="36" t="s">
        <v>34</v>
      </c>
      <c r="E74" s="36" t="s">
        <v>27</v>
      </c>
      <c r="F74" s="36" t="s">
        <v>78</v>
      </c>
      <c r="G74" s="30" t="s">
        <v>123</v>
      </c>
      <c r="H74" s="36"/>
      <c r="I74" s="36"/>
      <c r="J74" s="36"/>
      <c r="K74" s="28"/>
      <c r="L74" s="28"/>
      <c r="M74" s="31"/>
      <c r="N74" s="31"/>
      <c r="O74" s="28"/>
      <c r="P74" s="28"/>
      <c r="Q74" s="28"/>
      <c r="R74" s="28"/>
      <c r="S74" s="33" t="s">
        <v>30</v>
      </c>
      <c r="T74" s="32">
        <v>2</v>
      </c>
      <c r="U74" s="33" t="s">
        <v>30</v>
      </c>
      <c r="V74" s="28">
        <v>2</v>
      </c>
      <c r="W74" s="28" t="s">
        <v>32</v>
      </c>
      <c r="X74" s="34" t="s">
        <v>30</v>
      </c>
      <c r="Y74" s="34" t="s">
        <v>33</v>
      </c>
      <c r="Z74" s="28" t="s">
        <v>32</v>
      </c>
    </row>
    <row r="75" spans="1:26" s="35" customFormat="1" x14ac:dyDescent="0.3">
      <c r="A75" s="42">
        <v>47</v>
      </c>
      <c r="B75" s="29" t="s">
        <v>24</v>
      </c>
      <c r="C75" s="29" t="s">
        <v>25</v>
      </c>
      <c r="D75" s="36" t="s">
        <v>34</v>
      </c>
      <c r="E75" s="36" t="s">
        <v>27</v>
      </c>
      <c r="F75" s="36" t="s">
        <v>78</v>
      </c>
      <c r="G75" s="30" t="s">
        <v>124</v>
      </c>
      <c r="H75" s="44"/>
      <c r="I75" s="44"/>
      <c r="J75" s="44"/>
      <c r="K75" s="34" t="s">
        <v>33</v>
      </c>
      <c r="L75" s="34" t="s">
        <v>32</v>
      </c>
      <c r="M75" s="31" t="s">
        <v>30</v>
      </c>
      <c r="N75" s="31" t="s">
        <v>36</v>
      </c>
      <c r="O75" s="28"/>
      <c r="P75" s="28"/>
      <c r="Q75" s="28"/>
      <c r="R75" s="28"/>
      <c r="S75" s="33" t="s">
        <v>30</v>
      </c>
      <c r="T75" s="32">
        <v>2</v>
      </c>
      <c r="U75" s="33" t="s">
        <v>30</v>
      </c>
      <c r="V75" s="28">
        <v>2</v>
      </c>
      <c r="W75" s="28" t="s">
        <v>32</v>
      </c>
      <c r="X75" s="34"/>
      <c r="Y75" s="34" t="s">
        <v>33</v>
      </c>
      <c r="Z75" s="28" t="s">
        <v>32</v>
      </c>
    </row>
    <row r="76" spans="1:26" s="35" customFormat="1" x14ac:dyDescent="0.3">
      <c r="A76" s="42">
        <v>48</v>
      </c>
      <c r="B76" s="29" t="s">
        <v>24</v>
      </c>
      <c r="C76" s="29" t="s">
        <v>25</v>
      </c>
      <c r="D76" s="36" t="s">
        <v>34</v>
      </c>
      <c r="E76" s="36" t="s">
        <v>27</v>
      </c>
      <c r="F76" s="36" t="s">
        <v>78</v>
      </c>
      <c r="G76" s="30" t="s">
        <v>125</v>
      </c>
      <c r="H76" s="43"/>
      <c r="I76" s="43"/>
      <c r="J76" s="43"/>
      <c r="K76" s="28"/>
      <c r="L76" s="28"/>
      <c r="M76" s="31"/>
      <c r="N76" s="31"/>
      <c r="O76" s="28"/>
      <c r="P76" s="28"/>
      <c r="Q76" s="28"/>
      <c r="R76" s="28"/>
      <c r="S76" s="33" t="s">
        <v>30</v>
      </c>
      <c r="T76" s="32">
        <v>2</v>
      </c>
      <c r="U76" s="33" t="s">
        <v>30</v>
      </c>
      <c r="V76" s="28">
        <v>1</v>
      </c>
      <c r="W76" s="28" t="s">
        <v>32</v>
      </c>
      <c r="X76" s="34" t="s">
        <v>30</v>
      </c>
      <c r="Y76" s="34" t="s">
        <v>33</v>
      </c>
      <c r="Z76" s="28" t="s">
        <v>32</v>
      </c>
    </row>
    <row r="77" spans="1:26" s="35" customFormat="1" x14ac:dyDescent="0.3">
      <c r="A77" s="42">
        <v>49</v>
      </c>
      <c r="B77" s="29" t="s">
        <v>24</v>
      </c>
      <c r="C77" s="29" t="s">
        <v>25</v>
      </c>
      <c r="D77" s="36" t="s">
        <v>34</v>
      </c>
      <c r="E77" s="36" t="s">
        <v>27</v>
      </c>
      <c r="F77" s="36" t="s">
        <v>78</v>
      </c>
      <c r="G77" s="30" t="s">
        <v>126</v>
      </c>
      <c r="H77" s="36"/>
      <c r="I77" s="36"/>
      <c r="J77" s="36"/>
      <c r="K77" s="28"/>
      <c r="L77" s="28"/>
      <c r="M77" s="31"/>
      <c r="N77" s="31"/>
      <c r="O77" s="28" t="s">
        <v>30</v>
      </c>
      <c r="P77" s="28" t="s">
        <v>36</v>
      </c>
      <c r="Q77" s="28"/>
      <c r="R77" s="28"/>
      <c r="S77" s="33" t="s">
        <v>30</v>
      </c>
      <c r="T77" s="32">
        <v>2</v>
      </c>
      <c r="U77" s="33" t="s">
        <v>30</v>
      </c>
      <c r="V77" s="28">
        <v>2</v>
      </c>
      <c r="W77" s="28" t="s">
        <v>32</v>
      </c>
      <c r="X77" s="34" t="s">
        <v>30</v>
      </c>
      <c r="Y77" s="34" t="s">
        <v>33</v>
      </c>
      <c r="Z77" s="28" t="s">
        <v>32</v>
      </c>
    </row>
    <row r="78" spans="1:26" s="35" customFormat="1" x14ac:dyDescent="0.3">
      <c r="A78" s="42">
        <v>50</v>
      </c>
      <c r="B78" s="29" t="s">
        <v>24</v>
      </c>
      <c r="C78" s="29" t="s">
        <v>25</v>
      </c>
      <c r="D78" s="36" t="s">
        <v>34</v>
      </c>
      <c r="E78" s="36" t="s">
        <v>27</v>
      </c>
      <c r="F78" s="36" t="s">
        <v>78</v>
      </c>
      <c r="G78" s="30" t="s">
        <v>127</v>
      </c>
      <c r="H78" s="36"/>
      <c r="I78" s="36"/>
      <c r="J78" s="36"/>
      <c r="K78" s="34" t="s">
        <v>33</v>
      </c>
      <c r="L78" s="34" t="s">
        <v>32</v>
      </c>
      <c r="M78" s="31" t="s">
        <v>30</v>
      </c>
      <c r="N78" s="31" t="s">
        <v>31</v>
      </c>
      <c r="O78" s="28"/>
      <c r="P78" s="28"/>
      <c r="Q78" s="28"/>
      <c r="R78" s="28"/>
      <c r="S78" s="33"/>
      <c r="T78" s="32"/>
      <c r="U78" s="33" t="s">
        <v>30</v>
      </c>
      <c r="V78" s="28">
        <v>1</v>
      </c>
      <c r="W78" s="28" t="s">
        <v>32</v>
      </c>
      <c r="X78" s="34" t="s">
        <v>30</v>
      </c>
      <c r="Y78" s="34" t="s">
        <v>33</v>
      </c>
      <c r="Z78" s="28" t="s">
        <v>32</v>
      </c>
    </row>
    <row r="79" spans="1:26" s="35" customFormat="1" x14ac:dyDescent="0.3">
      <c r="A79" s="42">
        <v>51</v>
      </c>
      <c r="B79" s="29" t="s">
        <v>24</v>
      </c>
      <c r="C79" s="29" t="s">
        <v>25</v>
      </c>
      <c r="D79" s="36" t="s">
        <v>34</v>
      </c>
      <c r="E79" s="36" t="s">
        <v>27</v>
      </c>
      <c r="F79" s="36" t="s">
        <v>78</v>
      </c>
      <c r="G79" s="30" t="s">
        <v>128</v>
      </c>
      <c r="H79" s="36"/>
      <c r="I79" s="36"/>
      <c r="J79" s="36"/>
      <c r="K79" s="28"/>
      <c r="L79" s="28"/>
      <c r="M79" s="31"/>
      <c r="N79" s="31"/>
      <c r="O79" s="28"/>
      <c r="P79" s="28"/>
      <c r="Q79" s="28"/>
      <c r="R79" s="28"/>
      <c r="S79" s="33" t="s">
        <v>30</v>
      </c>
      <c r="T79" s="32">
        <v>1</v>
      </c>
      <c r="U79" s="33" t="s">
        <v>30</v>
      </c>
      <c r="V79" s="28">
        <v>2</v>
      </c>
      <c r="W79" s="28" t="s">
        <v>32</v>
      </c>
      <c r="X79" s="34" t="s">
        <v>30</v>
      </c>
      <c r="Y79" s="34" t="s">
        <v>33</v>
      </c>
      <c r="Z79" s="28" t="s">
        <v>32</v>
      </c>
    </row>
    <row r="80" spans="1:26" s="35" customFormat="1" x14ac:dyDescent="0.3">
      <c r="A80" s="42">
        <v>52</v>
      </c>
      <c r="B80" s="29" t="s">
        <v>24</v>
      </c>
      <c r="C80" s="29" t="s">
        <v>25</v>
      </c>
      <c r="D80" s="36" t="s">
        <v>34</v>
      </c>
      <c r="E80" s="36" t="s">
        <v>27</v>
      </c>
      <c r="F80" s="36" t="s">
        <v>78</v>
      </c>
      <c r="G80" s="30" t="s">
        <v>129</v>
      </c>
      <c r="H80" s="36"/>
      <c r="I80" s="36"/>
      <c r="J80" s="36"/>
      <c r="K80" s="28"/>
      <c r="L80" s="28"/>
      <c r="M80" s="31"/>
      <c r="N80" s="31"/>
      <c r="O80" s="28"/>
      <c r="P80" s="28"/>
      <c r="Q80" s="28"/>
      <c r="R80" s="28"/>
      <c r="S80" s="33" t="s">
        <v>30</v>
      </c>
      <c r="T80" s="32">
        <v>2</v>
      </c>
      <c r="U80" s="33" t="s">
        <v>30</v>
      </c>
      <c r="V80" s="28">
        <v>2</v>
      </c>
      <c r="W80" s="28" t="s">
        <v>32</v>
      </c>
      <c r="X80" s="34" t="s">
        <v>30</v>
      </c>
      <c r="Y80" s="34" t="s">
        <v>33</v>
      </c>
      <c r="Z80" s="28" t="s">
        <v>32</v>
      </c>
    </row>
    <row r="81" spans="1:26" s="35" customFormat="1" x14ac:dyDescent="0.3">
      <c r="A81" s="42">
        <v>53</v>
      </c>
      <c r="B81" s="29" t="s">
        <v>24</v>
      </c>
      <c r="C81" s="29" t="s">
        <v>25</v>
      </c>
      <c r="D81" s="36" t="s">
        <v>34</v>
      </c>
      <c r="E81" s="36" t="s">
        <v>27</v>
      </c>
      <c r="F81" s="36" t="s">
        <v>78</v>
      </c>
      <c r="G81" s="30" t="s">
        <v>130</v>
      </c>
      <c r="H81" s="36"/>
      <c r="I81" s="36"/>
      <c r="J81" s="36"/>
      <c r="K81" s="28"/>
      <c r="L81" s="28"/>
      <c r="M81" s="31"/>
      <c r="N81" s="31"/>
      <c r="O81" s="28"/>
      <c r="P81" s="28"/>
      <c r="Q81" s="28"/>
      <c r="R81" s="28"/>
      <c r="S81" s="33" t="s">
        <v>30</v>
      </c>
      <c r="T81" s="32">
        <v>2</v>
      </c>
      <c r="U81" s="33" t="s">
        <v>30</v>
      </c>
      <c r="V81" s="28">
        <v>2</v>
      </c>
      <c r="W81" s="28" t="s">
        <v>32</v>
      </c>
      <c r="X81" s="34" t="s">
        <v>30</v>
      </c>
      <c r="Y81" s="34" t="s">
        <v>33</v>
      </c>
      <c r="Z81" s="28" t="s">
        <v>32</v>
      </c>
    </row>
    <row r="82" spans="1:26" s="35" customFormat="1" x14ac:dyDescent="0.3">
      <c r="A82" s="42">
        <v>54</v>
      </c>
      <c r="B82" s="29" t="s">
        <v>24</v>
      </c>
      <c r="C82" s="29" t="s">
        <v>25</v>
      </c>
      <c r="D82" s="36" t="s">
        <v>34</v>
      </c>
      <c r="E82" s="36" t="s">
        <v>27</v>
      </c>
      <c r="F82" s="36" t="s">
        <v>78</v>
      </c>
      <c r="G82" s="30" t="s">
        <v>131</v>
      </c>
      <c r="H82" s="43"/>
      <c r="I82" s="43"/>
      <c r="J82" s="43"/>
      <c r="K82" s="28"/>
      <c r="L82" s="28"/>
      <c r="M82" s="31"/>
      <c r="N82" s="31"/>
      <c r="O82" s="28" t="s">
        <v>30</v>
      </c>
      <c r="P82" s="28" t="s">
        <v>31</v>
      </c>
      <c r="Q82" s="28"/>
      <c r="R82" s="28"/>
      <c r="S82" s="33" t="s">
        <v>30</v>
      </c>
      <c r="T82" s="32">
        <v>4</v>
      </c>
      <c r="U82" s="33" t="s">
        <v>30</v>
      </c>
      <c r="V82" s="28">
        <v>4</v>
      </c>
      <c r="W82" s="28" t="s">
        <v>32</v>
      </c>
      <c r="X82" s="34" t="s">
        <v>30</v>
      </c>
      <c r="Y82" s="34" t="s">
        <v>33</v>
      </c>
      <c r="Z82" s="28" t="s">
        <v>32</v>
      </c>
    </row>
    <row r="83" spans="1:26" s="35" customFormat="1" x14ac:dyDescent="0.3">
      <c r="A83" s="42">
        <v>55</v>
      </c>
      <c r="B83" s="29" t="s">
        <v>24</v>
      </c>
      <c r="C83" s="29" t="s">
        <v>25</v>
      </c>
      <c r="D83" s="36" t="s">
        <v>34</v>
      </c>
      <c r="E83" s="36" t="s">
        <v>27</v>
      </c>
      <c r="F83" s="36" t="s">
        <v>78</v>
      </c>
      <c r="G83" s="30" t="s">
        <v>132</v>
      </c>
      <c r="H83" s="36"/>
      <c r="I83" s="36"/>
      <c r="J83" s="36"/>
      <c r="K83" s="28"/>
      <c r="L83" s="28"/>
      <c r="M83" s="31"/>
      <c r="N83" s="31"/>
      <c r="O83" s="28"/>
      <c r="P83" s="28"/>
      <c r="Q83" s="34" t="s">
        <v>33</v>
      </c>
      <c r="R83" s="34" t="s">
        <v>62</v>
      </c>
      <c r="S83" s="33" t="s">
        <v>30</v>
      </c>
      <c r="T83" s="32">
        <v>1</v>
      </c>
      <c r="U83" s="33" t="s">
        <v>30</v>
      </c>
      <c r="V83" s="28">
        <v>1</v>
      </c>
      <c r="W83" s="28" t="s">
        <v>32</v>
      </c>
      <c r="X83" s="34" t="s">
        <v>30</v>
      </c>
      <c r="Y83" s="34" t="s">
        <v>33</v>
      </c>
      <c r="Z83" s="28" t="s">
        <v>32</v>
      </c>
    </row>
    <row r="84" spans="1:26" s="35" customFormat="1" x14ac:dyDescent="0.3">
      <c r="A84" s="42">
        <v>56</v>
      </c>
      <c r="B84" s="29" t="s">
        <v>24</v>
      </c>
      <c r="C84" s="29" t="s">
        <v>25</v>
      </c>
      <c r="D84" s="36" t="s">
        <v>34</v>
      </c>
      <c r="E84" s="36" t="s">
        <v>27</v>
      </c>
      <c r="F84" s="36" t="s">
        <v>78</v>
      </c>
      <c r="G84" s="30" t="s">
        <v>133</v>
      </c>
      <c r="H84" s="36"/>
      <c r="I84" s="36"/>
      <c r="J84" s="36"/>
      <c r="K84" s="28"/>
      <c r="L84" s="28"/>
      <c r="M84" s="31" t="s">
        <v>30</v>
      </c>
      <c r="N84" s="31" t="s">
        <v>36</v>
      </c>
      <c r="O84" s="28"/>
      <c r="P84" s="28"/>
      <c r="Q84" s="34" t="s">
        <v>33</v>
      </c>
      <c r="R84" s="34" t="s">
        <v>62</v>
      </c>
      <c r="S84" s="33" t="s">
        <v>30</v>
      </c>
      <c r="T84" s="32">
        <v>1</v>
      </c>
      <c r="U84" s="33" t="s">
        <v>30</v>
      </c>
      <c r="V84" s="28">
        <v>2</v>
      </c>
      <c r="W84" s="28" t="s">
        <v>32</v>
      </c>
      <c r="X84" s="34" t="s">
        <v>30</v>
      </c>
      <c r="Y84" s="34" t="s">
        <v>33</v>
      </c>
      <c r="Z84" s="28" t="s">
        <v>32</v>
      </c>
    </row>
    <row r="85" spans="1:26" s="35" customFormat="1" x14ac:dyDescent="0.3">
      <c r="A85" s="42">
        <v>57</v>
      </c>
      <c r="B85" s="29" t="s">
        <v>24</v>
      </c>
      <c r="C85" s="29" t="s">
        <v>25</v>
      </c>
      <c r="D85" s="36" t="s">
        <v>34</v>
      </c>
      <c r="E85" s="36" t="s">
        <v>27</v>
      </c>
      <c r="F85" s="36" t="s">
        <v>78</v>
      </c>
      <c r="G85" s="30" t="s">
        <v>134</v>
      </c>
      <c r="H85" s="43"/>
      <c r="I85" s="43"/>
      <c r="J85" s="43"/>
      <c r="K85" s="28"/>
      <c r="L85" s="28"/>
      <c r="M85" s="31" t="s">
        <v>30</v>
      </c>
      <c r="N85" s="31" t="s">
        <v>31</v>
      </c>
      <c r="O85" s="28"/>
      <c r="P85" s="28"/>
      <c r="Q85" s="28"/>
      <c r="R85" s="28"/>
      <c r="S85" s="33" t="s">
        <v>30</v>
      </c>
      <c r="T85" s="32">
        <v>1</v>
      </c>
      <c r="U85" s="33" t="s">
        <v>30</v>
      </c>
      <c r="V85" s="28">
        <v>3</v>
      </c>
      <c r="W85" s="28" t="s">
        <v>32</v>
      </c>
      <c r="X85" s="34" t="s">
        <v>30</v>
      </c>
      <c r="Y85" s="34" t="s">
        <v>33</v>
      </c>
      <c r="Z85" s="28" t="s">
        <v>32</v>
      </c>
    </row>
    <row r="86" spans="1:26" s="35" customFormat="1" x14ac:dyDescent="0.3">
      <c r="A86" s="42">
        <v>58</v>
      </c>
      <c r="B86" s="29" t="s">
        <v>24</v>
      </c>
      <c r="C86" s="29" t="s">
        <v>25</v>
      </c>
      <c r="D86" s="36" t="s">
        <v>34</v>
      </c>
      <c r="E86" s="36" t="s">
        <v>27</v>
      </c>
      <c r="F86" s="36" t="s">
        <v>78</v>
      </c>
      <c r="G86" s="30" t="s">
        <v>135</v>
      </c>
      <c r="H86" s="36"/>
      <c r="I86" s="36"/>
      <c r="J86" s="36"/>
      <c r="K86" s="28"/>
      <c r="L86" s="28"/>
      <c r="M86" s="31"/>
      <c r="N86" s="31"/>
      <c r="O86" s="28"/>
      <c r="P86" s="28"/>
      <c r="Q86" s="34" t="s">
        <v>33</v>
      </c>
      <c r="R86" s="34" t="s">
        <v>62</v>
      </c>
      <c r="S86" s="33" t="s">
        <v>30</v>
      </c>
      <c r="T86" s="32">
        <v>1</v>
      </c>
      <c r="U86" s="33" t="s">
        <v>30</v>
      </c>
      <c r="V86" s="28">
        <v>2</v>
      </c>
      <c r="W86" s="28" t="s">
        <v>32</v>
      </c>
      <c r="X86" s="34" t="s">
        <v>30</v>
      </c>
      <c r="Y86" s="34" t="s">
        <v>33</v>
      </c>
      <c r="Z86" s="28" t="s">
        <v>32</v>
      </c>
    </row>
    <row r="87" spans="1:26" s="35" customFormat="1" x14ac:dyDescent="0.3">
      <c r="A87" s="42">
        <v>59</v>
      </c>
      <c r="B87" s="29" t="s">
        <v>24</v>
      </c>
      <c r="C87" s="29" t="s">
        <v>25</v>
      </c>
      <c r="D87" s="36" t="s">
        <v>34</v>
      </c>
      <c r="E87" s="36" t="s">
        <v>27</v>
      </c>
      <c r="F87" s="36" t="s">
        <v>78</v>
      </c>
      <c r="G87" s="30" t="s">
        <v>136</v>
      </c>
      <c r="H87" s="43"/>
      <c r="I87" s="43"/>
      <c r="J87" s="43"/>
      <c r="K87" s="28"/>
      <c r="L87" s="28"/>
      <c r="M87" s="31" t="s">
        <v>30</v>
      </c>
      <c r="N87" s="31" t="s">
        <v>36</v>
      </c>
      <c r="O87" s="28"/>
      <c r="P87" s="28"/>
      <c r="Q87" s="28"/>
      <c r="R87" s="28"/>
      <c r="S87" s="33"/>
      <c r="T87" s="32"/>
      <c r="U87" s="33" t="s">
        <v>30</v>
      </c>
      <c r="V87" s="28">
        <v>1</v>
      </c>
      <c r="W87" s="28" t="s">
        <v>32</v>
      </c>
      <c r="X87" s="34" t="s">
        <v>30</v>
      </c>
      <c r="Y87" s="34" t="s">
        <v>33</v>
      </c>
      <c r="Z87" s="28" t="s">
        <v>32</v>
      </c>
    </row>
    <row r="88" spans="1:26" s="35" customFormat="1" x14ac:dyDescent="0.3">
      <c r="A88" s="42">
        <v>60</v>
      </c>
      <c r="B88" s="29" t="s">
        <v>24</v>
      </c>
      <c r="C88" s="29" t="s">
        <v>25</v>
      </c>
      <c r="D88" s="36" t="s">
        <v>34</v>
      </c>
      <c r="E88" s="36" t="s">
        <v>27</v>
      </c>
      <c r="F88" s="36" t="s">
        <v>78</v>
      </c>
      <c r="G88" s="30" t="s">
        <v>137</v>
      </c>
      <c r="H88" s="36"/>
      <c r="I88" s="33" t="s">
        <v>30</v>
      </c>
      <c r="J88" s="33" t="s">
        <v>94</v>
      </c>
      <c r="K88" s="28"/>
      <c r="L88" s="28"/>
      <c r="M88" s="31" t="s">
        <v>30</v>
      </c>
      <c r="N88" s="31" t="s">
        <v>31</v>
      </c>
      <c r="O88" s="28"/>
      <c r="P88" s="28"/>
      <c r="Q88" s="28"/>
      <c r="R88" s="28"/>
      <c r="S88" s="33" t="s">
        <v>30</v>
      </c>
      <c r="T88" s="32">
        <v>1</v>
      </c>
      <c r="U88" s="33" t="s">
        <v>30</v>
      </c>
      <c r="V88" s="28">
        <v>1</v>
      </c>
      <c r="W88" s="28" t="s">
        <v>32</v>
      </c>
      <c r="X88" s="34" t="s">
        <v>30</v>
      </c>
      <c r="Y88" s="34" t="s">
        <v>33</v>
      </c>
      <c r="Z88" s="28" t="s">
        <v>32</v>
      </c>
    </row>
    <row r="89" spans="1:26" s="35" customFormat="1" x14ac:dyDescent="0.3">
      <c r="A89" s="42">
        <v>61</v>
      </c>
      <c r="B89" s="29" t="s">
        <v>24</v>
      </c>
      <c r="C89" s="29" t="s">
        <v>25</v>
      </c>
      <c r="D89" s="36" t="s">
        <v>34</v>
      </c>
      <c r="E89" s="36" t="s">
        <v>27</v>
      </c>
      <c r="F89" s="36" t="s">
        <v>78</v>
      </c>
      <c r="G89" s="30" t="s">
        <v>138</v>
      </c>
      <c r="H89" s="43"/>
      <c r="I89" s="43"/>
      <c r="J89" s="43"/>
      <c r="K89" s="28"/>
      <c r="L89" s="28"/>
      <c r="M89" s="31" t="s">
        <v>30</v>
      </c>
      <c r="N89" s="31" t="s">
        <v>31</v>
      </c>
      <c r="O89" s="28"/>
      <c r="P89" s="28"/>
      <c r="Q89" s="28"/>
      <c r="R89" s="28"/>
      <c r="S89" s="33"/>
      <c r="T89" s="32"/>
      <c r="U89" s="33" t="s">
        <v>30</v>
      </c>
      <c r="V89" s="28">
        <v>2</v>
      </c>
      <c r="W89" s="28" t="s">
        <v>32</v>
      </c>
      <c r="X89" s="34" t="s">
        <v>30</v>
      </c>
      <c r="Y89" s="34" t="s">
        <v>33</v>
      </c>
      <c r="Z89" s="28" t="s">
        <v>32</v>
      </c>
    </row>
    <row r="90" spans="1:26" s="35" customFormat="1" x14ac:dyDescent="0.3">
      <c r="A90" s="42">
        <v>62</v>
      </c>
      <c r="B90" s="29" t="s">
        <v>24</v>
      </c>
      <c r="C90" s="29" t="s">
        <v>25</v>
      </c>
      <c r="D90" s="36" t="s">
        <v>34</v>
      </c>
      <c r="E90" s="36" t="s">
        <v>27</v>
      </c>
      <c r="F90" s="36" t="s">
        <v>78</v>
      </c>
      <c r="G90" s="30" t="s">
        <v>139</v>
      </c>
      <c r="H90" s="36"/>
      <c r="I90" s="36"/>
      <c r="J90" s="36"/>
      <c r="K90" s="34" t="s">
        <v>33</v>
      </c>
      <c r="L90" s="34" t="s">
        <v>32</v>
      </c>
      <c r="M90" s="31" t="s">
        <v>30</v>
      </c>
      <c r="N90" s="31" t="s">
        <v>31</v>
      </c>
      <c r="O90" s="28"/>
      <c r="P90" s="28"/>
      <c r="Q90" s="28"/>
      <c r="R90" s="28"/>
      <c r="S90" s="33" t="s">
        <v>30</v>
      </c>
      <c r="T90" s="32">
        <v>1</v>
      </c>
      <c r="U90" s="33" t="s">
        <v>30</v>
      </c>
      <c r="V90" s="28">
        <v>1</v>
      </c>
      <c r="W90" s="28" t="s">
        <v>32</v>
      </c>
      <c r="X90" s="34" t="s">
        <v>30</v>
      </c>
      <c r="Y90" s="34" t="s">
        <v>33</v>
      </c>
      <c r="Z90" s="28" t="s">
        <v>32</v>
      </c>
    </row>
    <row r="91" spans="1:26" s="35" customFormat="1" x14ac:dyDescent="0.3">
      <c r="A91" s="42">
        <v>63</v>
      </c>
      <c r="B91" s="29" t="s">
        <v>24</v>
      </c>
      <c r="C91" s="29" t="s">
        <v>25</v>
      </c>
      <c r="D91" s="36" t="s">
        <v>34</v>
      </c>
      <c r="E91" s="36" t="s">
        <v>27</v>
      </c>
      <c r="F91" s="36" t="s">
        <v>78</v>
      </c>
      <c r="G91" s="30" t="s">
        <v>140</v>
      </c>
      <c r="H91" s="36"/>
      <c r="I91" s="36"/>
      <c r="J91" s="36"/>
      <c r="K91" s="28"/>
      <c r="L91" s="28"/>
      <c r="M91" s="31" t="s">
        <v>30</v>
      </c>
      <c r="N91" s="31" t="s">
        <v>36</v>
      </c>
      <c r="O91" s="28"/>
      <c r="P91" s="28"/>
      <c r="Q91" s="28"/>
      <c r="R91" s="28"/>
      <c r="S91" s="33"/>
      <c r="T91" s="32"/>
      <c r="U91" s="33" t="s">
        <v>30</v>
      </c>
      <c r="V91" s="28">
        <v>1</v>
      </c>
      <c r="W91" s="28" t="s">
        <v>32</v>
      </c>
      <c r="X91" s="34" t="s">
        <v>30</v>
      </c>
      <c r="Y91" s="34" t="s">
        <v>33</v>
      </c>
      <c r="Z91" s="28" t="s">
        <v>32</v>
      </c>
    </row>
    <row r="92" spans="1:26" s="35" customFormat="1" x14ac:dyDescent="0.3">
      <c r="A92" s="42">
        <v>64</v>
      </c>
      <c r="B92" s="29" t="s">
        <v>24</v>
      </c>
      <c r="C92" s="29" t="s">
        <v>25</v>
      </c>
      <c r="D92" s="36" t="s">
        <v>34</v>
      </c>
      <c r="E92" s="36" t="s">
        <v>27</v>
      </c>
      <c r="F92" s="36" t="s">
        <v>78</v>
      </c>
      <c r="G92" s="30" t="s">
        <v>141</v>
      </c>
      <c r="H92" s="36"/>
      <c r="I92" s="36"/>
      <c r="J92" s="36"/>
      <c r="K92" s="28"/>
      <c r="L92" s="28"/>
      <c r="M92" s="31"/>
      <c r="N92" s="31"/>
      <c r="O92" s="28"/>
      <c r="P92" s="28"/>
      <c r="Q92" s="34" t="s">
        <v>33</v>
      </c>
      <c r="R92" s="34" t="s">
        <v>62</v>
      </c>
      <c r="S92" s="33" t="s">
        <v>30</v>
      </c>
      <c r="T92" s="32">
        <v>1</v>
      </c>
      <c r="U92" s="33" t="s">
        <v>30</v>
      </c>
      <c r="V92" s="28">
        <v>1</v>
      </c>
      <c r="W92" s="28" t="s">
        <v>32</v>
      </c>
      <c r="X92" s="34" t="s">
        <v>30</v>
      </c>
      <c r="Y92" s="34" t="s">
        <v>33</v>
      </c>
      <c r="Z92" s="28" t="s">
        <v>32</v>
      </c>
    </row>
    <row r="93" spans="1:26" s="35" customFormat="1" x14ac:dyDescent="0.3">
      <c r="A93" s="42">
        <v>65</v>
      </c>
      <c r="B93" s="29" t="s">
        <v>24</v>
      </c>
      <c r="C93" s="29" t="s">
        <v>25</v>
      </c>
      <c r="D93" s="36" t="s">
        <v>34</v>
      </c>
      <c r="E93" s="36" t="s">
        <v>27</v>
      </c>
      <c r="F93" s="36" t="s">
        <v>78</v>
      </c>
      <c r="G93" s="30" t="s">
        <v>142</v>
      </c>
      <c r="H93" s="36"/>
      <c r="I93" s="36"/>
      <c r="J93" s="36"/>
      <c r="K93" s="28"/>
      <c r="L93" s="28"/>
      <c r="M93" s="31" t="s">
        <v>30</v>
      </c>
      <c r="N93" s="31" t="s">
        <v>36</v>
      </c>
      <c r="O93" s="28" t="s">
        <v>30</v>
      </c>
      <c r="P93" s="28" t="s">
        <v>31</v>
      </c>
      <c r="Q93" s="28"/>
      <c r="R93" s="28"/>
      <c r="S93" s="33"/>
      <c r="T93" s="32"/>
      <c r="U93" s="28"/>
      <c r="V93" s="28"/>
      <c r="W93" s="28"/>
      <c r="X93" s="34" t="s">
        <v>30</v>
      </c>
      <c r="Y93" s="34" t="s">
        <v>33</v>
      </c>
      <c r="Z93" s="28" t="s">
        <v>32</v>
      </c>
    </row>
    <row r="94" spans="1:26" s="35" customFormat="1" x14ac:dyDescent="0.3">
      <c r="A94" s="42">
        <v>66</v>
      </c>
      <c r="B94" s="29" t="s">
        <v>24</v>
      </c>
      <c r="C94" s="29" t="s">
        <v>25</v>
      </c>
      <c r="D94" s="36" t="s">
        <v>34</v>
      </c>
      <c r="E94" s="36" t="s">
        <v>27</v>
      </c>
      <c r="F94" s="36" t="s">
        <v>78</v>
      </c>
      <c r="G94" s="30" t="s">
        <v>143</v>
      </c>
      <c r="H94" s="36"/>
      <c r="I94" s="36"/>
      <c r="J94" s="36"/>
      <c r="K94" s="28"/>
      <c r="L94" s="28"/>
      <c r="M94" s="31" t="s">
        <v>30</v>
      </c>
      <c r="N94" s="31" t="s">
        <v>36</v>
      </c>
      <c r="O94" s="28"/>
      <c r="P94" s="28"/>
      <c r="Q94" s="28"/>
      <c r="R94" s="28"/>
      <c r="S94" s="33" t="s">
        <v>30</v>
      </c>
      <c r="T94" s="32">
        <v>1</v>
      </c>
      <c r="U94" s="33" t="s">
        <v>30</v>
      </c>
      <c r="V94" s="28">
        <v>1</v>
      </c>
      <c r="W94" s="28" t="s">
        <v>32</v>
      </c>
      <c r="X94" s="34" t="s">
        <v>30</v>
      </c>
      <c r="Y94" s="34" t="s">
        <v>33</v>
      </c>
      <c r="Z94" s="28" t="s">
        <v>32</v>
      </c>
    </row>
    <row r="95" spans="1:26" s="35" customFormat="1" x14ac:dyDescent="0.3">
      <c r="A95" s="42">
        <v>67</v>
      </c>
      <c r="B95" s="29" t="s">
        <v>24</v>
      </c>
      <c r="C95" s="29" t="s">
        <v>37</v>
      </c>
      <c r="D95" s="36" t="s">
        <v>38</v>
      </c>
      <c r="E95" s="36" t="s">
        <v>27</v>
      </c>
      <c r="F95" s="36" t="s">
        <v>78</v>
      </c>
      <c r="G95" s="30" t="s">
        <v>144</v>
      </c>
      <c r="H95" s="36"/>
      <c r="I95" s="36"/>
      <c r="J95" s="36"/>
      <c r="K95" s="34" t="s">
        <v>33</v>
      </c>
      <c r="L95" s="34" t="s">
        <v>32</v>
      </c>
      <c r="M95" s="31"/>
      <c r="N95" s="31"/>
      <c r="O95" s="28"/>
      <c r="P95" s="28"/>
      <c r="Q95" s="28"/>
      <c r="R95" s="28"/>
      <c r="S95" s="33"/>
      <c r="T95" s="32"/>
      <c r="U95" s="33" t="s">
        <v>30</v>
      </c>
      <c r="V95" s="28">
        <v>2</v>
      </c>
      <c r="W95" s="28" t="s">
        <v>32</v>
      </c>
      <c r="X95" s="34" t="s">
        <v>30</v>
      </c>
      <c r="Y95" s="34" t="s">
        <v>33</v>
      </c>
      <c r="Z95" s="28" t="s">
        <v>32</v>
      </c>
    </row>
    <row r="96" spans="1:26" s="35" customFormat="1" x14ac:dyDescent="0.3">
      <c r="A96" s="42">
        <v>68</v>
      </c>
      <c r="B96" s="29" t="s">
        <v>24</v>
      </c>
      <c r="C96" s="29" t="s">
        <v>37</v>
      </c>
      <c r="D96" s="36" t="s">
        <v>38</v>
      </c>
      <c r="E96" s="36" t="s">
        <v>27</v>
      </c>
      <c r="F96" s="36" t="s">
        <v>78</v>
      </c>
      <c r="G96" s="30" t="s">
        <v>145</v>
      </c>
      <c r="H96" s="36"/>
      <c r="I96" s="36"/>
      <c r="J96" s="36"/>
      <c r="K96" s="28"/>
      <c r="L96" s="28"/>
      <c r="M96" s="31" t="s">
        <v>30</v>
      </c>
      <c r="N96" s="31" t="s">
        <v>36</v>
      </c>
      <c r="O96" s="28"/>
      <c r="P96" s="28"/>
      <c r="Q96" s="28"/>
      <c r="R96" s="28"/>
      <c r="S96" s="33"/>
      <c r="T96" s="32"/>
      <c r="U96" s="28"/>
      <c r="V96" s="28"/>
      <c r="W96" s="28"/>
      <c r="X96" s="34" t="s">
        <v>30</v>
      </c>
      <c r="Y96" s="34" t="s">
        <v>33</v>
      </c>
      <c r="Z96" s="28" t="s">
        <v>32</v>
      </c>
    </row>
    <row r="97" spans="1:26" s="35" customFormat="1" x14ac:dyDescent="0.3">
      <c r="A97" s="42">
        <v>69</v>
      </c>
      <c r="B97" s="29" t="s">
        <v>24</v>
      </c>
      <c r="C97" s="29" t="s">
        <v>37</v>
      </c>
      <c r="D97" s="36" t="s">
        <v>38</v>
      </c>
      <c r="E97" s="36" t="s">
        <v>27</v>
      </c>
      <c r="F97" s="36" t="s">
        <v>78</v>
      </c>
      <c r="G97" s="30" t="s">
        <v>146</v>
      </c>
      <c r="H97" s="36"/>
      <c r="I97" s="33" t="s">
        <v>30</v>
      </c>
      <c r="J97" s="33" t="s">
        <v>94</v>
      </c>
      <c r="K97" s="34" t="s">
        <v>33</v>
      </c>
      <c r="L97" s="34" t="s">
        <v>32</v>
      </c>
      <c r="M97" s="31" t="s">
        <v>30</v>
      </c>
      <c r="N97" s="31" t="s">
        <v>36</v>
      </c>
      <c r="O97" s="28"/>
      <c r="P97" s="28"/>
      <c r="Q97" s="28"/>
      <c r="R97" s="28"/>
      <c r="S97" s="33"/>
      <c r="T97" s="32"/>
      <c r="U97" s="33" t="s">
        <v>30</v>
      </c>
      <c r="V97" s="28">
        <v>1</v>
      </c>
      <c r="W97" s="28" t="s">
        <v>32</v>
      </c>
      <c r="X97" s="34" t="s">
        <v>30</v>
      </c>
      <c r="Y97" s="34" t="s">
        <v>33</v>
      </c>
      <c r="Z97" s="28" t="s">
        <v>32</v>
      </c>
    </row>
    <row r="98" spans="1:26" s="35" customFormat="1" x14ac:dyDescent="0.3">
      <c r="A98" s="42">
        <v>70</v>
      </c>
      <c r="B98" s="29" t="s">
        <v>24</v>
      </c>
      <c r="C98" s="29" t="s">
        <v>37</v>
      </c>
      <c r="D98" s="36" t="s">
        <v>38</v>
      </c>
      <c r="E98" s="36" t="s">
        <v>27</v>
      </c>
      <c r="F98" s="36" t="s">
        <v>78</v>
      </c>
      <c r="G98" s="30" t="s">
        <v>147</v>
      </c>
      <c r="H98" s="36"/>
      <c r="I98" s="36"/>
      <c r="J98" s="36"/>
      <c r="K98" s="28"/>
      <c r="L98" s="28"/>
      <c r="M98" s="31" t="s">
        <v>30</v>
      </c>
      <c r="N98" s="31" t="s">
        <v>36</v>
      </c>
      <c r="O98" s="28"/>
      <c r="P98" s="28"/>
      <c r="Q98" s="28"/>
      <c r="R98" s="28"/>
      <c r="S98" s="33"/>
      <c r="T98" s="32"/>
      <c r="U98" s="33" t="s">
        <v>30</v>
      </c>
      <c r="V98" s="28">
        <v>2</v>
      </c>
      <c r="W98" s="28" t="s">
        <v>32</v>
      </c>
      <c r="X98" s="34"/>
      <c r="Y98" s="34" t="s">
        <v>33</v>
      </c>
      <c r="Z98" s="28" t="s">
        <v>32</v>
      </c>
    </row>
    <row r="99" spans="1:26" s="35" customFormat="1" x14ac:dyDescent="0.3">
      <c r="A99" s="42">
        <v>71</v>
      </c>
      <c r="B99" s="29" t="s">
        <v>24</v>
      </c>
      <c r="C99" s="29" t="s">
        <v>37</v>
      </c>
      <c r="D99" s="36" t="s">
        <v>38</v>
      </c>
      <c r="E99" s="36" t="s">
        <v>27</v>
      </c>
      <c r="F99" s="36" t="s">
        <v>78</v>
      </c>
      <c r="G99" s="30" t="s">
        <v>148</v>
      </c>
      <c r="H99" s="36"/>
      <c r="I99" s="33" t="s">
        <v>30</v>
      </c>
      <c r="J99" s="33" t="s">
        <v>43</v>
      </c>
      <c r="K99" s="28"/>
      <c r="L99" s="28"/>
      <c r="M99" s="31" t="s">
        <v>30</v>
      </c>
      <c r="N99" s="31" t="s">
        <v>31</v>
      </c>
      <c r="O99" s="28"/>
      <c r="P99" s="28"/>
      <c r="Q99" s="28"/>
      <c r="R99" s="28"/>
      <c r="S99" s="33"/>
      <c r="T99" s="32"/>
      <c r="U99" s="33" t="s">
        <v>30</v>
      </c>
      <c r="V99" s="28">
        <v>1</v>
      </c>
      <c r="W99" s="28" t="s">
        <v>32</v>
      </c>
      <c r="X99" s="34" t="s">
        <v>30</v>
      </c>
      <c r="Y99" s="34" t="s">
        <v>33</v>
      </c>
      <c r="Z99" s="28" t="s">
        <v>32</v>
      </c>
    </row>
    <row r="100" spans="1:26" s="35" customFormat="1" x14ac:dyDescent="0.3">
      <c r="A100" s="42">
        <v>72</v>
      </c>
      <c r="B100" s="29" t="s">
        <v>24</v>
      </c>
      <c r="C100" s="29" t="s">
        <v>37</v>
      </c>
      <c r="D100" s="36" t="s">
        <v>38</v>
      </c>
      <c r="E100" s="36" t="s">
        <v>27</v>
      </c>
      <c r="F100" s="36" t="s">
        <v>78</v>
      </c>
      <c r="G100" s="30" t="s">
        <v>149</v>
      </c>
      <c r="H100" s="36"/>
      <c r="I100" s="36"/>
      <c r="J100" s="36"/>
      <c r="K100" s="28"/>
      <c r="L100" s="28"/>
      <c r="M100" s="31"/>
      <c r="N100" s="31"/>
      <c r="O100" s="28"/>
      <c r="P100" s="28"/>
      <c r="Q100" s="28"/>
      <c r="R100" s="28"/>
      <c r="S100" s="33"/>
      <c r="T100" s="32"/>
      <c r="U100" s="33" t="s">
        <v>30</v>
      </c>
      <c r="V100" s="28">
        <v>2</v>
      </c>
      <c r="W100" s="28" t="s">
        <v>32</v>
      </c>
      <c r="X100" s="34" t="s">
        <v>30</v>
      </c>
      <c r="Y100" s="34" t="s">
        <v>33</v>
      </c>
      <c r="Z100" s="28" t="s">
        <v>32</v>
      </c>
    </row>
    <row r="101" spans="1:26" s="35" customFormat="1" x14ac:dyDescent="0.3">
      <c r="A101" s="42">
        <v>73</v>
      </c>
      <c r="B101" s="29" t="s">
        <v>24</v>
      </c>
      <c r="C101" s="29" t="s">
        <v>37</v>
      </c>
      <c r="D101" s="36" t="s">
        <v>38</v>
      </c>
      <c r="E101" s="36" t="s">
        <v>27</v>
      </c>
      <c r="F101" s="36" t="s">
        <v>78</v>
      </c>
      <c r="G101" s="30" t="s">
        <v>150</v>
      </c>
      <c r="H101" s="36"/>
      <c r="I101" s="33" t="s">
        <v>30</v>
      </c>
      <c r="J101" s="33" t="s">
        <v>94</v>
      </c>
      <c r="K101" s="28"/>
      <c r="L101" s="28"/>
      <c r="M101" s="31" t="s">
        <v>30</v>
      </c>
      <c r="N101" s="31" t="s">
        <v>31</v>
      </c>
      <c r="O101" s="28"/>
      <c r="P101" s="28"/>
      <c r="Q101" s="28"/>
      <c r="R101" s="28"/>
      <c r="S101" s="33" t="s">
        <v>30</v>
      </c>
      <c r="T101" s="32">
        <v>2</v>
      </c>
      <c r="U101" s="33" t="s">
        <v>30</v>
      </c>
      <c r="V101" s="28">
        <v>2</v>
      </c>
      <c r="W101" s="28" t="s">
        <v>32</v>
      </c>
      <c r="X101" s="34" t="s">
        <v>30</v>
      </c>
      <c r="Y101" s="34" t="s">
        <v>33</v>
      </c>
      <c r="Z101" s="28" t="s">
        <v>32</v>
      </c>
    </row>
    <row r="102" spans="1:26" s="35" customFormat="1" x14ac:dyDescent="0.3">
      <c r="A102" s="42">
        <v>74</v>
      </c>
      <c r="B102" s="29" t="s">
        <v>24</v>
      </c>
      <c r="C102" s="29" t="s">
        <v>37</v>
      </c>
      <c r="D102" s="36" t="s">
        <v>38</v>
      </c>
      <c r="E102" s="36" t="s">
        <v>27</v>
      </c>
      <c r="F102" s="36" t="s">
        <v>78</v>
      </c>
      <c r="G102" s="30" t="s">
        <v>151</v>
      </c>
      <c r="H102" s="36"/>
      <c r="I102" s="36"/>
      <c r="J102" s="36"/>
      <c r="K102" s="28"/>
      <c r="L102" s="28"/>
      <c r="M102" s="31" t="s">
        <v>30</v>
      </c>
      <c r="N102" s="31" t="s">
        <v>36</v>
      </c>
      <c r="O102" s="28"/>
      <c r="P102" s="28"/>
      <c r="Q102" s="28"/>
      <c r="R102" s="28"/>
      <c r="S102" s="33" t="s">
        <v>30</v>
      </c>
      <c r="T102" s="32">
        <v>2</v>
      </c>
      <c r="U102" s="33" t="s">
        <v>30</v>
      </c>
      <c r="V102" s="28">
        <v>2</v>
      </c>
      <c r="W102" s="28" t="s">
        <v>32</v>
      </c>
      <c r="X102" s="34" t="s">
        <v>30</v>
      </c>
      <c r="Y102" s="34" t="s">
        <v>33</v>
      </c>
      <c r="Z102" s="28" t="s">
        <v>32</v>
      </c>
    </row>
    <row r="103" spans="1:26" s="35" customFormat="1" x14ac:dyDescent="0.3">
      <c r="A103" s="42">
        <v>75</v>
      </c>
      <c r="B103" s="29" t="s">
        <v>24</v>
      </c>
      <c r="C103" s="29" t="s">
        <v>37</v>
      </c>
      <c r="D103" s="36" t="s">
        <v>38</v>
      </c>
      <c r="E103" s="36" t="s">
        <v>27</v>
      </c>
      <c r="F103" s="36" t="s">
        <v>78</v>
      </c>
      <c r="G103" s="30" t="s">
        <v>152</v>
      </c>
      <c r="H103" s="36"/>
      <c r="I103" s="36"/>
      <c r="J103" s="36"/>
      <c r="K103" s="28"/>
      <c r="L103" s="28"/>
      <c r="M103" s="31" t="s">
        <v>30</v>
      </c>
      <c r="N103" s="31" t="s">
        <v>31</v>
      </c>
      <c r="O103" s="28"/>
      <c r="P103" s="28"/>
      <c r="Q103" s="28"/>
      <c r="R103" s="28"/>
      <c r="S103" s="33"/>
      <c r="T103" s="32"/>
      <c r="U103" s="33" t="s">
        <v>30</v>
      </c>
      <c r="V103" s="28">
        <v>2</v>
      </c>
      <c r="W103" s="28" t="s">
        <v>32</v>
      </c>
      <c r="X103" s="34" t="s">
        <v>30</v>
      </c>
      <c r="Y103" s="34" t="s">
        <v>33</v>
      </c>
      <c r="Z103" s="28" t="s">
        <v>32</v>
      </c>
    </row>
    <row r="104" spans="1:26" s="35" customFormat="1" x14ac:dyDescent="0.3">
      <c r="A104" s="42">
        <v>76</v>
      </c>
      <c r="B104" s="29" t="s">
        <v>24</v>
      </c>
      <c r="C104" s="29" t="s">
        <v>37</v>
      </c>
      <c r="D104" s="36" t="s">
        <v>38</v>
      </c>
      <c r="E104" s="36" t="s">
        <v>27</v>
      </c>
      <c r="F104" s="36" t="s">
        <v>78</v>
      </c>
      <c r="G104" s="30" t="s">
        <v>153</v>
      </c>
      <c r="H104" s="36" t="s">
        <v>154</v>
      </c>
      <c r="I104" s="36"/>
      <c r="J104" s="36"/>
      <c r="K104" s="28"/>
      <c r="L104" s="28"/>
      <c r="M104" s="31"/>
      <c r="N104" s="31"/>
      <c r="O104" s="28"/>
      <c r="P104" s="28"/>
      <c r="Q104" s="28"/>
      <c r="R104" s="28"/>
      <c r="S104" s="33"/>
      <c r="T104" s="32"/>
      <c r="U104" s="28"/>
      <c r="V104" s="28"/>
      <c r="W104" s="28"/>
      <c r="X104" s="34" t="s">
        <v>30</v>
      </c>
      <c r="Y104" s="34" t="s">
        <v>33</v>
      </c>
      <c r="Z104" s="28" t="s">
        <v>32</v>
      </c>
    </row>
    <row r="105" spans="1:26" s="35" customFormat="1" x14ac:dyDescent="0.3">
      <c r="A105" s="42">
        <v>77</v>
      </c>
      <c r="B105" s="29" t="s">
        <v>24</v>
      </c>
      <c r="C105" s="29" t="s">
        <v>37</v>
      </c>
      <c r="D105" s="36" t="s">
        <v>38</v>
      </c>
      <c r="E105" s="36" t="s">
        <v>27</v>
      </c>
      <c r="F105" s="36" t="s">
        <v>78</v>
      </c>
      <c r="G105" s="30" t="s">
        <v>155</v>
      </c>
      <c r="H105" s="36"/>
      <c r="I105" s="36"/>
      <c r="J105" s="36"/>
      <c r="K105" s="28"/>
      <c r="L105" s="28"/>
      <c r="M105" s="31"/>
      <c r="N105" s="31"/>
      <c r="O105" s="28"/>
      <c r="P105" s="28"/>
      <c r="Q105" s="28"/>
      <c r="R105" s="28"/>
      <c r="S105" s="33" t="s">
        <v>30</v>
      </c>
      <c r="T105" s="32">
        <v>1</v>
      </c>
      <c r="U105" s="33" t="s">
        <v>30</v>
      </c>
      <c r="V105" s="28">
        <v>1</v>
      </c>
      <c r="W105" s="28" t="s">
        <v>32</v>
      </c>
      <c r="X105" s="34" t="s">
        <v>30</v>
      </c>
      <c r="Y105" s="34" t="s">
        <v>33</v>
      </c>
      <c r="Z105" s="28" t="s">
        <v>32</v>
      </c>
    </row>
    <row r="106" spans="1:26" s="35" customFormat="1" x14ac:dyDescent="0.3">
      <c r="A106" s="42">
        <v>78</v>
      </c>
      <c r="B106" s="29" t="s">
        <v>24</v>
      </c>
      <c r="C106" s="29" t="s">
        <v>37</v>
      </c>
      <c r="D106" s="36" t="s">
        <v>38</v>
      </c>
      <c r="E106" s="36" t="s">
        <v>27</v>
      </c>
      <c r="F106" s="36" t="s">
        <v>78</v>
      </c>
      <c r="G106" s="30" t="s">
        <v>156</v>
      </c>
      <c r="H106" s="36"/>
      <c r="I106" s="36"/>
      <c r="J106" s="36"/>
      <c r="K106" s="34" t="s">
        <v>33</v>
      </c>
      <c r="L106" s="34" t="s">
        <v>32</v>
      </c>
      <c r="M106" s="31" t="s">
        <v>30</v>
      </c>
      <c r="N106" s="31" t="s">
        <v>31</v>
      </c>
      <c r="O106" s="28" t="s">
        <v>30</v>
      </c>
      <c r="P106" s="28" t="s">
        <v>36</v>
      </c>
      <c r="Q106" s="28"/>
      <c r="R106" s="28"/>
      <c r="S106" s="33"/>
      <c r="T106" s="32"/>
      <c r="U106" s="33" t="s">
        <v>30</v>
      </c>
      <c r="V106" s="28">
        <v>2</v>
      </c>
      <c r="W106" s="28" t="s">
        <v>32</v>
      </c>
      <c r="X106" s="34" t="s">
        <v>30</v>
      </c>
      <c r="Y106" s="34" t="s">
        <v>33</v>
      </c>
      <c r="Z106" s="28" t="s">
        <v>32</v>
      </c>
    </row>
    <row r="107" spans="1:26" s="35" customFormat="1" x14ac:dyDescent="0.3">
      <c r="A107" s="42">
        <v>79</v>
      </c>
      <c r="B107" s="29" t="s">
        <v>24</v>
      </c>
      <c r="C107" s="29" t="s">
        <v>37</v>
      </c>
      <c r="D107" s="36" t="s">
        <v>38</v>
      </c>
      <c r="E107" s="36" t="s">
        <v>27</v>
      </c>
      <c r="F107" s="36" t="s">
        <v>78</v>
      </c>
      <c r="G107" s="30" t="s">
        <v>157</v>
      </c>
      <c r="H107" s="36"/>
      <c r="I107" s="36"/>
      <c r="J107" s="36"/>
      <c r="K107" s="28"/>
      <c r="L107" s="28"/>
      <c r="M107" s="31"/>
      <c r="N107" s="31"/>
      <c r="O107" s="28"/>
      <c r="P107" s="28"/>
      <c r="Q107" s="34" t="s">
        <v>33</v>
      </c>
      <c r="R107" s="34" t="s">
        <v>62</v>
      </c>
      <c r="S107" s="33"/>
      <c r="T107" s="32"/>
      <c r="U107" s="33" t="s">
        <v>30</v>
      </c>
      <c r="V107" s="28">
        <v>1</v>
      </c>
      <c r="W107" s="28" t="s">
        <v>32</v>
      </c>
      <c r="X107" s="34" t="s">
        <v>30</v>
      </c>
      <c r="Y107" s="34" t="s">
        <v>33</v>
      </c>
      <c r="Z107" s="28" t="s">
        <v>32</v>
      </c>
    </row>
    <row r="108" spans="1:26" s="35" customFormat="1" x14ac:dyDescent="0.3">
      <c r="A108" s="42">
        <v>80</v>
      </c>
      <c r="B108" s="29" t="s">
        <v>24</v>
      </c>
      <c r="C108" s="29" t="s">
        <v>37</v>
      </c>
      <c r="D108" s="36" t="s">
        <v>38</v>
      </c>
      <c r="E108" s="36" t="s">
        <v>27</v>
      </c>
      <c r="F108" s="36" t="s">
        <v>78</v>
      </c>
      <c r="G108" s="30" t="s">
        <v>158</v>
      </c>
      <c r="H108" s="36"/>
      <c r="I108" s="36"/>
      <c r="J108" s="36"/>
      <c r="K108" s="28"/>
      <c r="L108" s="28"/>
      <c r="M108" s="31"/>
      <c r="N108" s="31"/>
      <c r="O108" s="28" t="s">
        <v>30</v>
      </c>
      <c r="P108" s="28" t="s">
        <v>36</v>
      </c>
      <c r="Q108" s="28"/>
      <c r="R108" s="28"/>
      <c r="S108" s="33"/>
      <c r="T108" s="32"/>
      <c r="U108" s="33" t="s">
        <v>30</v>
      </c>
      <c r="V108" s="28">
        <v>2</v>
      </c>
      <c r="W108" s="28" t="s">
        <v>32</v>
      </c>
      <c r="X108" s="34" t="s">
        <v>30</v>
      </c>
      <c r="Y108" s="34" t="s">
        <v>33</v>
      </c>
      <c r="Z108" s="28" t="s">
        <v>32</v>
      </c>
    </row>
    <row r="109" spans="1:26" s="35" customFormat="1" x14ac:dyDescent="0.3">
      <c r="A109" s="42">
        <v>81</v>
      </c>
      <c r="B109" s="29" t="s">
        <v>24</v>
      </c>
      <c r="C109" s="29" t="s">
        <v>37</v>
      </c>
      <c r="D109" s="36" t="s">
        <v>38</v>
      </c>
      <c r="E109" s="36" t="s">
        <v>27</v>
      </c>
      <c r="F109" s="36" t="s">
        <v>78</v>
      </c>
      <c r="G109" s="30" t="s">
        <v>159</v>
      </c>
      <c r="H109" s="36"/>
      <c r="I109" s="33" t="s">
        <v>30</v>
      </c>
      <c r="J109" s="33" t="s">
        <v>94</v>
      </c>
      <c r="K109" s="28"/>
      <c r="L109" s="28"/>
      <c r="M109" s="31"/>
      <c r="N109" s="31"/>
      <c r="O109" s="28"/>
      <c r="P109" s="28"/>
      <c r="Q109" s="28"/>
      <c r="R109" s="28"/>
      <c r="S109" s="33" t="s">
        <v>30</v>
      </c>
      <c r="T109" s="32">
        <v>3</v>
      </c>
      <c r="U109" s="33" t="s">
        <v>30</v>
      </c>
      <c r="V109" s="28">
        <v>3</v>
      </c>
      <c r="W109" s="28" t="s">
        <v>32</v>
      </c>
      <c r="X109" s="34" t="s">
        <v>30</v>
      </c>
      <c r="Y109" s="34" t="s">
        <v>33</v>
      </c>
      <c r="Z109" s="28" t="s">
        <v>32</v>
      </c>
    </row>
    <row r="110" spans="1:26" s="35" customFormat="1" x14ac:dyDescent="0.3">
      <c r="A110" s="42">
        <v>82</v>
      </c>
      <c r="B110" s="29" t="s">
        <v>24</v>
      </c>
      <c r="C110" s="29" t="s">
        <v>37</v>
      </c>
      <c r="D110" s="36" t="s">
        <v>38</v>
      </c>
      <c r="E110" s="36" t="s">
        <v>27</v>
      </c>
      <c r="F110" s="36" t="s">
        <v>78</v>
      </c>
      <c r="G110" s="30" t="s">
        <v>160</v>
      </c>
      <c r="H110" s="36"/>
      <c r="I110" s="36"/>
      <c r="J110" s="36"/>
      <c r="K110" s="28"/>
      <c r="L110" s="28"/>
      <c r="M110" s="31" t="s">
        <v>30</v>
      </c>
      <c r="N110" s="31" t="s">
        <v>31</v>
      </c>
      <c r="O110" s="28"/>
      <c r="P110" s="28"/>
      <c r="Q110" s="34" t="s">
        <v>33</v>
      </c>
      <c r="R110" s="34" t="s">
        <v>62</v>
      </c>
      <c r="S110" s="33" t="s">
        <v>30</v>
      </c>
      <c r="T110" s="32">
        <v>1</v>
      </c>
      <c r="U110" s="33" t="s">
        <v>30</v>
      </c>
      <c r="V110" s="28">
        <v>2</v>
      </c>
      <c r="W110" s="28" t="s">
        <v>32</v>
      </c>
      <c r="X110" s="34" t="s">
        <v>30</v>
      </c>
      <c r="Y110" s="34" t="s">
        <v>33</v>
      </c>
      <c r="Z110" s="28" t="s">
        <v>32</v>
      </c>
    </row>
    <row r="111" spans="1:26" s="35" customFormat="1" x14ac:dyDescent="0.3">
      <c r="A111" s="42">
        <v>83</v>
      </c>
      <c r="B111" s="29" t="s">
        <v>24</v>
      </c>
      <c r="C111" s="29" t="s">
        <v>37</v>
      </c>
      <c r="D111" s="36" t="s">
        <v>38</v>
      </c>
      <c r="E111" s="36" t="s">
        <v>27</v>
      </c>
      <c r="F111" s="36" t="s">
        <v>78</v>
      </c>
      <c r="G111" s="30" t="s">
        <v>161</v>
      </c>
      <c r="H111" s="36"/>
      <c r="I111" s="36"/>
      <c r="J111" s="36"/>
      <c r="K111" s="28"/>
      <c r="L111" s="28"/>
      <c r="M111" s="31"/>
      <c r="N111" s="31"/>
      <c r="O111" s="28" t="s">
        <v>30</v>
      </c>
      <c r="P111" s="28" t="s">
        <v>36</v>
      </c>
      <c r="Q111" s="28"/>
      <c r="R111" s="28"/>
      <c r="S111" s="33" t="s">
        <v>30</v>
      </c>
      <c r="T111" s="32">
        <v>1</v>
      </c>
      <c r="U111" s="33" t="s">
        <v>30</v>
      </c>
      <c r="V111" s="28">
        <v>2</v>
      </c>
      <c r="W111" s="28" t="s">
        <v>32</v>
      </c>
      <c r="X111" s="34" t="s">
        <v>30</v>
      </c>
      <c r="Y111" s="34" t="s">
        <v>33</v>
      </c>
      <c r="Z111" s="28" t="s">
        <v>32</v>
      </c>
    </row>
    <row r="112" spans="1:26" s="35" customFormat="1" x14ac:dyDescent="0.3">
      <c r="A112" s="42">
        <v>84</v>
      </c>
      <c r="B112" s="29" t="s">
        <v>24</v>
      </c>
      <c r="C112" s="29" t="s">
        <v>37</v>
      </c>
      <c r="D112" s="36" t="s">
        <v>38</v>
      </c>
      <c r="E112" s="36" t="s">
        <v>27</v>
      </c>
      <c r="F112" s="36" t="s">
        <v>78</v>
      </c>
      <c r="G112" s="30" t="s">
        <v>162</v>
      </c>
      <c r="H112" s="36"/>
      <c r="I112" s="36"/>
      <c r="J112" s="36"/>
      <c r="K112" s="28"/>
      <c r="L112" s="28"/>
      <c r="M112" s="31" t="s">
        <v>30</v>
      </c>
      <c r="N112" s="31" t="s">
        <v>31</v>
      </c>
      <c r="O112" s="28"/>
      <c r="P112" s="28"/>
      <c r="Q112" s="28"/>
      <c r="R112" s="28"/>
      <c r="S112" s="33" t="s">
        <v>30</v>
      </c>
      <c r="T112" s="32">
        <v>2</v>
      </c>
      <c r="U112" s="33" t="s">
        <v>30</v>
      </c>
      <c r="V112" s="28">
        <v>2</v>
      </c>
      <c r="W112" s="28" t="s">
        <v>32</v>
      </c>
      <c r="X112" s="34" t="s">
        <v>30</v>
      </c>
      <c r="Y112" s="34" t="s">
        <v>33</v>
      </c>
      <c r="Z112" s="28" t="s">
        <v>32</v>
      </c>
    </row>
    <row r="113" spans="1:26" s="35" customFormat="1" x14ac:dyDescent="0.3">
      <c r="A113" s="42">
        <v>85</v>
      </c>
      <c r="B113" s="29" t="s">
        <v>24</v>
      </c>
      <c r="C113" s="29" t="s">
        <v>37</v>
      </c>
      <c r="D113" s="36" t="s">
        <v>38</v>
      </c>
      <c r="E113" s="36" t="s">
        <v>27</v>
      </c>
      <c r="F113" s="36" t="s">
        <v>78</v>
      </c>
      <c r="G113" s="30" t="s">
        <v>163</v>
      </c>
      <c r="H113" s="36"/>
      <c r="I113" s="36"/>
      <c r="J113" s="36"/>
      <c r="K113" s="28"/>
      <c r="L113" s="28"/>
      <c r="M113" s="31"/>
      <c r="N113" s="31"/>
      <c r="O113" s="28"/>
      <c r="P113" s="28"/>
      <c r="Q113" s="28"/>
      <c r="R113" s="28"/>
      <c r="S113" s="33" t="s">
        <v>30</v>
      </c>
      <c r="T113" s="32">
        <v>2</v>
      </c>
      <c r="U113" s="33" t="s">
        <v>30</v>
      </c>
      <c r="V113" s="28">
        <v>2</v>
      </c>
      <c r="W113" s="28" t="s">
        <v>32</v>
      </c>
      <c r="X113" s="34" t="s">
        <v>30</v>
      </c>
      <c r="Y113" s="34" t="s">
        <v>33</v>
      </c>
      <c r="Z113" s="28" t="s">
        <v>32</v>
      </c>
    </row>
    <row r="114" spans="1:26" s="35" customFormat="1" x14ac:dyDescent="0.3">
      <c r="A114" s="42">
        <v>86</v>
      </c>
      <c r="B114" s="29" t="s">
        <v>24</v>
      </c>
      <c r="C114" s="29" t="s">
        <v>37</v>
      </c>
      <c r="D114" s="36" t="s">
        <v>38</v>
      </c>
      <c r="E114" s="36" t="s">
        <v>27</v>
      </c>
      <c r="F114" s="36" t="s">
        <v>78</v>
      </c>
      <c r="G114" s="30" t="s">
        <v>164</v>
      </c>
      <c r="H114" s="36"/>
      <c r="I114" s="36"/>
      <c r="J114" s="36"/>
      <c r="K114" s="28"/>
      <c r="L114" s="28"/>
      <c r="M114" s="31"/>
      <c r="N114" s="31"/>
      <c r="O114" s="28"/>
      <c r="P114" s="28"/>
      <c r="Q114" s="28"/>
      <c r="R114" s="28"/>
      <c r="S114" s="33" t="s">
        <v>30</v>
      </c>
      <c r="T114" s="32">
        <v>1</v>
      </c>
      <c r="U114" s="33" t="s">
        <v>30</v>
      </c>
      <c r="V114" s="28">
        <v>2</v>
      </c>
      <c r="W114" s="28" t="s">
        <v>32</v>
      </c>
      <c r="X114" s="34" t="s">
        <v>30</v>
      </c>
      <c r="Y114" s="34" t="s">
        <v>33</v>
      </c>
      <c r="Z114" s="28" t="s">
        <v>32</v>
      </c>
    </row>
    <row r="115" spans="1:26" s="35" customFormat="1" x14ac:dyDescent="0.3">
      <c r="A115" s="42">
        <v>87</v>
      </c>
      <c r="B115" s="29" t="s">
        <v>24</v>
      </c>
      <c r="C115" s="29" t="s">
        <v>37</v>
      </c>
      <c r="D115" s="36" t="s">
        <v>38</v>
      </c>
      <c r="E115" s="36" t="s">
        <v>27</v>
      </c>
      <c r="F115" s="36" t="s">
        <v>78</v>
      </c>
      <c r="G115" s="30" t="s">
        <v>165</v>
      </c>
      <c r="H115" s="36"/>
      <c r="I115" s="36"/>
      <c r="J115" s="36"/>
      <c r="K115" s="28"/>
      <c r="L115" s="28"/>
      <c r="M115" s="31"/>
      <c r="N115" s="31"/>
      <c r="O115" s="28"/>
      <c r="P115" s="28"/>
      <c r="Q115" s="28"/>
      <c r="R115" s="28"/>
      <c r="S115" s="33" t="s">
        <v>30</v>
      </c>
      <c r="T115" s="32">
        <v>2</v>
      </c>
      <c r="U115" s="33" t="s">
        <v>30</v>
      </c>
      <c r="V115" s="28">
        <v>2</v>
      </c>
      <c r="W115" s="28" t="s">
        <v>32</v>
      </c>
      <c r="X115" s="34" t="s">
        <v>30</v>
      </c>
      <c r="Y115" s="34" t="s">
        <v>33</v>
      </c>
      <c r="Z115" s="28" t="s">
        <v>32</v>
      </c>
    </row>
    <row r="116" spans="1:26" s="35" customFormat="1" x14ac:dyDescent="0.3">
      <c r="A116" s="42">
        <v>88</v>
      </c>
      <c r="B116" s="29" t="s">
        <v>24</v>
      </c>
      <c r="C116" s="29" t="s">
        <v>37</v>
      </c>
      <c r="D116" s="36" t="s">
        <v>38</v>
      </c>
      <c r="E116" s="36" t="s">
        <v>27</v>
      </c>
      <c r="F116" s="36" t="s">
        <v>78</v>
      </c>
      <c r="G116" s="30" t="s">
        <v>166</v>
      </c>
      <c r="H116" s="36"/>
      <c r="I116" s="33" t="s">
        <v>30</v>
      </c>
      <c r="J116" s="33" t="s">
        <v>43</v>
      </c>
      <c r="K116" s="34" t="s">
        <v>33</v>
      </c>
      <c r="L116" s="34" t="s">
        <v>32</v>
      </c>
      <c r="M116" s="31"/>
      <c r="N116" s="31"/>
      <c r="O116" s="28"/>
      <c r="P116" s="28"/>
      <c r="Q116" s="28"/>
      <c r="R116" s="28"/>
      <c r="S116" s="33" t="s">
        <v>30</v>
      </c>
      <c r="T116" s="32">
        <v>2</v>
      </c>
      <c r="U116" s="33" t="s">
        <v>30</v>
      </c>
      <c r="V116" s="28">
        <v>2</v>
      </c>
      <c r="W116" s="28" t="s">
        <v>32</v>
      </c>
      <c r="X116" s="34" t="s">
        <v>30</v>
      </c>
      <c r="Y116" s="34" t="s">
        <v>33</v>
      </c>
      <c r="Z116" s="28" t="s">
        <v>32</v>
      </c>
    </row>
    <row r="117" spans="1:26" s="35" customFormat="1" x14ac:dyDescent="0.3">
      <c r="A117" s="42">
        <v>89</v>
      </c>
      <c r="B117" s="29" t="s">
        <v>24</v>
      </c>
      <c r="C117" s="29" t="s">
        <v>37</v>
      </c>
      <c r="D117" s="36" t="s">
        <v>38</v>
      </c>
      <c r="E117" s="36" t="s">
        <v>27</v>
      </c>
      <c r="F117" s="36" t="s">
        <v>78</v>
      </c>
      <c r="G117" s="30" t="s">
        <v>167</v>
      </c>
      <c r="H117" s="36"/>
      <c r="I117" s="36"/>
      <c r="J117" s="36"/>
      <c r="K117" s="28"/>
      <c r="L117" s="28"/>
      <c r="M117" s="31"/>
      <c r="N117" s="31"/>
      <c r="O117" s="28" t="s">
        <v>30</v>
      </c>
      <c r="P117" s="28" t="s">
        <v>36</v>
      </c>
      <c r="Q117" s="28"/>
      <c r="R117" s="28"/>
      <c r="S117" s="33"/>
      <c r="T117" s="32"/>
      <c r="U117" s="33" t="s">
        <v>30</v>
      </c>
      <c r="V117" s="28">
        <v>2</v>
      </c>
      <c r="W117" s="28" t="s">
        <v>32</v>
      </c>
      <c r="X117" s="34" t="s">
        <v>30</v>
      </c>
      <c r="Y117" s="34" t="s">
        <v>33</v>
      </c>
      <c r="Z117" s="28" t="s">
        <v>32</v>
      </c>
    </row>
    <row r="118" spans="1:26" s="35" customFormat="1" x14ac:dyDescent="0.3">
      <c r="A118" s="42">
        <v>90</v>
      </c>
      <c r="B118" s="29" t="s">
        <v>24</v>
      </c>
      <c r="C118" s="29" t="s">
        <v>37</v>
      </c>
      <c r="D118" s="36" t="s">
        <v>38</v>
      </c>
      <c r="E118" s="36" t="s">
        <v>27</v>
      </c>
      <c r="F118" s="36" t="s">
        <v>78</v>
      </c>
      <c r="G118" s="30" t="s">
        <v>168</v>
      </c>
      <c r="H118" s="36"/>
      <c r="I118" s="33" t="s">
        <v>30</v>
      </c>
      <c r="J118" s="33" t="s">
        <v>94</v>
      </c>
      <c r="K118" s="28"/>
      <c r="L118" s="28"/>
      <c r="M118" s="31" t="s">
        <v>30</v>
      </c>
      <c r="N118" s="31" t="s">
        <v>31</v>
      </c>
      <c r="O118" s="28"/>
      <c r="P118" s="28"/>
      <c r="Q118" s="28"/>
      <c r="R118" s="28"/>
      <c r="S118" s="33"/>
      <c r="T118" s="32"/>
      <c r="U118" s="33" t="s">
        <v>30</v>
      </c>
      <c r="V118" s="28">
        <v>2</v>
      </c>
      <c r="W118" s="28" t="s">
        <v>32</v>
      </c>
      <c r="X118" s="34" t="s">
        <v>30</v>
      </c>
      <c r="Y118" s="34" t="s">
        <v>33</v>
      </c>
      <c r="Z118" s="28" t="s">
        <v>32</v>
      </c>
    </row>
    <row r="119" spans="1:26" s="35" customFormat="1" x14ac:dyDescent="0.3">
      <c r="A119" s="42">
        <v>91</v>
      </c>
      <c r="B119" s="29" t="s">
        <v>24</v>
      </c>
      <c r="C119" s="29" t="s">
        <v>37</v>
      </c>
      <c r="D119" s="36" t="s">
        <v>38</v>
      </c>
      <c r="E119" s="36" t="s">
        <v>27</v>
      </c>
      <c r="F119" s="36" t="s">
        <v>78</v>
      </c>
      <c r="G119" s="30" t="s">
        <v>169</v>
      </c>
      <c r="H119" s="36"/>
      <c r="I119" s="36"/>
      <c r="J119" s="36"/>
      <c r="K119" s="28"/>
      <c r="L119" s="28"/>
      <c r="M119" s="31"/>
      <c r="N119" s="31"/>
      <c r="O119" s="28" t="s">
        <v>30</v>
      </c>
      <c r="P119" s="28" t="s">
        <v>36</v>
      </c>
      <c r="Q119" s="28"/>
      <c r="R119" s="28"/>
      <c r="S119" s="33"/>
      <c r="T119" s="32"/>
      <c r="U119" s="33" t="s">
        <v>30</v>
      </c>
      <c r="V119" s="28">
        <v>2</v>
      </c>
      <c r="W119" s="28" t="s">
        <v>32</v>
      </c>
      <c r="X119" s="34" t="s">
        <v>30</v>
      </c>
      <c r="Y119" s="34" t="s">
        <v>33</v>
      </c>
      <c r="Z119" s="28" t="s">
        <v>32</v>
      </c>
    </row>
    <row r="120" spans="1:26" s="35" customFormat="1" x14ac:dyDescent="0.3">
      <c r="A120" s="42">
        <v>92</v>
      </c>
      <c r="B120" s="29" t="s">
        <v>24</v>
      </c>
      <c r="C120" s="29" t="s">
        <v>37</v>
      </c>
      <c r="D120" s="36" t="s">
        <v>38</v>
      </c>
      <c r="E120" s="36" t="s">
        <v>27</v>
      </c>
      <c r="F120" s="36" t="s">
        <v>78</v>
      </c>
      <c r="G120" s="30" t="s">
        <v>170</v>
      </c>
      <c r="H120" s="36"/>
      <c r="I120" s="36"/>
      <c r="J120" s="36"/>
      <c r="K120" s="28"/>
      <c r="L120" s="28"/>
      <c r="M120" s="31" t="s">
        <v>30</v>
      </c>
      <c r="N120" s="31" t="s">
        <v>31</v>
      </c>
      <c r="O120" s="28"/>
      <c r="P120" s="28"/>
      <c r="Q120" s="34" t="s">
        <v>33</v>
      </c>
      <c r="R120" s="34" t="s">
        <v>62</v>
      </c>
      <c r="S120" s="33"/>
      <c r="T120" s="32"/>
      <c r="U120" s="33" t="s">
        <v>30</v>
      </c>
      <c r="V120" s="28">
        <v>1</v>
      </c>
      <c r="W120" s="28" t="s">
        <v>32</v>
      </c>
      <c r="X120" s="34" t="s">
        <v>30</v>
      </c>
      <c r="Y120" s="34" t="s">
        <v>33</v>
      </c>
      <c r="Z120" s="28" t="s">
        <v>32</v>
      </c>
    </row>
    <row r="121" spans="1:26" s="35" customFormat="1" x14ac:dyDescent="0.3">
      <c r="A121" s="42">
        <v>93</v>
      </c>
      <c r="B121" s="29" t="s">
        <v>24</v>
      </c>
      <c r="C121" s="29" t="s">
        <v>37</v>
      </c>
      <c r="D121" s="36" t="s">
        <v>38</v>
      </c>
      <c r="E121" s="36" t="s">
        <v>27</v>
      </c>
      <c r="F121" s="36" t="s">
        <v>78</v>
      </c>
      <c r="G121" s="30" t="s">
        <v>171</v>
      </c>
      <c r="H121" s="43"/>
      <c r="I121" s="43"/>
      <c r="J121" s="43"/>
      <c r="K121" s="28"/>
      <c r="L121" s="28"/>
      <c r="M121" s="31" t="s">
        <v>30</v>
      </c>
      <c r="N121" s="31" t="s">
        <v>31</v>
      </c>
      <c r="O121" s="28"/>
      <c r="P121" s="28"/>
      <c r="Q121" s="34" t="s">
        <v>33</v>
      </c>
      <c r="R121" s="34" t="s">
        <v>62</v>
      </c>
      <c r="S121" s="33" t="s">
        <v>30</v>
      </c>
      <c r="T121" s="32">
        <v>2</v>
      </c>
      <c r="U121" s="33" t="s">
        <v>30</v>
      </c>
      <c r="V121" s="28">
        <v>2</v>
      </c>
      <c r="W121" s="28" t="s">
        <v>32</v>
      </c>
      <c r="X121" s="34" t="s">
        <v>30</v>
      </c>
      <c r="Y121" s="34" t="s">
        <v>33</v>
      </c>
      <c r="Z121" s="28" t="s">
        <v>32</v>
      </c>
    </row>
    <row r="122" spans="1:26" s="35" customFormat="1" x14ac:dyDescent="0.3">
      <c r="A122" s="42">
        <v>94</v>
      </c>
      <c r="B122" s="29" t="s">
        <v>24</v>
      </c>
      <c r="C122" s="29" t="s">
        <v>37</v>
      </c>
      <c r="D122" s="36" t="s">
        <v>38</v>
      </c>
      <c r="E122" s="36" t="s">
        <v>27</v>
      </c>
      <c r="F122" s="36" t="s">
        <v>78</v>
      </c>
      <c r="G122" s="30" t="s">
        <v>172</v>
      </c>
      <c r="H122" s="43" t="s">
        <v>173</v>
      </c>
      <c r="I122" s="43"/>
      <c r="J122" s="43"/>
      <c r="K122" s="28"/>
      <c r="L122" s="28"/>
      <c r="M122" s="31"/>
      <c r="N122" s="31"/>
      <c r="O122" s="28"/>
      <c r="P122" s="28"/>
      <c r="Q122" s="28"/>
      <c r="R122" s="28"/>
      <c r="S122" s="33"/>
      <c r="T122" s="32"/>
      <c r="U122" s="28"/>
      <c r="V122" s="28"/>
      <c r="W122" s="28"/>
      <c r="X122" s="34" t="s">
        <v>30</v>
      </c>
      <c r="Y122" s="34" t="s">
        <v>33</v>
      </c>
      <c r="Z122" s="28" t="s">
        <v>32</v>
      </c>
    </row>
    <row r="123" spans="1:26" s="35" customFormat="1" x14ac:dyDescent="0.3">
      <c r="A123" s="42">
        <v>95</v>
      </c>
      <c r="B123" s="29" t="s">
        <v>24</v>
      </c>
      <c r="C123" s="29" t="s">
        <v>37</v>
      </c>
      <c r="D123" s="36" t="s">
        <v>38</v>
      </c>
      <c r="E123" s="36" t="s">
        <v>27</v>
      </c>
      <c r="F123" s="36" t="s">
        <v>78</v>
      </c>
      <c r="G123" s="30" t="s">
        <v>174</v>
      </c>
      <c r="H123" s="36"/>
      <c r="I123" s="36"/>
      <c r="J123" s="36"/>
      <c r="K123" s="28"/>
      <c r="L123" s="28"/>
      <c r="M123" s="31"/>
      <c r="N123" s="31"/>
      <c r="O123" s="28"/>
      <c r="P123" s="28"/>
      <c r="Q123" s="28"/>
      <c r="R123" s="28"/>
      <c r="S123" s="33" t="s">
        <v>30</v>
      </c>
      <c r="T123" s="32">
        <v>2</v>
      </c>
      <c r="U123" s="33" t="s">
        <v>30</v>
      </c>
      <c r="V123" s="28">
        <v>2</v>
      </c>
      <c r="W123" s="28" t="s">
        <v>32</v>
      </c>
      <c r="X123" s="34" t="s">
        <v>30</v>
      </c>
      <c r="Y123" s="34" t="s">
        <v>33</v>
      </c>
      <c r="Z123" s="28" t="s">
        <v>32</v>
      </c>
    </row>
    <row r="124" spans="1:26" s="35" customFormat="1" x14ac:dyDescent="0.3">
      <c r="A124" s="42">
        <v>96</v>
      </c>
      <c r="B124" s="29" t="s">
        <v>24</v>
      </c>
      <c r="C124" s="29" t="s">
        <v>37</v>
      </c>
      <c r="D124" s="36" t="s">
        <v>38</v>
      </c>
      <c r="E124" s="36" t="s">
        <v>27</v>
      </c>
      <c r="F124" s="36" t="s">
        <v>78</v>
      </c>
      <c r="G124" s="30" t="s">
        <v>175</v>
      </c>
      <c r="H124" s="36"/>
      <c r="I124" s="36"/>
      <c r="J124" s="36"/>
      <c r="K124" s="28"/>
      <c r="L124" s="28"/>
      <c r="M124" s="31" t="s">
        <v>30</v>
      </c>
      <c r="N124" s="31" t="s">
        <v>36</v>
      </c>
      <c r="O124" s="28" t="s">
        <v>30</v>
      </c>
      <c r="P124" s="28" t="s">
        <v>31</v>
      </c>
      <c r="Q124" s="28"/>
      <c r="R124" s="28"/>
      <c r="S124" s="33"/>
      <c r="T124" s="32"/>
      <c r="U124" s="33" t="s">
        <v>30</v>
      </c>
      <c r="V124" s="28">
        <v>2</v>
      </c>
      <c r="W124" s="28" t="s">
        <v>32</v>
      </c>
      <c r="X124" s="34" t="s">
        <v>30</v>
      </c>
      <c r="Y124" s="34" t="s">
        <v>33</v>
      </c>
      <c r="Z124" s="28" t="s">
        <v>32</v>
      </c>
    </row>
    <row r="125" spans="1:26" s="35" customFormat="1" x14ac:dyDescent="0.3">
      <c r="A125" s="42">
        <v>97</v>
      </c>
      <c r="B125" s="29" t="s">
        <v>24</v>
      </c>
      <c r="C125" s="29" t="s">
        <v>37</v>
      </c>
      <c r="D125" s="36" t="s">
        <v>38</v>
      </c>
      <c r="E125" s="36" t="s">
        <v>27</v>
      </c>
      <c r="F125" s="36" t="s">
        <v>78</v>
      </c>
      <c r="G125" s="30" t="s">
        <v>176</v>
      </c>
      <c r="H125" s="36"/>
      <c r="I125" s="33" t="s">
        <v>30</v>
      </c>
      <c r="J125" s="33" t="s">
        <v>43</v>
      </c>
      <c r="K125" s="28"/>
      <c r="L125" s="28"/>
      <c r="M125" s="31"/>
      <c r="N125" s="31"/>
      <c r="O125" s="28"/>
      <c r="P125" s="28"/>
      <c r="Q125" s="28"/>
      <c r="R125" s="28"/>
      <c r="S125" s="33"/>
      <c r="T125" s="32"/>
      <c r="U125" s="33" t="s">
        <v>30</v>
      </c>
      <c r="V125" s="28">
        <v>1</v>
      </c>
      <c r="W125" s="28" t="s">
        <v>32</v>
      </c>
      <c r="X125" s="34" t="s">
        <v>30</v>
      </c>
      <c r="Y125" s="34" t="s">
        <v>33</v>
      </c>
      <c r="Z125" s="28" t="s">
        <v>32</v>
      </c>
    </row>
    <row r="126" spans="1:26" s="35" customFormat="1" x14ac:dyDescent="0.3">
      <c r="A126" s="42">
        <v>98</v>
      </c>
      <c r="B126" s="29" t="s">
        <v>24</v>
      </c>
      <c r="C126" s="29" t="s">
        <v>37</v>
      </c>
      <c r="D126" s="36" t="s">
        <v>38</v>
      </c>
      <c r="E126" s="36" t="s">
        <v>27</v>
      </c>
      <c r="F126" s="36" t="s">
        <v>78</v>
      </c>
      <c r="G126" s="30" t="s">
        <v>177</v>
      </c>
      <c r="H126" s="36"/>
      <c r="I126" s="36"/>
      <c r="J126" s="36"/>
      <c r="K126" s="28"/>
      <c r="L126" s="28"/>
      <c r="M126" s="31"/>
      <c r="N126" s="31"/>
      <c r="O126" s="28"/>
      <c r="P126" s="28"/>
      <c r="Q126" s="28"/>
      <c r="R126" s="28"/>
      <c r="S126" s="33"/>
      <c r="T126" s="32"/>
      <c r="U126" s="33" t="s">
        <v>30</v>
      </c>
      <c r="V126" s="28">
        <v>1</v>
      </c>
      <c r="W126" s="28" t="s">
        <v>32</v>
      </c>
      <c r="X126" s="34" t="s">
        <v>30</v>
      </c>
      <c r="Y126" s="34" t="s">
        <v>33</v>
      </c>
      <c r="Z126" s="28" t="s">
        <v>32</v>
      </c>
    </row>
    <row r="127" spans="1:26" s="35" customFormat="1" x14ac:dyDescent="0.3">
      <c r="A127" s="42">
        <v>99</v>
      </c>
      <c r="B127" s="29" t="s">
        <v>24</v>
      </c>
      <c r="C127" s="29" t="s">
        <v>37</v>
      </c>
      <c r="D127" s="36" t="s">
        <v>38</v>
      </c>
      <c r="E127" s="36" t="s">
        <v>27</v>
      </c>
      <c r="F127" s="36" t="s">
        <v>78</v>
      </c>
      <c r="G127" s="30" t="s">
        <v>178</v>
      </c>
      <c r="H127" s="36"/>
      <c r="I127" s="36"/>
      <c r="J127" s="36"/>
      <c r="K127" s="28"/>
      <c r="L127" s="28"/>
      <c r="M127" s="31"/>
      <c r="N127" s="31"/>
      <c r="O127" s="28" t="s">
        <v>30</v>
      </c>
      <c r="P127" s="28" t="s">
        <v>36</v>
      </c>
      <c r="Q127" s="28"/>
      <c r="R127" s="28"/>
      <c r="S127" s="33"/>
      <c r="T127" s="32"/>
      <c r="U127" s="33" t="s">
        <v>30</v>
      </c>
      <c r="V127" s="28">
        <v>1</v>
      </c>
      <c r="W127" s="28" t="s">
        <v>32</v>
      </c>
      <c r="X127" s="34" t="s">
        <v>30</v>
      </c>
      <c r="Y127" s="34" t="s">
        <v>33</v>
      </c>
      <c r="Z127" s="28" t="s">
        <v>32</v>
      </c>
    </row>
    <row r="128" spans="1:26" s="35" customFormat="1" x14ac:dyDescent="0.3">
      <c r="A128" s="42">
        <v>100</v>
      </c>
      <c r="B128" s="29" t="s">
        <v>24</v>
      </c>
      <c r="C128" s="29" t="s">
        <v>37</v>
      </c>
      <c r="D128" s="36" t="s">
        <v>38</v>
      </c>
      <c r="E128" s="36" t="s">
        <v>27</v>
      </c>
      <c r="F128" s="36" t="s">
        <v>78</v>
      </c>
      <c r="G128" s="30" t="s">
        <v>179</v>
      </c>
      <c r="H128" s="36"/>
      <c r="I128" s="36"/>
      <c r="J128" s="36"/>
      <c r="K128" s="28"/>
      <c r="L128" s="28"/>
      <c r="M128" s="31"/>
      <c r="N128" s="31"/>
      <c r="O128" s="28" t="s">
        <v>30</v>
      </c>
      <c r="P128" s="28" t="s">
        <v>36</v>
      </c>
      <c r="Q128" s="28"/>
      <c r="R128" s="28"/>
      <c r="S128" s="33" t="s">
        <v>30</v>
      </c>
      <c r="T128" s="32">
        <v>1</v>
      </c>
      <c r="U128" s="33" t="s">
        <v>30</v>
      </c>
      <c r="V128" s="28">
        <v>1</v>
      </c>
      <c r="W128" s="28" t="s">
        <v>32</v>
      </c>
      <c r="X128" s="34" t="s">
        <v>30</v>
      </c>
      <c r="Y128" s="34" t="s">
        <v>33</v>
      </c>
      <c r="Z128" s="28" t="s">
        <v>32</v>
      </c>
    </row>
    <row r="129" spans="1:26" s="35" customFormat="1" x14ac:dyDescent="0.3">
      <c r="A129" s="42">
        <v>101</v>
      </c>
      <c r="B129" s="29" t="s">
        <v>24</v>
      </c>
      <c r="C129" s="29" t="s">
        <v>37</v>
      </c>
      <c r="D129" s="36" t="s">
        <v>38</v>
      </c>
      <c r="E129" s="36" t="s">
        <v>27</v>
      </c>
      <c r="F129" s="36" t="s">
        <v>78</v>
      </c>
      <c r="G129" s="30" t="s">
        <v>180</v>
      </c>
      <c r="H129" s="36"/>
      <c r="I129" s="33" t="s">
        <v>30</v>
      </c>
      <c r="J129" s="33" t="s">
        <v>94</v>
      </c>
      <c r="K129" s="28"/>
      <c r="L129" s="28"/>
      <c r="M129" s="31"/>
      <c r="N129" s="31"/>
      <c r="O129" s="28"/>
      <c r="P129" s="28"/>
      <c r="Q129" s="28"/>
      <c r="R129" s="28"/>
      <c r="S129" s="33" t="s">
        <v>30</v>
      </c>
      <c r="T129" s="32">
        <v>2</v>
      </c>
      <c r="U129" s="33" t="s">
        <v>30</v>
      </c>
      <c r="V129" s="28">
        <v>2</v>
      </c>
      <c r="W129" s="28" t="s">
        <v>32</v>
      </c>
      <c r="X129" s="34"/>
      <c r="Y129" s="34" t="s">
        <v>33</v>
      </c>
      <c r="Z129" s="28" t="s">
        <v>32</v>
      </c>
    </row>
    <row r="130" spans="1:26" s="35" customFormat="1" x14ac:dyDescent="0.3">
      <c r="A130" s="42">
        <v>102</v>
      </c>
      <c r="B130" s="29" t="s">
        <v>24</v>
      </c>
      <c r="C130" s="29" t="s">
        <v>37</v>
      </c>
      <c r="D130" s="36" t="s">
        <v>38</v>
      </c>
      <c r="E130" s="36" t="s">
        <v>27</v>
      </c>
      <c r="F130" s="36" t="s">
        <v>78</v>
      </c>
      <c r="G130" s="30" t="s">
        <v>181</v>
      </c>
      <c r="H130" s="36"/>
      <c r="I130" s="33" t="s">
        <v>30</v>
      </c>
      <c r="J130" s="33" t="s">
        <v>94</v>
      </c>
      <c r="K130" s="28"/>
      <c r="L130" s="28"/>
      <c r="M130" s="31" t="s">
        <v>30</v>
      </c>
      <c r="N130" s="31" t="s">
        <v>31</v>
      </c>
      <c r="O130" s="28"/>
      <c r="P130" s="28"/>
      <c r="Q130" s="28"/>
      <c r="R130" s="28"/>
      <c r="S130" s="33" t="s">
        <v>30</v>
      </c>
      <c r="T130" s="32">
        <v>1</v>
      </c>
      <c r="U130" s="33" t="s">
        <v>30</v>
      </c>
      <c r="V130" s="28">
        <v>2</v>
      </c>
      <c r="W130" s="28" t="s">
        <v>32</v>
      </c>
      <c r="X130" s="34" t="s">
        <v>30</v>
      </c>
      <c r="Y130" s="34" t="s">
        <v>33</v>
      </c>
      <c r="Z130" s="28" t="s">
        <v>32</v>
      </c>
    </row>
    <row r="131" spans="1:26" s="35" customFormat="1" x14ac:dyDescent="0.3">
      <c r="A131" s="42">
        <v>103</v>
      </c>
      <c r="B131" s="29" t="s">
        <v>24</v>
      </c>
      <c r="C131" s="29" t="s">
        <v>37</v>
      </c>
      <c r="D131" s="36" t="s">
        <v>38</v>
      </c>
      <c r="E131" s="36" t="s">
        <v>27</v>
      </c>
      <c r="F131" s="36" t="s">
        <v>78</v>
      </c>
      <c r="G131" s="30" t="s">
        <v>182</v>
      </c>
      <c r="H131" s="36"/>
      <c r="I131" s="36"/>
      <c r="J131" s="36"/>
      <c r="K131" s="28"/>
      <c r="L131" s="28"/>
      <c r="M131" s="31"/>
      <c r="N131" s="31"/>
      <c r="O131" s="28"/>
      <c r="P131" s="28"/>
      <c r="Q131" s="28"/>
      <c r="R131" s="28"/>
      <c r="S131" s="33" t="s">
        <v>30</v>
      </c>
      <c r="T131" s="32">
        <v>1</v>
      </c>
      <c r="U131" s="33" t="s">
        <v>30</v>
      </c>
      <c r="V131" s="28">
        <v>2</v>
      </c>
      <c r="W131" s="28" t="s">
        <v>32</v>
      </c>
      <c r="X131" s="34" t="s">
        <v>30</v>
      </c>
      <c r="Y131" s="34" t="s">
        <v>33</v>
      </c>
      <c r="Z131" s="28" t="s">
        <v>32</v>
      </c>
    </row>
    <row r="132" spans="1:26" s="35" customFormat="1" x14ac:dyDescent="0.3">
      <c r="A132" s="42">
        <v>104</v>
      </c>
      <c r="B132" s="29" t="s">
        <v>24</v>
      </c>
      <c r="C132" s="29" t="s">
        <v>37</v>
      </c>
      <c r="D132" s="36" t="s">
        <v>38</v>
      </c>
      <c r="E132" s="36" t="s">
        <v>27</v>
      </c>
      <c r="F132" s="36" t="s">
        <v>78</v>
      </c>
      <c r="G132" s="30" t="s">
        <v>183</v>
      </c>
      <c r="H132" s="36"/>
      <c r="I132" s="36"/>
      <c r="J132" s="36"/>
      <c r="K132" s="28"/>
      <c r="L132" s="28"/>
      <c r="M132" s="31" t="s">
        <v>30</v>
      </c>
      <c r="N132" s="31" t="s">
        <v>31</v>
      </c>
      <c r="O132" s="28"/>
      <c r="P132" s="28"/>
      <c r="Q132" s="28"/>
      <c r="R132" s="28"/>
      <c r="S132" s="33" t="s">
        <v>30</v>
      </c>
      <c r="T132" s="32">
        <v>2</v>
      </c>
      <c r="U132" s="33" t="s">
        <v>30</v>
      </c>
      <c r="V132" s="28">
        <v>2</v>
      </c>
      <c r="W132" s="28" t="s">
        <v>32</v>
      </c>
      <c r="X132" s="34"/>
      <c r="Y132" s="34" t="s">
        <v>33</v>
      </c>
      <c r="Z132" s="28" t="s">
        <v>32</v>
      </c>
    </row>
    <row r="133" spans="1:26" s="35" customFormat="1" x14ac:dyDescent="0.3">
      <c r="A133" s="42">
        <v>105</v>
      </c>
      <c r="B133" s="29" t="s">
        <v>24</v>
      </c>
      <c r="C133" s="29" t="s">
        <v>37</v>
      </c>
      <c r="D133" s="36" t="s">
        <v>38</v>
      </c>
      <c r="E133" s="36" t="s">
        <v>27</v>
      </c>
      <c r="F133" s="36" t="s">
        <v>78</v>
      </c>
      <c r="G133" s="30" t="s">
        <v>184</v>
      </c>
      <c r="H133" s="36"/>
      <c r="I133" s="36"/>
      <c r="J133" s="36"/>
      <c r="K133" s="28"/>
      <c r="L133" s="28"/>
      <c r="M133" s="31" t="s">
        <v>30</v>
      </c>
      <c r="N133" s="31" t="s">
        <v>31</v>
      </c>
      <c r="O133" s="28" t="s">
        <v>30</v>
      </c>
      <c r="P133" s="28" t="s">
        <v>31</v>
      </c>
      <c r="Q133" s="34" t="s">
        <v>33</v>
      </c>
      <c r="R133" s="34" t="s">
        <v>62</v>
      </c>
      <c r="S133" s="33"/>
      <c r="T133" s="32"/>
      <c r="U133" s="33" t="s">
        <v>30</v>
      </c>
      <c r="V133" s="28">
        <v>1</v>
      </c>
      <c r="W133" s="28" t="s">
        <v>32</v>
      </c>
      <c r="X133" s="34" t="s">
        <v>30</v>
      </c>
      <c r="Y133" s="34" t="s">
        <v>33</v>
      </c>
      <c r="Z133" s="28" t="s">
        <v>32</v>
      </c>
    </row>
    <row r="134" spans="1:26" s="35" customFormat="1" x14ac:dyDescent="0.3">
      <c r="A134" s="42">
        <v>106</v>
      </c>
      <c r="B134" s="29" t="s">
        <v>24</v>
      </c>
      <c r="C134" s="29" t="s">
        <v>37</v>
      </c>
      <c r="D134" s="36" t="s">
        <v>38</v>
      </c>
      <c r="E134" s="36" t="s">
        <v>27</v>
      </c>
      <c r="F134" s="36" t="s">
        <v>78</v>
      </c>
      <c r="G134" s="30" t="s">
        <v>185</v>
      </c>
      <c r="H134" s="36"/>
      <c r="I134" s="36"/>
      <c r="J134" s="36"/>
      <c r="K134" s="28"/>
      <c r="L134" s="28"/>
      <c r="M134" s="31"/>
      <c r="N134" s="31"/>
      <c r="O134" s="28" t="s">
        <v>30</v>
      </c>
      <c r="P134" s="28" t="s">
        <v>31</v>
      </c>
      <c r="Q134" s="28"/>
      <c r="R134" s="28"/>
      <c r="S134" s="33"/>
      <c r="T134" s="32"/>
      <c r="U134" s="33" t="s">
        <v>30</v>
      </c>
      <c r="V134" s="28">
        <v>2</v>
      </c>
      <c r="W134" s="28" t="s">
        <v>32</v>
      </c>
      <c r="X134" s="34" t="s">
        <v>30</v>
      </c>
      <c r="Y134" s="34" t="s">
        <v>33</v>
      </c>
      <c r="Z134" s="28" t="s">
        <v>32</v>
      </c>
    </row>
    <row r="135" spans="1:26" s="35" customFormat="1" x14ac:dyDescent="0.3">
      <c r="A135" s="42">
        <v>107</v>
      </c>
      <c r="B135" s="29" t="s">
        <v>24</v>
      </c>
      <c r="C135" s="29" t="s">
        <v>37</v>
      </c>
      <c r="D135" s="36" t="s">
        <v>38</v>
      </c>
      <c r="E135" s="36" t="s">
        <v>27</v>
      </c>
      <c r="F135" s="36" t="s">
        <v>78</v>
      </c>
      <c r="G135" s="30" t="s">
        <v>186</v>
      </c>
      <c r="H135" s="36"/>
      <c r="I135" s="36"/>
      <c r="J135" s="36"/>
      <c r="K135" s="34" t="s">
        <v>33</v>
      </c>
      <c r="L135" s="34" t="s">
        <v>32</v>
      </c>
      <c r="M135" s="31"/>
      <c r="N135" s="31"/>
      <c r="O135" s="28"/>
      <c r="P135" s="28"/>
      <c r="Q135" s="28"/>
      <c r="R135" s="28"/>
      <c r="S135" s="33"/>
      <c r="T135" s="32"/>
      <c r="U135" s="33" t="s">
        <v>30</v>
      </c>
      <c r="V135" s="28">
        <v>1</v>
      </c>
      <c r="W135" s="28" t="s">
        <v>32</v>
      </c>
      <c r="X135" s="34" t="s">
        <v>30</v>
      </c>
      <c r="Y135" s="34" t="s">
        <v>33</v>
      </c>
      <c r="Z135" s="28" t="s">
        <v>32</v>
      </c>
    </row>
    <row r="136" spans="1:26" s="35" customFormat="1" x14ac:dyDescent="0.3">
      <c r="A136" s="42">
        <v>108</v>
      </c>
      <c r="B136" s="29" t="s">
        <v>24</v>
      </c>
      <c r="C136" s="29" t="s">
        <v>37</v>
      </c>
      <c r="D136" s="36" t="s">
        <v>38</v>
      </c>
      <c r="E136" s="36" t="s">
        <v>27</v>
      </c>
      <c r="F136" s="36" t="s">
        <v>78</v>
      </c>
      <c r="G136" s="30" t="s">
        <v>187</v>
      </c>
      <c r="H136" s="36"/>
      <c r="I136" s="36"/>
      <c r="J136" s="36"/>
      <c r="K136" s="34" t="s">
        <v>33</v>
      </c>
      <c r="L136" s="34" t="s">
        <v>32</v>
      </c>
      <c r="M136" s="31" t="s">
        <v>30</v>
      </c>
      <c r="N136" s="31" t="s">
        <v>36</v>
      </c>
      <c r="O136" s="28"/>
      <c r="P136" s="28"/>
      <c r="Q136" s="28"/>
      <c r="R136" s="28"/>
      <c r="S136" s="33"/>
      <c r="T136" s="32"/>
      <c r="U136" s="33" t="s">
        <v>30</v>
      </c>
      <c r="V136" s="28">
        <v>2</v>
      </c>
      <c r="W136" s="28" t="s">
        <v>32</v>
      </c>
      <c r="X136" s="34" t="s">
        <v>30</v>
      </c>
      <c r="Y136" s="34" t="s">
        <v>33</v>
      </c>
      <c r="Z136" s="28" t="s">
        <v>32</v>
      </c>
    </row>
    <row r="137" spans="1:26" s="35" customFormat="1" x14ac:dyDescent="0.3">
      <c r="A137" s="42">
        <v>109</v>
      </c>
      <c r="B137" s="29" t="s">
        <v>24</v>
      </c>
      <c r="C137" s="29" t="s">
        <v>37</v>
      </c>
      <c r="D137" s="36" t="s">
        <v>38</v>
      </c>
      <c r="E137" s="36" t="s">
        <v>27</v>
      </c>
      <c r="F137" s="36" t="s">
        <v>78</v>
      </c>
      <c r="G137" s="30" t="s">
        <v>188</v>
      </c>
      <c r="H137" s="36"/>
      <c r="I137" s="36"/>
      <c r="J137" s="36"/>
      <c r="K137" s="28"/>
      <c r="L137" s="28"/>
      <c r="M137" s="31"/>
      <c r="N137" s="31"/>
      <c r="O137" s="28"/>
      <c r="P137" s="28"/>
      <c r="Q137" s="28"/>
      <c r="R137" s="28"/>
      <c r="S137" s="33" t="s">
        <v>30</v>
      </c>
      <c r="T137" s="32">
        <v>1</v>
      </c>
      <c r="U137" s="33" t="s">
        <v>30</v>
      </c>
      <c r="V137" s="28">
        <v>1</v>
      </c>
      <c r="W137" s="28" t="s">
        <v>32</v>
      </c>
      <c r="X137" s="34" t="s">
        <v>30</v>
      </c>
      <c r="Y137" s="34" t="s">
        <v>33</v>
      </c>
      <c r="Z137" s="28" t="s">
        <v>32</v>
      </c>
    </row>
    <row r="138" spans="1:26" s="35" customFormat="1" x14ac:dyDescent="0.3">
      <c r="A138" s="42">
        <v>110</v>
      </c>
      <c r="B138" s="29" t="s">
        <v>24</v>
      </c>
      <c r="C138" s="29" t="s">
        <v>37</v>
      </c>
      <c r="D138" s="36" t="s">
        <v>38</v>
      </c>
      <c r="E138" s="36" t="s">
        <v>27</v>
      </c>
      <c r="F138" s="36" t="s">
        <v>78</v>
      </c>
      <c r="G138" s="30" t="s">
        <v>189</v>
      </c>
      <c r="H138" s="36"/>
      <c r="I138" s="36"/>
      <c r="J138" s="36"/>
      <c r="K138" s="28"/>
      <c r="L138" s="28"/>
      <c r="M138" s="31" t="s">
        <v>30</v>
      </c>
      <c r="N138" s="31" t="s">
        <v>36</v>
      </c>
      <c r="O138" s="28"/>
      <c r="P138" s="28"/>
      <c r="Q138" s="28"/>
      <c r="R138" s="28"/>
      <c r="S138" s="33"/>
      <c r="T138" s="32"/>
      <c r="U138" s="33" t="s">
        <v>30</v>
      </c>
      <c r="V138" s="28">
        <v>2</v>
      </c>
      <c r="W138" s="28" t="s">
        <v>32</v>
      </c>
      <c r="X138" s="34" t="s">
        <v>30</v>
      </c>
      <c r="Y138" s="34" t="s">
        <v>33</v>
      </c>
      <c r="Z138" s="28" t="s">
        <v>32</v>
      </c>
    </row>
    <row r="139" spans="1:26" s="35" customFormat="1" x14ac:dyDescent="0.3">
      <c r="A139" s="42">
        <v>111</v>
      </c>
      <c r="B139" s="29" t="s">
        <v>24</v>
      </c>
      <c r="C139" s="29" t="s">
        <v>37</v>
      </c>
      <c r="D139" s="36" t="s">
        <v>38</v>
      </c>
      <c r="E139" s="36" t="s">
        <v>27</v>
      </c>
      <c r="F139" s="36" t="s">
        <v>78</v>
      </c>
      <c r="G139" s="30" t="s">
        <v>190</v>
      </c>
      <c r="H139" s="36"/>
      <c r="I139" s="33" t="s">
        <v>30</v>
      </c>
      <c r="J139" s="33" t="s">
        <v>94</v>
      </c>
      <c r="K139" s="28"/>
      <c r="L139" s="28"/>
      <c r="M139" s="31"/>
      <c r="N139" s="31"/>
      <c r="O139" s="28"/>
      <c r="P139" s="28"/>
      <c r="Q139" s="28"/>
      <c r="R139" s="28"/>
      <c r="S139" s="33"/>
      <c r="T139" s="32"/>
      <c r="U139" s="33" t="s">
        <v>30</v>
      </c>
      <c r="V139" s="28">
        <v>1</v>
      </c>
      <c r="W139" s="28" t="s">
        <v>32</v>
      </c>
      <c r="X139" s="34" t="s">
        <v>30</v>
      </c>
      <c r="Y139" s="34" t="s">
        <v>33</v>
      </c>
      <c r="Z139" s="28" t="s">
        <v>32</v>
      </c>
    </row>
    <row r="140" spans="1:26" s="35" customFormat="1" x14ac:dyDescent="0.3">
      <c r="A140" s="42">
        <v>112</v>
      </c>
      <c r="B140" s="29" t="s">
        <v>24</v>
      </c>
      <c r="C140" s="29" t="s">
        <v>37</v>
      </c>
      <c r="D140" s="36" t="s">
        <v>38</v>
      </c>
      <c r="E140" s="36" t="s">
        <v>27</v>
      </c>
      <c r="F140" s="36" t="s">
        <v>78</v>
      </c>
      <c r="G140" s="30" t="s">
        <v>191</v>
      </c>
      <c r="H140" s="36"/>
      <c r="I140" s="33" t="s">
        <v>30</v>
      </c>
      <c r="J140" s="33" t="s">
        <v>94</v>
      </c>
      <c r="K140" s="34" t="s">
        <v>33</v>
      </c>
      <c r="L140" s="34" t="s">
        <v>32</v>
      </c>
      <c r="M140" s="31"/>
      <c r="N140" s="31"/>
      <c r="O140" s="28"/>
      <c r="P140" s="28"/>
      <c r="Q140" s="28"/>
      <c r="R140" s="28"/>
      <c r="S140" s="33"/>
      <c r="T140" s="32"/>
      <c r="U140" s="33" t="s">
        <v>30</v>
      </c>
      <c r="V140" s="28">
        <v>1</v>
      </c>
      <c r="W140" s="28" t="s">
        <v>32</v>
      </c>
      <c r="X140" s="34" t="s">
        <v>30</v>
      </c>
      <c r="Y140" s="34" t="s">
        <v>33</v>
      </c>
      <c r="Z140" s="28" t="s">
        <v>32</v>
      </c>
    </row>
    <row r="141" spans="1:26" s="35" customFormat="1" x14ac:dyDescent="0.3">
      <c r="A141" s="42">
        <v>113</v>
      </c>
      <c r="B141" s="29" t="s">
        <v>24</v>
      </c>
      <c r="C141" s="29" t="s">
        <v>37</v>
      </c>
      <c r="D141" s="36" t="s">
        <v>38</v>
      </c>
      <c r="E141" s="36" t="s">
        <v>27</v>
      </c>
      <c r="F141" s="36" t="s">
        <v>78</v>
      </c>
      <c r="G141" s="30" t="s">
        <v>192</v>
      </c>
      <c r="H141" s="36"/>
      <c r="I141" s="36"/>
      <c r="J141" s="36"/>
      <c r="K141" s="28"/>
      <c r="L141" s="28"/>
      <c r="M141" s="31"/>
      <c r="N141" s="31"/>
      <c r="O141" s="28"/>
      <c r="P141" s="28"/>
      <c r="Q141" s="34" t="s">
        <v>33</v>
      </c>
      <c r="R141" s="34" t="s">
        <v>62</v>
      </c>
      <c r="S141" s="33"/>
      <c r="T141" s="32"/>
      <c r="U141" s="33" t="s">
        <v>30</v>
      </c>
      <c r="V141" s="28">
        <v>1</v>
      </c>
      <c r="W141" s="28" t="s">
        <v>32</v>
      </c>
      <c r="X141" s="34" t="s">
        <v>30</v>
      </c>
      <c r="Y141" s="34" t="s">
        <v>33</v>
      </c>
      <c r="Z141" s="28" t="s">
        <v>32</v>
      </c>
    </row>
    <row r="142" spans="1:26" s="35" customFormat="1" x14ac:dyDescent="0.3">
      <c r="A142" s="42">
        <v>114</v>
      </c>
      <c r="B142" s="29" t="s">
        <v>24</v>
      </c>
      <c r="C142" s="29" t="s">
        <v>37</v>
      </c>
      <c r="D142" s="36" t="s">
        <v>38</v>
      </c>
      <c r="E142" s="36" t="s">
        <v>27</v>
      </c>
      <c r="F142" s="36" t="s">
        <v>78</v>
      </c>
      <c r="G142" s="30" t="s">
        <v>193</v>
      </c>
      <c r="H142" s="36"/>
      <c r="I142" s="33" t="s">
        <v>30</v>
      </c>
      <c r="J142" s="33" t="s">
        <v>43</v>
      </c>
      <c r="K142" s="28"/>
      <c r="L142" s="28"/>
      <c r="M142" s="31"/>
      <c r="N142" s="31"/>
      <c r="O142" s="28"/>
      <c r="P142" s="28"/>
      <c r="Q142" s="28"/>
      <c r="R142" s="28"/>
      <c r="S142" s="33"/>
      <c r="T142" s="32"/>
      <c r="U142" s="33" t="s">
        <v>30</v>
      </c>
      <c r="V142" s="28">
        <v>2</v>
      </c>
      <c r="W142" s="28" t="s">
        <v>32</v>
      </c>
      <c r="X142" s="34" t="s">
        <v>30</v>
      </c>
      <c r="Y142" s="34" t="s">
        <v>33</v>
      </c>
      <c r="Z142" s="28" t="s">
        <v>32</v>
      </c>
    </row>
    <row r="143" spans="1:26" s="35" customFormat="1" x14ac:dyDescent="0.3">
      <c r="A143" s="42">
        <v>115</v>
      </c>
      <c r="B143" s="29" t="s">
        <v>24</v>
      </c>
      <c r="C143" s="29" t="s">
        <v>55</v>
      </c>
      <c r="D143" s="36" t="s">
        <v>56</v>
      </c>
      <c r="E143" s="36" t="s">
        <v>27</v>
      </c>
      <c r="F143" s="36" t="s">
        <v>78</v>
      </c>
      <c r="G143" s="30" t="s">
        <v>194</v>
      </c>
      <c r="H143" s="36"/>
      <c r="I143" s="33" t="s">
        <v>30</v>
      </c>
      <c r="J143" s="33" t="s">
        <v>94</v>
      </c>
      <c r="K143" s="28"/>
      <c r="L143" s="28"/>
      <c r="M143" s="31" t="s">
        <v>30</v>
      </c>
      <c r="N143" s="31" t="s">
        <v>36</v>
      </c>
      <c r="O143" s="28"/>
      <c r="P143" s="28"/>
      <c r="Q143" s="28"/>
      <c r="R143" s="28"/>
      <c r="S143" s="33" t="s">
        <v>30</v>
      </c>
      <c r="T143" s="32">
        <v>1</v>
      </c>
      <c r="U143" s="33" t="s">
        <v>30</v>
      </c>
      <c r="V143" s="28">
        <v>2</v>
      </c>
      <c r="W143" s="28" t="s">
        <v>32</v>
      </c>
      <c r="X143" s="34" t="s">
        <v>30</v>
      </c>
      <c r="Y143" s="34" t="s">
        <v>33</v>
      </c>
      <c r="Z143" s="28" t="s">
        <v>32</v>
      </c>
    </row>
    <row r="144" spans="1:26" s="35" customFormat="1" x14ac:dyDescent="0.3">
      <c r="A144" s="42">
        <v>116</v>
      </c>
      <c r="B144" s="29" t="s">
        <v>24</v>
      </c>
      <c r="C144" s="29" t="s">
        <v>55</v>
      </c>
      <c r="D144" s="36" t="s">
        <v>56</v>
      </c>
      <c r="E144" s="36" t="s">
        <v>27</v>
      </c>
      <c r="F144" s="36" t="s">
        <v>78</v>
      </c>
      <c r="G144" s="30" t="s">
        <v>195</v>
      </c>
      <c r="H144" s="36"/>
      <c r="I144" s="33" t="s">
        <v>30</v>
      </c>
      <c r="J144" s="33" t="s">
        <v>94</v>
      </c>
      <c r="K144" s="28"/>
      <c r="L144" s="28"/>
      <c r="M144" s="31"/>
      <c r="N144" s="31"/>
      <c r="O144" s="28"/>
      <c r="P144" s="28"/>
      <c r="Q144" s="28"/>
      <c r="R144" s="28"/>
      <c r="S144" s="33" t="s">
        <v>30</v>
      </c>
      <c r="T144" s="32">
        <v>1</v>
      </c>
      <c r="U144" s="33" t="s">
        <v>30</v>
      </c>
      <c r="V144" s="28">
        <v>1</v>
      </c>
      <c r="W144" s="28" t="s">
        <v>32</v>
      </c>
      <c r="X144" s="34" t="s">
        <v>30</v>
      </c>
      <c r="Y144" s="34" t="s">
        <v>33</v>
      </c>
      <c r="Z144" s="28" t="s">
        <v>32</v>
      </c>
    </row>
    <row r="145" spans="1:26" s="35" customFormat="1" x14ac:dyDescent="0.3">
      <c r="A145" s="42">
        <v>117</v>
      </c>
      <c r="B145" s="29" t="s">
        <v>24</v>
      </c>
      <c r="C145" s="29" t="s">
        <v>55</v>
      </c>
      <c r="D145" s="36" t="s">
        <v>56</v>
      </c>
      <c r="E145" s="36" t="s">
        <v>27</v>
      </c>
      <c r="F145" s="36" t="s">
        <v>78</v>
      </c>
      <c r="G145" s="30" t="s">
        <v>196</v>
      </c>
      <c r="H145" s="43"/>
      <c r="I145" s="43"/>
      <c r="J145" s="43"/>
      <c r="K145" s="28"/>
      <c r="L145" s="28"/>
      <c r="M145" s="31" t="s">
        <v>30</v>
      </c>
      <c r="N145" s="31" t="s">
        <v>31</v>
      </c>
      <c r="O145" s="28"/>
      <c r="P145" s="28"/>
      <c r="Q145" s="28"/>
      <c r="R145" s="28"/>
      <c r="S145" s="33" t="s">
        <v>30</v>
      </c>
      <c r="T145" s="32">
        <v>3</v>
      </c>
      <c r="U145" s="33" t="s">
        <v>30</v>
      </c>
      <c r="V145" s="28">
        <v>2</v>
      </c>
      <c r="W145" s="28" t="s">
        <v>32</v>
      </c>
      <c r="X145" s="34" t="s">
        <v>30</v>
      </c>
      <c r="Y145" s="34" t="s">
        <v>33</v>
      </c>
      <c r="Z145" s="28" t="s">
        <v>32</v>
      </c>
    </row>
    <row r="146" spans="1:26" s="35" customFormat="1" x14ac:dyDescent="0.3">
      <c r="A146" s="42">
        <v>118</v>
      </c>
      <c r="B146" s="29" t="s">
        <v>24</v>
      </c>
      <c r="C146" s="29" t="s">
        <v>55</v>
      </c>
      <c r="D146" s="36" t="s">
        <v>56</v>
      </c>
      <c r="E146" s="36" t="s">
        <v>27</v>
      </c>
      <c r="F146" s="36" t="s">
        <v>78</v>
      </c>
      <c r="G146" s="30" t="s">
        <v>197</v>
      </c>
      <c r="H146" s="36"/>
      <c r="I146" s="36"/>
      <c r="J146" s="36"/>
      <c r="K146" s="34" t="s">
        <v>33</v>
      </c>
      <c r="L146" s="34" t="s">
        <v>32</v>
      </c>
      <c r="M146" s="31"/>
      <c r="N146" s="31"/>
      <c r="O146" s="28" t="s">
        <v>30</v>
      </c>
      <c r="P146" s="28" t="s">
        <v>36</v>
      </c>
      <c r="Q146" s="28"/>
      <c r="R146" s="28"/>
      <c r="S146" s="33" t="s">
        <v>30</v>
      </c>
      <c r="T146" s="32">
        <v>2</v>
      </c>
      <c r="U146" s="33" t="s">
        <v>30</v>
      </c>
      <c r="V146" s="28">
        <v>2</v>
      </c>
      <c r="W146" s="28" t="s">
        <v>32</v>
      </c>
      <c r="X146" s="34" t="s">
        <v>30</v>
      </c>
      <c r="Y146" s="34" t="s">
        <v>33</v>
      </c>
      <c r="Z146" s="28" t="s">
        <v>32</v>
      </c>
    </row>
    <row r="147" spans="1:26" s="35" customFormat="1" x14ac:dyDescent="0.3">
      <c r="A147" s="42">
        <v>119</v>
      </c>
      <c r="B147" s="29" t="s">
        <v>24</v>
      </c>
      <c r="C147" s="29" t="s">
        <v>55</v>
      </c>
      <c r="D147" s="36" t="s">
        <v>56</v>
      </c>
      <c r="E147" s="36" t="s">
        <v>27</v>
      </c>
      <c r="F147" s="36" t="s">
        <v>78</v>
      </c>
      <c r="G147" s="30" t="s">
        <v>198</v>
      </c>
      <c r="H147" s="36"/>
      <c r="I147" s="33" t="s">
        <v>30</v>
      </c>
      <c r="J147" s="33" t="s">
        <v>94</v>
      </c>
      <c r="K147" s="34" t="s">
        <v>33</v>
      </c>
      <c r="L147" s="34" t="s">
        <v>32</v>
      </c>
      <c r="M147" s="31" t="s">
        <v>30</v>
      </c>
      <c r="N147" s="31" t="s">
        <v>36</v>
      </c>
      <c r="O147" s="28"/>
      <c r="P147" s="28"/>
      <c r="Q147" s="28"/>
      <c r="R147" s="28"/>
      <c r="S147" s="33"/>
      <c r="T147" s="32"/>
      <c r="U147" s="33" t="s">
        <v>30</v>
      </c>
      <c r="V147" s="28">
        <v>1</v>
      </c>
      <c r="W147" s="28" t="s">
        <v>32</v>
      </c>
      <c r="X147" s="34" t="s">
        <v>30</v>
      </c>
      <c r="Y147" s="34" t="s">
        <v>33</v>
      </c>
      <c r="Z147" s="28" t="s">
        <v>32</v>
      </c>
    </row>
    <row r="148" spans="1:26" s="35" customFormat="1" x14ac:dyDescent="0.3">
      <c r="A148" s="42">
        <v>120</v>
      </c>
      <c r="B148" s="29" t="s">
        <v>24</v>
      </c>
      <c r="C148" s="29" t="s">
        <v>55</v>
      </c>
      <c r="D148" s="36" t="s">
        <v>56</v>
      </c>
      <c r="E148" s="36" t="s">
        <v>27</v>
      </c>
      <c r="F148" s="36" t="s">
        <v>78</v>
      </c>
      <c r="G148" s="30" t="s">
        <v>199</v>
      </c>
      <c r="H148" s="36"/>
      <c r="I148" s="33" t="s">
        <v>30</v>
      </c>
      <c r="J148" s="33" t="s">
        <v>94</v>
      </c>
      <c r="K148" s="28"/>
      <c r="L148" s="28"/>
      <c r="M148" s="31"/>
      <c r="N148" s="31"/>
      <c r="O148" s="28"/>
      <c r="P148" s="28"/>
      <c r="Q148" s="28"/>
      <c r="R148" s="28"/>
      <c r="S148" s="33" t="s">
        <v>30</v>
      </c>
      <c r="T148" s="32">
        <v>1</v>
      </c>
      <c r="U148" s="33" t="s">
        <v>30</v>
      </c>
      <c r="V148" s="28">
        <v>2</v>
      </c>
      <c r="W148" s="28" t="s">
        <v>32</v>
      </c>
      <c r="X148" s="34" t="s">
        <v>30</v>
      </c>
      <c r="Y148" s="34" t="s">
        <v>33</v>
      </c>
      <c r="Z148" s="28" t="s">
        <v>32</v>
      </c>
    </row>
    <row r="149" spans="1:26" s="35" customFormat="1" x14ac:dyDescent="0.3">
      <c r="A149" s="42">
        <v>121</v>
      </c>
      <c r="B149" s="29" t="s">
        <v>24</v>
      </c>
      <c r="C149" s="29" t="s">
        <v>55</v>
      </c>
      <c r="D149" s="36" t="s">
        <v>56</v>
      </c>
      <c r="E149" s="36" t="s">
        <v>27</v>
      </c>
      <c r="F149" s="36" t="s">
        <v>78</v>
      </c>
      <c r="G149" s="30" t="s">
        <v>200</v>
      </c>
      <c r="H149" s="36"/>
      <c r="I149" s="36"/>
      <c r="J149" s="36"/>
      <c r="K149" s="34" t="s">
        <v>33</v>
      </c>
      <c r="L149" s="34" t="s">
        <v>32</v>
      </c>
      <c r="M149" s="31"/>
      <c r="N149" s="31"/>
      <c r="O149" s="28"/>
      <c r="P149" s="28"/>
      <c r="Q149" s="28"/>
      <c r="R149" s="28"/>
      <c r="S149" s="33" t="s">
        <v>30</v>
      </c>
      <c r="T149" s="32">
        <v>2</v>
      </c>
      <c r="U149" s="33" t="s">
        <v>30</v>
      </c>
      <c r="V149" s="28">
        <v>2</v>
      </c>
      <c r="W149" s="28" t="s">
        <v>32</v>
      </c>
      <c r="X149" s="34" t="s">
        <v>30</v>
      </c>
      <c r="Y149" s="34" t="s">
        <v>33</v>
      </c>
      <c r="Z149" s="28" t="s">
        <v>32</v>
      </c>
    </row>
    <row r="150" spans="1:26" s="35" customFormat="1" x14ac:dyDescent="0.3">
      <c r="A150" s="42">
        <v>122</v>
      </c>
      <c r="B150" s="29" t="s">
        <v>24</v>
      </c>
      <c r="C150" s="29" t="s">
        <v>55</v>
      </c>
      <c r="D150" s="36" t="s">
        <v>56</v>
      </c>
      <c r="E150" s="36" t="s">
        <v>27</v>
      </c>
      <c r="F150" s="36" t="s">
        <v>78</v>
      </c>
      <c r="G150" s="30" t="s">
        <v>201</v>
      </c>
      <c r="H150" s="36"/>
      <c r="I150" s="33" t="s">
        <v>30</v>
      </c>
      <c r="J150" s="33" t="s">
        <v>94</v>
      </c>
      <c r="K150" s="28"/>
      <c r="L150" s="28"/>
      <c r="M150" s="31"/>
      <c r="N150" s="31"/>
      <c r="O150" s="28"/>
      <c r="P150" s="28"/>
      <c r="Q150" s="28"/>
      <c r="R150" s="28"/>
      <c r="S150" s="33" t="s">
        <v>30</v>
      </c>
      <c r="T150" s="32">
        <v>2</v>
      </c>
      <c r="U150" s="33" t="s">
        <v>30</v>
      </c>
      <c r="V150" s="28">
        <v>2</v>
      </c>
      <c r="W150" s="28" t="s">
        <v>32</v>
      </c>
      <c r="X150" s="34"/>
      <c r="Y150" s="34" t="s">
        <v>33</v>
      </c>
      <c r="Z150" s="28" t="s">
        <v>32</v>
      </c>
    </row>
    <row r="151" spans="1:26" s="35" customFormat="1" x14ac:dyDescent="0.3">
      <c r="A151" s="42">
        <v>123</v>
      </c>
      <c r="B151" s="29" t="s">
        <v>24</v>
      </c>
      <c r="C151" s="29" t="s">
        <v>55</v>
      </c>
      <c r="D151" s="36" t="s">
        <v>56</v>
      </c>
      <c r="E151" s="36" t="s">
        <v>27</v>
      </c>
      <c r="F151" s="36" t="s">
        <v>78</v>
      </c>
      <c r="G151" s="30" t="s">
        <v>202</v>
      </c>
      <c r="H151" s="36"/>
      <c r="I151" s="36"/>
      <c r="J151" s="36"/>
      <c r="K151" s="34" t="s">
        <v>33</v>
      </c>
      <c r="L151" s="34" t="s">
        <v>32</v>
      </c>
      <c r="M151" s="31"/>
      <c r="N151" s="31"/>
      <c r="O151" s="28"/>
      <c r="P151" s="28"/>
      <c r="Q151" s="28"/>
      <c r="R151" s="28"/>
      <c r="S151" s="33" t="s">
        <v>30</v>
      </c>
      <c r="T151" s="32">
        <v>2</v>
      </c>
      <c r="U151" s="33" t="s">
        <v>30</v>
      </c>
      <c r="V151" s="28">
        <v>2</v>
      </c>
      <c r="W151" s="28" t="s">
        <v>32</v>
      </c>
      <c r="X151" s="34"/>
      <c r="Y151" s="34" t="s">
        <v>33</v>
      </c>
      <c r="Z151" s="28" t="s">
        <v>32</v>
      </c>
    </row>
    <row r="152" spans="1:26" s="35" customFormat="1" x14ac:dyDescent="0.3">
      <c r="A152" s="42">
        <v>124</v>
      </c>
      <c r="B152" s="29" t="s">
        <v>24</v>
      </c>
      <c r="C152" s="29" t="s">
        <v>55</v>
      </c>
      <c r="D152" s="36" t="s">
        <v>56</v>
      </c>
      <c r="E152" s="36" t="s">
        <v>27</v>
      </c>
      <c r="F152" s="36" t="s">
        <v>78</v>
      </c>
      <c r="G152" s="30" t="s">
        <v>203</v>
      </c>
      <c r="H152" s="36"/>
      <c r="I152" s="33" t="s">
        <v>30</v>
      </c>
      <c r="J152" s="33" t="s">
        <v>94</v>
      </c>
      <c r="K152" s="28"/>
      <c r="L152" s="28"/>
      <c r="M152" s="31" t="s">
        <v>30</v>
      </c>
      <c r="N152" s="31" t="s">
        <v>31</v>
      </c>
      <c r="O152" s="28"/>
      <c r="P152" s="28"/>
      <c r="Q152" s="28"/>
      <c r="R152" s="28"/>
      <c r="S152" s="33" t="s">
        <v>30</v>
      </c>
      <c r="T152" s="32">
        <v>1</v>
      </c>
      <c r="U152" s="33" t="s">
        <v>30</v>
      </c>
      <c r="V152" s="28">
        <v>1</v>
      </c>
      <c r="W152" s="28" t="s">
        <v>32</v>
      </c>
      <c r="X152" s="34" t="s">
        <v>30</v>
      </c>
      <c r="Y152" s="34" t="s">
        <v>33</v>
      </c>
      <c r="Z152" s="28" t="s">
        <v>32</v>
      </c>
    </row>
    <row r="153" spans="1:26" s="35" customFormat="1" x14ac:dyDescent="0.3">
      <c r="A153" s="42">
        <v>125</v>
      </c>
      <c r="B153" s="29" t="s">
        <v>24</v>
      </c>
      <c r="C153" s="29" t="s">
        <v>55</v>
      </c>
      <c r="D153" s="36" t="s">
        <v>56</v>
      </c>
      <c r="E153" s="36" t="s">
        <v>27</v>
      </c>
      <c r="F153" s="36" t="s">
        <v>78</v>
      </c>
      <c r="G153" s="30" t="s">
        <v>204</v>
      </c>
      <c r="H153" s="36"/>
      <c r="I153" s="33" t="s">
        <v>30</v>
      </c>
      <c r="J153" s="33" t="s">
        <v>94</v>
      </c>
      <c r="K153" s="28"/>
      <c r="L153" s="28"/>
      <c r="M153" s="31" t="s">
        <v>30</v>
      </c>
      <c r="N153" s="31" t="s">
        <v>36</v>
      </c>
      <c r="O153" s="28"/>
      <c r="P153" s="28"/>
      <c r="Q153" s="28"/>
      <c r="R153" s="28"/>
      <c r="S153" s="33" t="s">
        <v>30</v>
      </c>
      <c r="T153" s="32">
        <v>2</v>
      </c>
      <c r="U153" s="33" t="s">
        <v>30</v>
      </c>
      <c r="V153" s="28">
        <v>2</v>
      </c>
      <c r="W153" s="28" t="s">
        <v>32</v>
      </c>
      <c r="X153" s="34" t="s">
        <v>30</v>
      </c>
      <c r="Y153" s="34" t="s">
        <v>33</v>
      </c>
      <c r="Z153" s="28" t="s">
        <v>32</v>
      </c>
    </row>
    <row r="154" spans="1:26" s="35" customFormat="1" x14ac:dyDescent="0.3">
      <c r="A154" s="42">
        <v>126</v>
      </c>
      <c r="B154" s="29" t="s">
        <v>24</v>
      </c>
      <c r="C154" s="29" t="s">
        <v>55</v>
      </c>
      <c r="D154" s="36" t="s">
        <v>56</v>
      </c>
      <c r="E154" s="36" t="s">
        <v>27</v>
      </c>
      <c r="F154" s="36" t="s">
        <v>78</v>
      </c>
      <c r="G154" s="30" t="s">
        <v>205</v>
      </c>
      <c r="H154" s="36"/>
      <c r="I154" s="33" t="s">
        <v>30</v>
      </c>
      <c r="J154" s="33" t="s">
        <v>94</v>
      </c>
      <c r="K154" s="28"/>
      <c r="L154" s="28"/>
      <c r="M154" s="31"/>
      <c r="N154" s="31"/>
      <c r="O154" s="28"/>
      <c r="P154" s="28"/>
      <c r="Q154" s="28"/>
      <c r="R154" s="28"/>
      <c r="S154" s="33"/>
      <c r="T154" s="32"/>
      <c r="U154" s="33" t="s">
        <v>30</v>
      </c>
      <c r="V154" s="28">
        <v>2</v>
      </c>
      <c r="W154" s="28" t="s">
        <v>32</v>
      </c>
      <c r="X154" s="34" t="s">
        <v>30</v>
      </c>
      <c r="Y154" s="34" t="s">
        <v>33</v>
      </c>
      <c r="Z154" s="28" t="s">
        <v>32</v>
      </c>
    </row>
    <row r="155" spans="1:26" s="35" customFormat="1" x14ac:dyDescent="0.3">
      <c r="A155" s="42">
        <v>127</v>
      </c>
      <c r="B155" s="29" t="s">
        <v>24</v>
      </c>
      <c r="C155" s="29" t="s">
        <v>55</v>
      </c>
      <c r="D155" s="36" t="s">
        <v>56</v>
      </c>
      <c r="E155" s="36" t="s">
        <v>27</v>
      </c>
      <c r="F155" s="36" t="s">
        <v>78</v>
      </c>
      <c r="G155" s="30" t="s">
        <v>206</v>
      </c>
      <c r="H155" s="36"/>
      <c r="I155" s="36"/>
      <c r="J155" s="36"/>
      <c r="K155" s="28"/>
      <c r="L155" s="28"/>
      <c r="M155" s="31"/>
      <c r="N155" s="31"/>
      <c r="O155" s="28"/>
      <c r="P155" s="28"/>
      <c r="Q155" s="28"/>
      <c r="R155" s="28"/>
      <c r="S155" s="33" t="s">
        <v>30</v>
      </c>
      <c r="T155" s="32">
        <v>1</v>
      </c>
      <c r="U155" s="33" t="s">
        <v>30</v>
      </c>
      <c r="V155" s="28">
        <v>1</v>
      </c>
      <c r="W155" s="28" t="s">
        <v>32</v>
      </c>
      <c r="X155" s="34"/>
      <c r="Y155" s="34" t="s">
        <v>33</v>
      </c>
      <c r="Z155" s="28" t="s">
        <v>32</v>
      </c>
    </row>
    <row r="156" spans="1:26" s="35" customFormat="1" x14ac:dyDescent="0.3">
      <c r="A156" s="42">
        <v>128</v>
      </c>
      <c r="B156" s="29" t="s">
        <v>24</v>
      </c>
      <c r="C156" s="29" t="s">
        <v>55</v>
      </c>
      <c r="D156" s="36" t="s">
        <v>56</v>
      </c>
      <c r="E156" s="36" t="s">
        <v>27</v>
      </c>
      <c r="F156" s="36" t="s">
        <v>78</v>
      </c>
      <c r="G156" s="30" t="s">
        <v>207</v>
      </c>
      <c r="H156" s="36"/>
      <c r="I156" s="36"/>
      <c r="J156" s="36"/>
      <c r="K156" s="28"/>
      <c r="L156" s="28"/>
      <c r="M156" s="31"/>
      <c r="N156" s="31"/>
      <c r="O156" s="28" t="s">
        <v>30</v>
      </c>
      <c r="P156" s="28" t="s">
        <v>36</v>
      </c>
      <c r="Q156" s="28"/>
      <c r="R156" s="28"/>
      <c r="S156" s="33"/>
      <c r="T156" s="32"/>
      <c r="U156" s="33" t="s">
        <v>30</v>
      </c>
      <c r="V156" s="28">
        <v>2</v>
      </c>
      <c r="W156" s="28" t="s">
        <v>32</v>
      </c>
      <c r="X156" s="34" t="s">
        <v>30</v>
      </c>
      <c r="Y156" s="34" t="s">
        <v>33</v>
      </c>
      <c r="Z156" s="28" t="s">
        <v>32</v>
      </c>
    </row>
    <row r="157" spans="1:26" s="35" customFormat="1" x14ac:dyDescent="0.3">
      <c r="A157" s="42">
        <v>129</v>
      </c>
      <c r="B157" s="29" t="s">
        <v>24</v>
      </c>
      <c r="C157" s="29" t="s">
        <v>55</v>
      </c>
      <c r="D157" s="36" t="s">
        <v>56</v>
      </c>
      <c r="E157" s="36" t="s">
        <v>27</v>
      </c>
      <c r="F157" s="36" t="s">
        <v>78</v>
      </c>
      <c r="G157" s="30" t="s">
        <v>208</v>
      </c>
      <c r="H157" s="36"/>
      <c r="I157" s="36"/>
      <c r="J157" s="36"/>
      <c r="K157" s="28"/>
      <c r="L157" s="28"/>
      <c r="M157" s="31" t="s">
        <v>30</v>
      </c>
      <c r="N157" s="31" t="s">
        <v>36</v>
      </c>
      <c r="O157" s="28"/>
      <c r="P157" s="28"/>
      <c r="Q157" s="28"/>
      <c r="R157" s="28"/>
      <c r="S157" s="33"/>
      <c r="T157" s="32"/>
      <c r="U157" s="33" t="s">
        <v>30</v>
      </c>
      <c r="V157" s="28">
        <v>1</v>
      </c>
      <c r="W157" s="28" t="s">
        <v>32</v>
      </c>
      <c r="X157" s="34" t="s">
        <v>30</v>
      </c>
      <c r="Y157" s="34" t="s">
        <v>33</v>
      </c>
      <c r="Z157" s="28" t="s">
        <v>32</v>
      </c>
    </row>
    <row r="158" spans="1:26" s="35" customFormat="1" x14ac:dyDescent="0.3">
      <c r="A158" s="42">
        <v>130</v>
      </c>
      <c r="B158" s="29" t="s">
        <v>24</v>
      </c>
      <c r="C158" s="29" t="s">
        <v>55</v>
      </c>
      <c r="D158" s="36" t="s">
        <v>56</v>
      </c>
      <c r="E158" s="36" t="s">
        <v>27</v>
      </c>
      <c r="F158" s="36" t="s">
        <v>78</v>
      </c>
      <c r="G158" s="30" t="s">
        <v>209</v>
      </c>
      <c r="H158" s="36"/>
      <c r="I158" s="36"/>
      <c r="J158" s="36"/>
      <c r="K158" s="28"/>
      <c r="L158" s="28"/>
      <c r="M158" s="31"/>
      <c r="N158" s="31"/>
      <c r="O158" s="28"/>
      <c r="P158" s="28"/>
      <c r="Q158" s="28"/>
      <c r="R158" s="28"/>
      <c r="S158" s="33"/>
      <c r="T158" s="32"/>
      <c r="U158" s="33" t="s">
        <v>30</v>
      </c>
      <c r="V158" s="28">
        <v>2</v>
      </c>
      <c r="W158" s="28" t="s">
        <v>32</v>
      </c>
      <c r="X158" s="34" t="s">
        <v>30</v>
      </c>
      <c r="Y158" s="34" t="s">
        <v>33</v>
      </c>
      <c r="Z158" s="28" t="s">
        <v>32</v>
      </c>
    </row>
    <row r="159" spans="1:26" s="35" customFormat="1" x14ac:dyDescent="0.3">
      <c r="A159" s="42">
        <v>131</v>
      </c>
      <c r="B159" s="29" t="s">
        <v>24</v>
      </c>
      <c r="C159" s="29" t="s">
        <v>55</v>
      </c>
      <c r="D159" s="36" t="s">
        <v>56</v>
      </c>
      <c r="E159" s="36" t="s">
        <v>27</v>
      </c>
      <c r="F159" s="36" t="s">
        <v>78</v>
      </c>
      <c r="G159" s="30" t="s">
        <v>210</v>
      </c>
      <c r="H159" s="36"/>
      <c r="I159" s="36"/>
      <c r="J159" s="36"/>
      <c r="K159" s="28"/>
      <c r="L159" s="28"/>
      <c r="M159" s="31"/>
      <c r="N159" s="31"/>
      <c r="O159" s="28"/>
      <c r="P159" s="28"/>
      <c r="Q159" s="28"/>
      <c r="R159" s="28"/>
      <c r="S159" s="33"/>
      <c r="T159" s="32"/>
      <c r="U159" s="33" t="s">
        <v>30</v>
      </c>
      <c r="V159" s="28">
        <v>2</v>
      </c>
      <c r="W159" s="28" t="s">
        <v>32</v>
      </c>
      <c r="X159" s="34" t="s">
        <v>30</v>
      </c>
      <c r="Y159" s="34" t="s">
        <v>33</v>
      </c>
      <c r="Z159" s="28" t="s">
        <v>32</v>
      </c>
    </row>
    <row r="160" spans="1:26" s="35" customFormat="1" x14ac:dyDescent="0.3">
      <c r="A160" s="42">
        <v>132</v>
      </c>
      <c r="B160" s="29" t="s">
        <v>24</v>
      </c>
      <c r="C160" s="29" t="s">
        <v>55</v>
      </c>
      <c r="D160" s="36" t="s">
        <v>56</v>
      </c>
      <c r="E160" s="36" t="s">
        <v>27</v>
      </c>
      <c r="F160" s="36" t="s">
        <v>78</v>
      </c>
      <c r="G160" s="30" t="s">
        <v>211</v>
      </c>
      <c r="H160" s="36"/>
      <c r="I160" s="33" t="s">
        <v>30</v>
      </c>
      <c r="J160" s="33" t="s">
        <v>94</v>
      </c>
      <c r="K160" s="28"/>
      <c r="L160" s="28"/>
      <c r="M160" s="31" t="s">
        <v>30</v>
      </c>
      <c r="N160" s="31" t="s">
        <v>31</v>
      </c>
      <c r="O160" s="28" t="s">
        <v>30</v>
      </c>
      <c r="P160" s="28" t="s">
        <v>31</v>
      </c>
      <c r="Q160" s="28"/>
      <c r="R160" s="28"/>
      <c r="S160" s="33" t="s">
        <v>30</v>
      </c>
      <c r="T160" s="32">
        <v>1</v>
      </c>
      <c r="U160" s="33" t="s">
        <v>30</v>
      </c>
      <c r="V160" s="28">
        <v>2</v>
      </c>
      <c r="W160" s="28" t="s">
        <v>32</v>
      </c>
      <c r="X160" s="34"/>
      <c r="Y160" s="34" t="s">
        <v>33</v>
      </c>
      <c r="Z160" s="28" t="s">
        <v>32</v>
      </c>
    </row>
    <row r="161" spans="1:26" s="35" customFormat="1" x14ac:dyDescent="0.3">
      <c r="A161" s="42">
        <v>133</v>
      </c>
      <c r="B161" s="29" t="s">
        <v>24</v>
      </c>
      <c r="C161" s="29" t="s">
        <v>55</v>
      </c>
      <c r="D161" s="36" t="s">
        <v>56</v>
      </c>
      <c r="E161" s="36" t="s">
        <v>27</v>
      </c>
      <c r="F161" s="36" t="s">
        <v>78</v>
      </c>
      <c r="G161" s="30" t="s">
        <v>212</v>
      </c>
      <c r="H161" s="36"/>
      <c r="I161" s="36"/>
      <c r="J161" s="36"/>
      <c r="K161" s="34" t="s">
        <v>33</v>
      </c>
      <c r="L161" s="34" t="s">
        <v>32</v>
      </c>
      <c r="M161" s="31" t="s">
        <v>30</v>
      </c>
      <c r="N161" s="31" t="s">
        <v>36</v>
      </c>
      <c r="O161" s="28"/>
      <c r="P161" s="28"/>
      <c r="Q161" s="28"/>
      <c r="R161" s="28"/>
      <c r="S161" s="33" t="s">
        <v>30</v>
      </c>
      <c r="T161" s="32">
        <v>1</v>
      </c>
      <c r="U161" s="33" t="s">
        <v>30</v>
      </c>
      <c r="V161" s="28">
        <v>1</v>
      </c>
      <c r="W161" s="28" t="s">
        <v>32</v>
      </c>
      <c r="X161" s="34" t="s">
        <v>30</v>
      </c>
      <c r="Y161" s="34" t="s">
        <v>33</v>
      </c>
      <c r="Z161" s="28" t="s">
        <v>32</v>
      </c>
    </row>
    <row r="162" spans="1:26" s="35" customFormat="1" x14ac:dyDescent="0.3">
      <c r="A162" s="42">
        <v>134</v>
      </c>
      <c r="B162" s="29" t="s">
        <v>58</v>
      </c>
      <c r="C162" s="29" t="s">
        <v>59</v>
      </c>
      <c r="D162" s="36" t="s">
        <v>213</v>
      </c>
      <c r="E162" s="36" t="s">
        <v>27</v>
      </c>
      <c r="F162" s="36" t="s">
        <v>78</v>
      </c>
      <c r="G162" s="30" t="s">
        <v>214</v>
      </c>
      <c r="H162" s="36"/>
      <c r="I162" s="36"/>
      <c r="J162" s="36"/>
      <c r="K162" s="28"/>
      <c r="L162" s="28"/>
      <c r="M162" s="31"/>
      <c r="N162" s="31"/>
      <c r="O162" s="28"/>
      <c r="P162" s="28"/>
      <c r="Q162" s="28"/>
      <c r="R162" s="28"/>
      <c r="S162" s="33"/>
      <c r="T162" s="32"/>
      <c r="U162" s="33" t="s">
        <v>30</v>
      </c>
      <c r="V162" s="28">
        <v>1</v>
      </c>
      <c r="W162" s="28" t="s">
        <v>32</v>
      </c>
      <c r="X162" s="34" t="s">
        <v>30</v>
      </c>
      <c r="Y162" s="34" t="s">
        <v>33</v>
      </c>
      <c r="Z162" s="28" t="s">
        <v>32</v>
      </c>
    </row>
    <row r="163" spans="1:26" s="35" customFormat="1" x14ac:dyDescent="0.3">
      <c r="A163" s="42">
        <v>135</v>
      </c>
      <c r="B163" s="29" t="s">
        <v>58</v>
      </c>
      <c r="C163" s="29" t="s">
        <v>59</v>
      </c>
      <c r="D163" s="36" t="s">
        <v>213</v>
      </c>
      <c r="E163" s="36" t="s">
        <v>27</v>
      </c>
      <c r="F163" s="36" t="s">
        <v>78</v>
      </c>
      <c r="G163" s="30" t="s">
        <v>215</v>
      </c>
      <c r="H163" s="43"/>
      <c r="I163" s="43"/>
      <c r="J163" s="43"/>
      <c r="K163" s="34" t="s">
        <v>33</v>
      </c>
      <c r="L163" s="34" t="s">
        <v>32</v>
      </c>
      <c r="M163" s="31" t="s">
        <v>30</v>
      </c>
      <c r="N163" s="31" t="s">
        <v>36</v>
      </c>
      <c r="O163" s="28"/>
      <c r="P163" s="28"/>
      <c r="Q163" s="28"/>
      <c r="R163" s="28"/>
      <c r="S163" s="33"/>
      <c r="T163" s="32"/>
      <c r="U163" s="28"/>
      <c r="V163" s="28"/>
      <c r="W163" s="28"/>
      <c r="X163" s="34" t="s">
        <v>30</v>
      </c>
      <c r="Y163" s="34" t="s">
        <v>33</v>
      </c>
      <c r="Z163" s="28" t="s">
        <v>32</v>
      </c>
    </row>
    <row r="164" spans="1:26" s="35" customFormat="1" x14ac:dyDescent="0.3">
      <c r="A164" s="42">
        <v>136</v>
      </c>
      <c r="B164" s="29" t="s">
        <v>58</v>
      </c>
      <c r="C164" s="29" t="s">
        <v>59</v>
      </c>
      <c r="D164" s="36" t="s">
        <v>213</v>
      </c>
      <c r="E164" s="36" t="s">
        <v>27</v>
      </c>
      <c r="F164" s="36" t="s">
        <v>78</v>
      </c>
      <c r="G164" s="30" t="s">
        <v>216</v>
      </c>
      <c r="H164" s="36"/>
      <c r="I164" s="36"/>
      <c r="J164" s="36"/>
      <c r="K164" s="28"/>
      <c r="L164" s="28"/>
      <c r="M164" s="31"/>
      <c r="N164" s="31"/>
      <c r="O164" s="28" t="s">
        <v>30</v>
      </c>
      <c r="P164" s="28" t="s">
        <v>36</v>
      </c>
      <c r="Q164" s="28"/>
      <c r="R164" s="28"/>
      <c r="S164" s="33"/>
      <c r="T164" s="32"/>
      <c r="U164" s="33" t="s">
        <v>30</v>
      </c>
      <c r="V164" s="28">
        <v>2</v>
      </c>
      <c r="W164" s="28" t="s">
        <v>32</v>
      </c>
      <c r="X164" s="34" t="s">
        <v>30</v>
      </c>
      <c r="Y164" s="34" t="s">
        <v>33</v>
      </c>
      <c r="Z164" s="28" t="s">
        <v>32</v>
      </c>
    </row>
    <row r="165" spans="1:26" s="35" customFormat="1" x14ac:dyDescent="0.3">
      <c r="A165" s="42">
        <v>137</v>
      </c>
      <c r="B165" s="29" t="s">
        <v>58</v>
      </c>
      <c r="C165" s="29" t="s">
        <v>59</v>
      </c>
      <c r="D165" s="36" t="s">
        <v>213</v>
      </c>
      <c r="E165" s="36" t="s">
        <v>27</v>
      </c>
      <c r="F165" s="36" t="s">
        <v>78</v>
      </c>
      <c r="G165" s="30" t="s">
        <v>217</v>
      </c>
      <c r="H165" s="36"/>
      <c r="I165" s="36"/>
      <c r="J165" s="36"/>
      <c r="K165" s="34" t="s">
        <v>33</v>
      </c>
      <c r="L165" s="34" t="s">
        <v>32</v>
      </c>
      <c r="M165" s="31"/>
      <c r="N165" s="31"/>
      <c r="O165" s="28"/>
      <c r="P165" s="28"/>
      <c r="Q165" s="28"/>
      <c r="R165" s="28"/>
      <c r="S165" s="33"/>
      <c r="T165" s="32"/>
      <c r="U165" s="33" t="s">
        <v>30</v>
      </c>
      <c r="V165" s="28">
        <v>1</v>
      </c>
      <c r="W165" s="28" t="s">
        <v>32</v>
      </c>
      <c r="X165" s="34" t="s">
        <v>30</v>
      </c>
      <c r="Y165" s="34" t="s">
        <v>33</v>
      </c>
      <c r="Z165" s="28" t="s">
        <v>32</v>
      </c>
    </row>
    <row r="166" spans="1:26" s="35" customFormat="1" x14ac:dyDescent="0.3">
      <c r="A166" s="42">
        <v>138</v>
      </c>
      <c r="B166" s="29" t="s">
        <v>58</v>
      </c>
      <c r="C166" s="29" t="s">
        <v>59</v>
      </c>
      <c r="D166" s="36" t="s">
        <v>213</v>
      </c>
      <c r="E166" s="36" t="s">
        <v>27</v>
      </c>
      <c r="F166" s="36" t="s">
        <v>78</v>
      </c>
      <c r="G166" s="30" t="s">
        <v>218</v>
      </c>
      <c r="H166" s="36"/>
      <c r="I166" s="36"/>
      <c r="J166" s="36"/>
      <c r="K166" s="28"/>
      <c r="L166" s="28"/>
      <c r="M166" s="31"/>
      <c r="N166" s="31"/>
      <c r="O166" s="28"/>
      <c r="P166" s="28"/>
      <c r="Q166" s="28"/>
      <c r="R166" s="28"/>
      <c r="S166" s="33"/>
      <c r="T166" s="32"/>
      <c r="U166" s="33" t="s">
        <v>30</v>
      </c>
      <c r="V166" s="28">
        <v>2</v>
      </c>
      <c r="W166" s="28" t="s">
        <v>32</v>
      </c>
      <c r="X166" s="34" t="s">
        <v>30</v>
      </c>
      <c r="Y166" s="34" t="s">
        <v>33</v>
      </c>
      <c r="Z166" s="28" t="s">
        <v>32</v>
      </c>
    </row>
    <row r="167" spans="1:26" s="35" customFormat="1" x14ac:dyDescent="0.3">
      <c r="A167" s="42">
        <v>139</v>
      </c>
      <c r="B167" s="29" t="s">
        <v>58</v>
      </c>
      <c r="C167" s="29" t="s">
        <v>59</v>
      </c>
      <c r="D167" s="36" t="s">
        <v>213</v>
      </c>
      <c r="E167" s="36" t="s">
        <v>27</v>
      </c>
      <c r="F167" s="36" t="s">
        <v>78</v>
      </c>
      <c r="G167" s="30" t="s">
        <v>219</v>
      </c>
      <c r="H167" s="36"/>
      <c r="I167" s="36"/>
      <c r="J167" s="36"/>
      <c r="K167" s="28"/>
      <c r="L167" s="28"/>
      <c r="M167" s="31"/>
      <c r="N167" s="31"/>
      <c r="O167" s="28"/>
      <c r="P167" s="28"/>
      <c r="Q167" s="28"/>
      <c r="R167" s="28"/>
      <c r="S167" s="33" t="s">
        <v>30</v>
      </c>
      <c r="T167" s="32">
        <v>1</v>
      </c>
      <c r="U167" s="33" t="s">
        <v>30</v>
      </c>
      <c r="V167" s="28">
        <v>1</v>
      </c>
      <c r="W167" s="28" t="s">
        <v>32</v>
      </c>
      <c r="X167" s="34" t="s">
        <v>30</v>
      </c>
      <c r="Y167" s="34" t="s">
        <v>33</v>
      </c>
      <c r="Z167" s="28" t="s">
        <v>32</v>
      </c>
    </row>
    <row r="168" spans="1:26" s="35" customFormat="1" x14ac:dyDescent="0.3">
      <c r="A168" s="42">
        <v>140</v>
      </c>
      <c r="B168" s="29" t="s">
        <v>58</v>
      </c>
      <c r="C168" s="29" t="s">
        <v>59</v>
      </c>
      <c r="D168" s="36" t="s">
        <v>213</v>
      </c>
      <c r="E168" s="36" t="s">
        <v>27</v>
      </c>
      <c r="F168" s="36" t="s">
        <v>78</v>
      </c>
      <c r="G168" s="30" t="s">
        <v>220</v>
      </c>
      <c r="H168" s="36"/>
      <c r="I168" s="36"/>
      <c r="J168" s="36"/>
      <c r="K168" s="28"/>
      <c r="L168" s="28"/>
      <c r="M168" s="31" t="s">
        <v>30</v>
      </c>
      <c r="N168" s="31" t="s">
        <v>31</v>
      </c>
      <c r="O168" s="28"/>
      <c r="P168" s="28"/>
      <c r="Q168" s="28"/>
      <c r="R168" s="28"/>
      <c r="S168" s="33"/>
      <c r="T168" s="32"/>
      <c r="U168" s="33" t="s">
        <v>30</v>
      </c>
      <c r="V168" s="28">
        <v>1</v>
      </c>
      <c r="W168" s="28" t="s">
        <v>32</v>
      </c>
      <c r="X168" s="34" t="s">
        <v>30</v>
      </c>
      <c r="Y168" s="34" t="s">
        <v>33</v>
      </c>
      <c r="Z168" s="28" t="s">
        <v>32</v>
      </c>
    </row>
    <row r="169" spans="1:26" s="35" customFormat="1" x14ac:dyDescent="0.3">
      <c r="A169" s="42">
        <v>141</v>
      </c>
      <c r="B169" s="29" t="s">
        <v>58</v>
      </c>
      <c r="C169" s="29" t="s">
        <v>59</v>
      </c>
      <c r="D169" s="36" t="s">
        <v>213</v>
      </c>
      <c r="E169" s="36" t="s">
        <v>27</v>
      </c>
      <c r="F169" s="36" t="s">
        <v>78</v>
      </c>
      <c r="G169" s="30" t="s">
        <v>221</v>
      </c>
      <c r="H169" s="36"/>
      <c r="I169" s="36"/>
      <c r="J169" s="36"/>
      <c r="K169" s="28"/>
      <c r="L169" s="28"/>
      <c r="M169" s="31" t="s">
        <v>30</v>
      </c>
      <c r="N169" s="31" t="s">
        <v>36</v>
      </c>
      <c r="O169" s="28"/>
      <c r="P169" s="28"/>
      <c r="Q169" s="34" t="s">
        <v>33</v>
      </c>
      <c r="R169" s="34" t="s">
        <v>62</v>
      </c>
      <c r="S169" s="33"/>
      <c r="T169" s="32"/>
      <c r="U169" s="33" t="s">
        <v>30</v>
      </c>
      <c r="V169" s="28">
        <v>1</v>
      </c>
      <c r="W169" s="28" t="s">
        <v>32</v>
      </c>
      <c r="X169" s="34" t="s">
        <v>30</v>
      </c>
      <c r="Y169" s="34" t="s">
        <v>33</v>
      </c>
      <c r="Z169" s="28" t="s">
        <v>32</v>
      </c>
    </row>
    <row r="170" spans="1:26" s="35" customFormat="1" x14ac:dyDescent="0.3">
      <c r="A170" s="42">
        <v>142</v>
      </c>
      <c r="B170" s="29" t="s">
        <v>58</v>
      </c>
      <c r="C170" s="29" t="s">
        <v>59</v>
      </c>
      <c r="D170" s="36" t="s">
        <v>213</v>
      </c>
      <c r="E170" s="36" t="s">
        <v>27</v>
      </c>
      <c r="F170" s="36" t="s">
        <v>78</v>
      </c>
      <c r="G170" s="30" t="s">
        <v>222</v>
      </c>
      <c r="H170" s="36"/>
      <c r="I170" s="36"/>
      <c r="J170" s="36"/>
      <c r="K170" s="28"/>
      <c r="L170" s="28"/>
      <c r="M170" s="31"/>
      <c r="N170" s="31"/>
      <c r="O170" s="28"/>
      <c r="P170" s="28"/>
      <c r="Q170" s="28"/>
      <c r="R170" s="28"/>
      <c r="S170" s="33"/>
      <c r="T170" s="32"/>
      <c r="U170" s="33" t="s">
        <v>30</v>
      </c>
      <c r="V170" s="28">
        <v>2</v>
      </c>
      <c r="W170" s="28" t="s">
        <v>32</v>
      </c>
      <c r="X170" s="34" t="s">
        <v>30</v>
      </c>
      <c r="Y170" s="34" t="s">
        <v>33</v>
      </c>
      <c r="Z170" s="28" t="s">
        <v>32</v>
      </c>
    </row>
    <row r="171" spans="1:26" s="35" customFormat="1" x14ac:dyDescent="0.3">
      <c r="A171" s="42">
        <v>143</v>
      </c>
      <c r="B171" s="29" t="s">
        <v>58</v>
      </c>
      <c r="C171" s="29" t="s">
        <v>59</v>
      </c>
      <c r="D171" s="36" t="s">
        <v>213</v>
      </c>
      <c r="E171" s="36" t="s">
        <v>27</v>
      </c>
      <c r="F171" s="36" t="s">
        <v>78</v>
      </c>
      <c r="G171" s="30" t="s">
        <v>223</v>
      </c>
      <c r="H171" s="36"/>
      <c r="I171" s="36"/>
      <c r="J171" s="36"/>
      <c r="K171" s="28"/>
      <c r="L171" s="28"/>
      <c r="M171" s="31" t="s">
        <v>30</v>
      </c>
      <c r="N171" s="31" t="s">
        <v>31</v>
      </c>
      <c r="O171" s="28"/>
      <c r="P171" s="28"/>
      <c r="Q171" s="28"/>
      <c r="R171" s="28"/>
      <c r="S171" s="33"/>
      <c r="T171" s="32"/>
      <c r="U171" s="33" t="s">
        <v>30</v>
      </c>
      <c r="V171" s="28">
        <v>1</v>
      </c>
      <c r="W171" s="28" t="s">
        <v>32</v>
      </c>
      <c r="X171" s="34" t="s">
        <v>30</v>
      </c>
      <c r="Y171" s="34" t="s">
        <v>33</v>
      </c>
      <c r="Z171" s="28" t="s">
        <v>32</v>
      </c>
    </row>
    <row r="172" spans="1:26" s="35" customFormat="1" x14ac:dyDescent="0.3">
      <c r="A172" s="42">
        <v>144</v>
      </c>
      <c r="B172" s="29" t="s">
        <v>58</v>
      </c>
      <c r="C172" s="29" t="s">
        <v>59</v>
      </c>
      <c r="D172" s="36" t="s">
        <v>213</v>
      </c>
      <c r="E172" s="36" t="s">
        <v>27</v>
      </c>
      <c r="F172" s="36" t="s">
        <v>78</v>
      </c>
      <c r="G172" s="30" t="s">
        <v>224</v>
      </c>
      <c r="H172" s="36"/>
      <c r="I172" s="36"/>
      <c r="J172" s="36"/>
      <c r="K172" s="28"/>
      <c r="L172" s="28"/>
      <c r="M172" s="31" t="s">
        <v>30</v>
      </c>
      <c r="N172" s="31" t="s">
        <v>31</v>
      </c>
      <c r="O172" s="28"/>
      <c r="P172" s="28"/>
      <c r="Q172" s="28"/>
      <c r="R172" s="28"/>
      <c r="S172" s="33"/>
      <c r="T172" s="32"/>
      <c r="U172" s="33" t="s">
        <v>30</v>
      </c>
      <c r="V172" s="28">
        <v>3</v>
      </c>
      <c r="W172" s="28" t="s">
        <v>32</v>
      </c>
      <c r="X172" s="34" t="s">
        <v>30</v>
      </c>
      <c r="Y172" s="34" t="s">
        <v>33</v>
      </c>
      <c r="Z172" s="28" t="s">
        <v>32</v>
      </c>
    </row>
    <row r="173" spans="1:26" s="35" customFormat="1" x14ac:dyDescent="0.3">
      <c r="A173" s="42">
        <v>145</v>
      </c>
      <c r="B173" s="29" t="s">
        <v>58</v>
      </c>
      <c r="C173" s="29" t="s">
        <v>59</v>
      </c>
      <c r="D173" s="36" t="s">
        <v>213</v>
      </c>
      <c r="E173" s="36" t="s">
        <v>27</v>
      </c>
      <c r="F173" s="36" t="s">
        <v>78</v>
      </c>
      <c r="G173" s="30" t="s">
        <v>225</v>
      </c>
      <c r="H173" s="36"/>
      <c r="I173" s="36"/>
      <c r="J173" s="36"/>
      <c r="K173" s="34" t="s">
        <v>33</v>
      </c>
      <c r="L173" s="34" t="s">
        <v>32</v>
      </c>
      <c r="M173" s="31"/>
      <c r="N173" s="31"/>
      <c r="O173" s="28"/>
      <c r="P173" s="28"/>
      <c r="Q173" s="28"/>
      <c r="R173" s="28"/>
      <c r="S173" s="33"/>
      <c r="T173" s="32"/>
      <c r="U173" s="33" t="s">
        <v>30</v>
      </c>
      <c r="V173" s="28">
        <v>3</v>
      </c>
      <c r="W173" s="28" t="s">
        <v>32</v>
      </c>
      <c r="X173" s="34" t="s">
        <v>30</v>
      </c>
      <c r="Y173" s="34" t="s">
        <v>33</v>
      </c>
      <c r="Z173" s="28" t="s">
        <v>32</v>
      </c>
    </row>
    <row r="174" spans="1:26" s="35" customFormat="1" x14ac:dyDescent="0.3">
      <c r="A174" s="42">
        <v>146</v>
      </c>
      <c r="B174" s="29" t="s">
        <v>58</v>
      </c>
      <c r="C174" s="29" t="s">
        <v>59</v>
      </c>
      <c r="D174" s="36" t="s">
        <v>213</v>
      </c>
      <c r="E174" s="36" t="s">
        <v>27</v>
      </c>
      <c r="F174" s="36" t="s">
        <v>78</v>
      </c>
      <c r="G174" s="30" t="s">
        <v>226</v>
      </c>
      <c r="H174" s="43"/>
      <c r="I174" s="43"/>
      <c r="J174" s="43"/>
      <c r="K174" s="28"/>
      <c r="L174" s="28"/>
      <c r="M174" s="31" t="s">
        <v>30</v>
      </c>
      <c r="N174" s="31" t="s">
        <v>36</v>
      </c>
      <c r="O174" s="28"/>
      <c r="P174" s="28"/>
      <c r="Q174" s="28"/>
      <c r="R174" s="28"/>
      <c r="S174" s="33"/>
      <c r="T174" s="32"/>
      <c r="U174" s="33" t="s">
        <v>30</v>
      </c>
      <c r="V174" s="28">
        <v>3</v>
      </c>
      <c r="W174" s="28" t="s">
        <v>32</v>
      </c>
      <c r="X174" s="34" t="s">
        <v>30</v>
      </c>
      <c r="Y174" s="34" t="s">
        <v>33</v>
      </c>
      <c r="Z174" s="28" t="s">
        <v>32</v>
      </c>
    </row>
    <row r="175" spans="1:26" s="35" customFormat="1" x14ac:dyDescent="0.3">
      <c r="A175" s="42">
        <v>147</v>
      </c>
      <c r="B175" s="29" t="s">
        <v>58</v>
      </c>
      <c r="C175" s="29" t="s">
        <v>59</v>
      </c>
      <c r="D175" s="36" t="s">
        <v>213</v>
      </c>
      <c r="E175" s="36" t="s">
        <v>27</v>
      </c>
      <c r="F175" s="36" t="s">
        <v>78</v>
      </c>
      <c r="G175" s="30" t="s">
        <v>227</v>
      </c>
      <c r="H175" s="36"/>
      <c r="I175" s="36"/>
      <c r="J175" s="36"/>
      <c r="K175" s="28"/>
      <c r="L175" s="28"/>
      <c r="M175" s="31" t="s">
        <v>30</v>
      </c>
      <c r="N175" s="31" t="s">
        <v>36</v>
      </c>
      <c r="O175" s="28" t="s">
        <v>30</v>
      </c>
      <c r="P175" s="28" t="s">
        <v>36</v>
      </c>
      <c r="Q175" s="28"/>
      <c r="R175" s="28"/>
      <c r="S175" s="33" t="s">
        <v>30</v>
      </c>
      <c r="T175" s="32">
        <v>1</v>
      </c>
      <c r="U175" s="33" t="s">
        <v>30</v>
      </c>
      <c r="V175" s="28">
        <v>2</v>
      </c>
      <c r="W175" s="28" t="s">
        <v>32</v>
      </c>
      <c r="X175" s="34"/>
      <c r="Y175" s="34" t="s">
        <v>33</v>
      </c>
      <c r="Z175" s="28" t="s">
        <v>32</v>
      </c>
    </row>
    <row r="176" spans="1:26" s="35" customFormat="1" x14ac:dyDescent="0.3">
      <c r="A176" s="42">
        <v>148</v>
      </c>
      <c r="B176" s="29" t="s">
        <v>58</v>
      </c>
      <c r="C176" s="29" t="s">
        <v>59</v>
      </c>
      <c r="D176" s="36" t="s">
        <v>213</v>
      </c>
      <c r="E176" s="36" t="s">
        <v>27</v>
      </c>
      <c r="F176" s="36" t="s">
        <v>78</v>
      </c>
      <c r="G176" s="30" t="s">
        <v>228</v>
      </c>
      <c r="H176" s="36"/>
      <c r="I176" s="36"/>
      <c r="J176" s="36"/>
      <c r="K176" s="28"/>
      <c r="L176" s="28"/>
      <c r="M176" s="31" t="s">
        <v>30</v>
      </c>
      <c r="N176" s="31" t="s">
        <v>36</v>
      </c>
      <c r="O176" s="28"/>
      <c r="P176" s="28"/>
      <c r="Q176" s="28"/>
      <c r="R176" s="28"/>
      <c r="S176" s="33"/>
      <c r="T176" s="32"/>
      <c r="U176" s="33" t="s">
        <v>30</v>
      </c>
      <c r="V176" s="28">
        <v>1</v>
      </c>
      <c r="W176" s="28" t="s">
        <v>32</v>
      </c>
      <c r="X176" s="34" t="s">
        <v>30</v>
      </c>
      <c r="Y176" s="34" t="s">
        <v>33</v>
      </c>
      <c r="Z176" s="28" t="s">
        <v>32</v>
      </c>
    </row>
    <row r="177" spans="1:26" s="35" customFormat="1" x14ac:dyDescent="0.3">
      <c r="A177" s="42">
        <v>149</v>
      </c>
      <c r="B177" s="29" t="s">
        <v>58</v>
      </c>
      <c r="C177" s="29" t="s">
        <v>59</v>
      </c>
      <c r="D177" s="36" t="s">
        <v>213</v>
      </c>
      <c r="E177" s="36" t="s">
        <v>27</v>
      </c>
      <c r="F177" s="36" t="s">
        <v>78</v>
      </c>
      <c r="G177" s="30" t="s">
        <v>229</v>
      </c>
      <c r="H177" s="36"/>
      <c r="I177" s="36"/>
      <c r="J177" s="36"/>
      <c r="K177" s="28"/>
      <c r="L177" s="28"/>
      <c r="M177" s="31" t="s">
        <v>30</v>
      </c>
      <c r="N177" s="31" t="s">
        <v>31</v>
      </c>
      <c r="O177" s="28"/>
      <c r="P177" s="28"/>
      <c r="Q177" s="34" t="s">
        <v>33</v>
      </c>
      <c r="R177" s="34" t="s">
        <v>62</v>
      </c>
      <c r="S177" s="33"/>
      <c r="T177" s="32"/>
      <c r="U177" s="33" t="s">
        <v>30</v>
      </c>
      <c r="V177" s="28">
        <v>1</v>
      </c>
      <c r="W177" s="28" t="s">
        <v>32</v>
      </c>
      <c r="X177" s="34" t="s">
        <v>30</v>
      </c>
      <c r="Y177" s="34" t="s">
        <v>33</v>
      </c>
      <c r="Z177" s="28" t="s">
        <v>32</v>
      </c>
    </row>
    <row r="178" spans="1:26" s="35" customFormat="1" x14ac:dyDescent="0.3">
      <c r="A178" s="42">
        <v>150</v>
      </c>
      <c r="B178" s="29" t="s">
        <v>58</v>
      </c>
      <c r="C178" s="29" t="s">
        <v>59</v>
      </c>
      <c r="D178" s="36" t="s">
        <v>213</v>
      </c>
      <c r="E178" s="36" t="s">
        <v>27</v>
      </c>
      <c r="F178" s="36" t="s">
        <v>78</v>
      </c>
      <c r="G178" s="30" t="s">
        <v>230</v>
      </c>
      <c r="H178" s="36"/>
      <c r="I178" s="36"/>
      <c r="J178" s="36"/>
      <c r="K178" s="28"/>
      <c r="L178" s="28"/>
      <c r="M178" s="31"/>
      <c r="N178" s="31"/>
      <c r="O178" s="28"/>
      <c r="P178" s="28"/>
      <c r="Q178" s="28"/>
      <c r="R178" s="28"/>
      <c r="S178" s="33" t="s">
        <v>30</v>
      </c>
      <c r="T178" s="32">
        <v>1</v>
      </c>
      <c r="U178" s="33" t="s">
        <v>30</v>
      </c>
      <c r="V178" s="28">
        <v>1</v>
      </c>
      <c r="W178" s="28" t="s">
        <v>32</v>
      </c>
      <c r="X178" s="34"/>
      <c r="Y178" s="34" t="s">
        <v>33</v>
      </c>
      <c r="Z178" s="28" t="s">
        <v>32</v>
      </c>
    </row>
    <row r="179" spans="1:26" s="35" customFormat="1" x14ac:dyDescent="0.3">
      <c r="A179" s="42">
        <v>151</v>
      </c>
      <c r="B179" s="29" t="s">
        <v>58</v>
      </c>
      <c r="C179" s="29" t="s">
        <v>59</v>
      </c>
      <c r="D179" s="36" t="s">
        <v>213</v>
      </c>
      <c r="E179" s="36" t="s">
        <v>27</v>
      </c>
      <c r="F179" s="36" t="s">
        <v>78</v>
      </c>
      <c r="G179" s="30" t="s">
        <v>231</v>
      </c>
      <c r="H179" s="43"/>
      <c r="I179" s="43"/>
      <c r="J179" s="43"/>
      <c r="K179" s="28"/>
      <c r="L179" s="28"/>
      <c r="M179" s="31" t="s">
        <v>30</v>
      </c>
      <c r="N179" s="31" t="s">
        <v>31</v>
      </c>
      <c r="O179" s="28"/>
      <c r="P179" s="28"/>
      <c r="Q179" s="28"/>
      <c r="R179" s="28"/>
      <c r="S179" s="33" t="s">
        <v>30</v>
      </c>
      <c r="T179" s="32">
        <v>2</v>
      </c>
      <c r="U179" s="33" t="s">
        <v>30</v>
      </c>
      <c r="V179" s="28">
        <v>2</v>
      </c>
      <c r="W179" s="28" t="s">
        <v>32</v>
      </c>
      <c r="X179" s="34" t="s">
        <v>30</v>
      </c>
      <c r="Y179" s="34" t="s">
        <v>33</v>
      </c>
      <c r="Z179" s="28" t="s">
        <v>32</v>
      </c>
    </row>
    <row r="180" spans="1:26" s="35" customFormat="1" x14ac:dyDescent="0.3">
      <c r="A180" s="42">
        <v>152</v>
      </c>
      <c r="B180" s="29" t="s">
        <v>58</v>
      </c>
      <c r="C180" s="29" t="s">
        <v>59</v>
      </c>
      <c r="D180" s="36" t="s">
        <v>213</v>
      </c>
      <c r="E180" s="36" t="s">
        <v>27</v>
      </c>
      <c r="F180" s="36" t="s">
        <v>78</v>
      </c>
      <c r="G180" s="30" t="s">
        <v>232</v>
      </c>
      <c r="H180" s="36"/>
      <c r="I180" s="36"/>
      <c r="J180" s="36"/>
      <c r="K180" s="34" t="s">
        <v>33</v>
      </c>
      <c r="L180" s="34" t="s">
        <v>32</v>
      </c>
      <c r="M180" s="31" t="s">
        <v>30</v>
      </c>
      <c r="N180" s="31" t="s">
        <v>31</v>
      </c>
      <c r="O180" s="28"/>
      <c r="P180" s="28"/>
      <c r="Q180" s="28"/>
      <c r="R180" s="28"/>
      <c r="S180" s="33"/>
      <c r="T180" s="32"/>
      <c r="U180" s="33" t="s">
        <v>30</v>
      </c>
      <c r="V180" s="28">
        <v>1</v>
      </c>
      <c r="W180" s="28" t="s">
        <v>32</v>
      </c>
      <c r="X180" s="34" t="s">
        <v>30</v>
      </c>
      <c r="Y180" s="34" t="s">
        <v>33</v>
      </c>
      <c r="Z180" s="28" t="s">
        <v>32</v>
      </c>
    </row>
    <row r="181" spans="1:26" s="35" customFormat="1" x14ac:dyDescent="0.3">
      <c r="A181" s="42">
        <v>153</v>
      </c>
      <c r="B181" s="29" t="s">
        <v>58</v>
      </c>
      <c r="C181" s="29" t="s">
        <v>59</v>
      </c>
      <c r="D181" s="36" t="s">
        <v>213</v>
      </c>
      <c r="E181" s="36" t="s">
        <v>27</v>
      </c>
      <c r="F181" s="36" t="s">
        <v>78</v>
      </c>
      <c r="G181" s="30" t="s">
        <v>233</v>
      </c>
      <c r="H181" s="36"/>
      <c r="I181" s="33" t="s">
        <v>30</v>
      </c>
      <c r="J181" s="33" t="s">
        <v>94</v>
      </c>
      <c r="K181" s="28"/>
      <c r="L181" s="28"/>
      <c r="M181" s="31" t="s">
        <v>30</v>
      </c>
      <c r="N181" s="31" t="s">
        <v>31</v>
      </c>
      <c r="O181" s="28"/>
      <c r="P181" s="28"/>
      <c r="Q181" s="28"/>
      <c r="R181" s="28"/>
      <c r="S181" s="33"/>
      <c r="T181" s="32"/>
      <c r="U181" s="33" t="s">
        <v>30</v>
      </c>
      <c r="V181" s="28">
        <v>1</v>
      </c>
      <c r="W181" s="28" t="s">
        <v>32</v>
      </c>
      <c r="X181" s="34" t="s">
        <v>30</v>
      </c>
      <c r="Y181" s="34" t="s">
        <v>33</v>
      </c>
      <c r="Z181" s="28" t="s">
        <v>32</v>
      </c>
    </row>
    <row r="182" spans="1:26" s="35" customFormat="1" x14ac:dyDescent="0.3">
      <c r="A182" s="42">
        <v>154</v>
      </c>
      <c r="B182" s="29" t="s">
        <v>58</v>
      </c>
      <c r="C182" s="29" t="s">
        <v>59</v>
      </c>
      <c r="D182" s="36" t="s">
        <v>213</v>
      </c>
      <c r="E182" s="36" t="s">
        <v>27</v>
      </c>
      <c r="F182" s="36" t="s">
        <v>78</v>
      </c>
      <c r="G182" s="30" t="s">
        <v>234</v>
      </c>
      <c r="H182" s="36"/>
      <c r="I182" s="36"/>
      <c r="J182" s="36"/>
      <c r="K182" s="34" t="s">
        <v>33</v>
      </c>
      <c r="L182" s="34" t="s">
        <v>32</v>
      </c>
      <c r="M182" s="31" t="s">
        <v>30</v>
      </c>
      <c r="N182" s="31" t="s">
        <v>31</v>
      </c>
      <c r="O182" s="28"/>
      <c r="P182" s="28"/>
      <c r="Q182" s="28"/>
      <c r="R182" s="28"/>
      <c r="S182" s="33" t="s">
        <v>30</v>
      </c>
      <c r="T182" s="32">
        <v>1</v>
      </c>
      <c r="U182" s="33" t="s">
        <v>30</v>
      </c>
      <c r="V182" s="28">
        <v>1</v>
      </c>
      <c r="W182" s="28" t="s">
        <v>32</v>
      </c>
      <c r="X182" s="34" t="s">
        <v>30</v>
      </c>
      <c r="Y182" s="34" t="s">
        <v>33</v>
      </c>
      <c r="Z182" s="28" t="s">
        <v>32</v>
      </c>
    </row>
    <row r="183" spans="1:26" s="35" customFormat="1" x14ac:dyDescent="0.3">
      <c r="A183" s="42">
        <v>155</v>
      </c>
      <c r="B183" s="29" t="s">
        <v>58</v>
      </c>
      <c r="C183" s="29" t="s">
        <v>59</v>
      </c>
      <c r="D183" s="36" t="s">
        <v>60</v>
      </c>
      <c r="E183" s="36" t="s">
        <v>27</v>
      </c>
      <c r="F183" s="36" t="s">
        <v>78</v>
      </c>
      <c r="G183" s="30" t="s">
        <v>235</v>
      </c>
      <c r="H183" s="36"/>
      <c r="I183" s="36"/>
      <c r="J183" s="36"/>
      <c r="K183" s="34" t="s">
        <v>33</v>
      </c>
      <c r="L183" s="34" t="s">
        <v>32</v>
      </c>
      <c r="M183" s="31" t="s">
        <v>30</v>
      </c>
      <c r="N183" s="31" t="s">
        <v>36</v>
      </c>
      <c r="O183" s="28"/>
      <c r="P183" s="28"/>
      <c r="Q183" s="28"/>
      <c r="R183" s="28"/>
      <c r="S183" s="33"/>
      <c r="T183" s="32"/>
      <c r="U183" s="33" t="s">
        <v>30</v>
      </c>
      <c r="V183" s="28">
        <v>1</v>
      </c>
      <c r="W183" s="28" t="s">
        <v>32</v>
      </c>
      <c r="X183" s="34" t="s">
        <v>30</v>
      </c>
      <c r="Y183" s="34" t="s">
        <v>33</v>
      </c>
      <c r="Z183" s="28" t="s">
        <v>32</v>
      </c>
    </row>
    <row r="184" spans="1:26" s="35" customFormat="1" x14ac:dyDescent="0.3">
      <c r="A184" s="42">
        <v>156</v>
      </c>
      <c r="B184" s="29" t="s">
        <v>58</v>
      </c>
      <c r="C184" s="29" t="s">
        <v>59</v>
      </c>
      <c r="D184" s="36" t="s">
        <v>60</v>
      </c>
      <c r="E184" s="36" t="s">
        <v>27</v>
      </c>
      <c r="F184" s="36" t="s">
        <v>78</v>
      </c>
      <c r="G184" s="30" t="s">
        <v>236</v>
      </c>
      <c r="H184" s="36" t="s">
        <v>154</v>
      </c>
      <c r="I184" s="36"/>
      <c r="J184" s="36"/>
      <c r="K184" s="28"/>
      <c r="L184" s="28"/>
      <c r="M184" s="31"/>
      <c r="N184" s="31"/>
      <c r="O184" s="28"/>
      <c r="P184" s="28"/>
      <c r="Q184" s="28"/>
      <c r="R184" s="28"/>
      <c r="S184" s="33"/>
      <c r="T184" s="32"/>
      <c r="U184" s="28"/>
      <c r="V184" s="28"/>
      <c r="W184" s="28"/>
      <c r="X184" s="34" t="s">
        <v>30</v>
      </c>
      <c r="Y184" s="34" t="s">
        <v>33</v>
      </c>
      <c r="Z184" s="28" t="s">
        <v>32</v>
      </c>
    </row>
    <row r="185" spans="1:26" s="35" customFormat="1" x14ac:dyDescent="0.3">
      <c r="A185" s="42">
        <v>157</v>
      </c>
      <c r="B185" s="29" t="s">
        <v>58</v>
      </c>
      <c r="C185" s="29" t="s">
        <v>59</v>
      </c>
      <c r="D185" s="36" t="s">
        <v>60</v>
      </c>
      <c r="E185" s="36" t="s">
        <v>27</v>
      </c>
      <c r="F185" s="36" t="s">
        <v>78</v>
      </c>
      <c r="G185" s="30" t="s">
        <v>237</v>
      </c>
      <c r="H185" s="36"/>
      <c r="I185" s="36"/>
      <c r="J185" s="36"/>
      <c r="K185" s="28"/>
      <c r="L185" s="28"/>
      <c r="M185" s="31" t="s">
        <v>30</v>
      </c>
      <c r="N185" s="31" t="s">
        <v>31</v>
      </c>
      <c r="O185" s="28"/>
      <c r="P185" s="28"/>
      <c r="Q185" s="28"/>
      <c r="R185" s="28"/>
      <c r="S185" s="33" t="s">
        <v>30</v>
      </c>
      <c r="T185" s="32">
        <v>2</v>
      </c>
      <c r="U185" s="33" t="s">
        <v>30</v>
      </c>
      <c r="V185" s="28">
        <v>2</v>
      </c>
      <c r="W185" s="28" t="s">
        <v>32</v>
      </c>
      <c r="X185" s="34" t="s">
        <v>30</v>
      </c>
      <c r="Y185" s="34" t="s">
        <v>33</v>
      </c>
      <c r="Z185" s="28" t="s">
        <v>32</v>
      </c>
    </row>
    <row r="186" spans="1:26" s="35" customFormat="1" x14ac:dyDescent="0.3">
      <c r="A186" s="42">
        <v>158</v>
      </c>
      <c r="B186" s="29" t="s">
        <v>58</v>
      </c>
      <c r="C186" s="29" t="s">
        <v>59</v>
      </c>
      <c r="D186" s="36" t="s">
        <v>60</v>
      </c>
      <c r="E186" s="36" t="s">
        <v>27</v>
      </c>
      <c r="F186" s="36" t="s">
        <v>78</v>
      </c>
      <c r="G186" s="30" t="s">
        <v>238</v>
      </c>
      <c r="H186" s="36"/>
      <c r="I186" s="36"/>
      <c r="J186" s="36"/>
      <c r="K186" s="28"/>
      <c r="L186" s="28"/>
      <c r="M186" s="31"/>
      <c r="N186" s="31"/>
      <c r="O186" s="28"/>
      <c r="P186" s="28"/>
      <c r="Q186" s="28"/>
      <c r="R186" s="28"/>
      <c r="S186" s="33"/>
      <c r="T186" s="32"/>
      <c r="U186" s="33" t="s">
        <v>30</v>
      </c>
      <c r="V186" s="28">
        <v>1</v>
      </c>
      <c r="W186" s="28" t="s">
        <v>32</v>
      </c>
      <c r="X186" s="34" t="s">
        <v>30</v>
      </c>
      <c r="Y186" s="34" t="s">
        <v>33</v>
      </c>
      <c r="Z186" s="28" t="s">
        <v>32</v>
      </c>
    </row>
    <row r="187" spans="1:26" s="35" customFormat="1" x14ac:dyDescent="0.3">
      <c r="A187" s="42">
        <v>159</v>
      </c>
      <c r="B187" s="29" t="s">
        <v>58</v>
      </c>
      <c r="C187" s="29" t="s">
        <v>59</v>
      </c>
      <c r="D187" s="36" t="s">
        <v>60</v>
      </c>
      <c r="E187" s="36" t="s">
        <v>27</v>
      </c>
      <c r="F187" s="36" t="s">
        <v>78</v>
      </c>
      <c r="G187" s="30" t="s">
        <v>239</v>
      </c>
      <c r="H187" s="36"/>
      <c r="I187" s="36"/>
      <c r="J187" s="36"/>
      <c r="K187" s="28"/>
      <c r="L187" s="28"/>
      <c r="M187" s="31" t="s">
        <v>30</v>
      </c>
      <c r="N187" s="31" t="s">
        <v>31</v>
      </c>
      <c r="O187" s="28"/>
      <c r="P187" s="28"/>
      <c r="Q187" s="28"/>
      <c r="R187" s="28"/>
      <c r="S187" s="33"/>
      <c r="T187" s="32"/>
      <c r="U187" s="28"/>
      <c r="V187" s="28"/>
      <c r="W187" s="28"/>
      <c r="X187" s="34" t="s">
        <v>30</v>
      </c>
      <c r="Y187" s="34" t="s">
        <v>33</v>
      </c>
      <c r="Z187" s="28" t="s">
        <v>32</v>
      </c>
    </row>
    <row r="188" spans="1:26" s="35" customFormat="1" x14ac:dyDescent="0.3">
      <c r="A188" s="42">
        <v>160</v>
      </c>
      <c r="B188" s="29" t="s">
        <v>58</v>
      </c>
      <c r="C188" s="29" t="s">
        <v>59</v>
      </c>
      <c r="D188" s="36" t="s">
        <v>60</v>
      </c>
      <c r="E188" s="36" t="s">
        <v>27</v>
      </c>
      <c r="F188" s="36" t="s">
        <v>78</v>
      </c>
      <c r="G188" s="30" t="s">
        <v>240</v>
      </c>
      <c r="H188" s="36"/>
      <c r="I188" s="36"/>
      <c r="J188" s="36"/>
      <c r="K188" s="28"/>
      <c r="L188" s="28"/>
      <c r="M188" s="31" t="s">
        <v>30</v>
      </c>
      <c r="N188" s="31" t="s">
        <v>31</v>
      </c>
      <c r="O188" s="28"/>
      <c r="P188" s="28"/>
      <c r="Q188" s="28"/>
      <c r="R188" s="28"/>
      <c r="S188" s="33"/>
      <c r="T188" s="32"/>
      <c r="U188" s="28"/>
      <c r="V188" s="28"/>
      <c r="W188" s="28"/>
      <c r="X188" s="34" t="s">
        <v>30</v>
      </c>
      <c r="Y188" s="34" t="s">
        <v>33</v>
      </c>
      <c r="Z188" s="28" t="s">
        <v>32</v>
      </c>
    </row>
    <row r="189" spans="1:26" s="35" customFormat="1" x14ac:dyDescent="0.3">
      <c r="A189" s="42">
        <v>161</v>
      </c>
      <c r="B189" s="29" t="s">
        <v>58</v>
      </c>
      <c r="C189" s="29" t="s">
        <v>59</v>
      </c>
      <c r="D189" s="36" t="s">
        <v>60</v>
      </c>
      <c r="E189" s="36" t="s">
        <v>27</v>
      </c>
      <c r="F189" s="36" t="s">
        <v>78</v>
      </c>
      <c r="G189" s="30" t="s">
        <v>241</v>
      </c>
      <c r="H189" s="36"/>
      <c r="I189" s="36"/>
      <c r="J189" s="36"/>
      <c r="K189" s="28"/>
      <c r="L189" s="28"/>
      <c r="M189" s="31"/>
      <c r="N189" s="31"/>
      <c r="O189" s="28"/>
      <c r="P189" s="28"/>
      <c r="Q189" s="28"/>
      <c r="R189" s="28"/>
      <c r="S189" s="33" t="s">
        <v>30</v>
      </c>
      <c r="T189" s="32">
        <v>3</v>
      </c>
      <c r="U189" s="33" t="s">
        <v>30</v>
      </c>
      <c r="V189" s="28">
        <v>2</v>
      </c>
      <c r="W189" s="28" t="s">
        <v>32</v>
      </c>
      <c r="X189" s="34" t="s">
        <v>30</v>
      </c>
      <c r="Y189" s="34" t="s">
        <v>33</v>
      </c>
      <c r="Z189" s="28" t="s">
        <v>32</v>
      </c>
    </row>
    <row r="190" spans="1:26" s="35" customFormat="1" x14ac:dyDescent="0.3">
      <c r="A190" s="42">
        <v>162</v>
      </c>
      <c r="B190" s="29" t="s">
        <v>58</v>
      </c>
      <c r="C190" s="29" t="s">
        <v>59</v>
      </c>
      <c r="D190" s="36" t="s">
        <v>60</v>
      </c>
      <c r="E190" s="36" t="s">
        <v>27</v>
      </c>
      <c r="F190" s="36" t="s">
        <v>78</v>
      </c>
      <c r="G190" s="30" t="s">
        <v>242</v>
      </c>
      <c r="H190" s="36"/>
      <c r="I190" s="33" t="s">
        <v>30</v>
      </c>
      <c r="J190" s="33" t="s">
        <v>43</v>
      </c>
      <c r="K190" s="28"/>
      <c r="L190" s="28"/>
      <c r="M190" s="31"/>
      <c r="N190" s="31"/>
      <c r="O190" s="28"/>
      <c r="P190" s="28"/>
      <c r="Q190" s="28"/>
      <c r="R190" s="28"/>
      <c r="S190" s="33" t="s">
        <v>30</v>
      </c>
      <c r="T190" s="32">
        <v>1</v>
      </c>
      <c r="U190" s="33" t="s">
        <v>30</v>
      </c>
      <c r="V190" s="28">
        <v>2</v>
      </c>
      <c r="W190" s="28" t="s">
        <v>32</v>
      </c>
      <c r="X190" s="34" t="s">
        <v>30</v>
      </c>
      <c r="Y190" s="34" t="s">
        <v>33</v>
      </c>
      <c r="Z190" s="28" t="s">
        <v>32</v>
      </c>
    </row>
    <row r="191" spans="1:26" s="35" customFormat="1" x14ac:dyDescent="0.3">
      <c r="A191" s="42">
        <v>163</v>
      </c>
      <c r="B191" s="29" t="s">
        <v>58</v>
      </c>
      <c r="C191" s="29" t="s">
        <v>59</v>
      </c>
      <c r="D191" s="36" t="s">
        <v>60</v>
      </c>
      <c r="E191" s="36" t="s">
        <v>27</v>
      </c>
      <c r="F191" s="36" t="s">
        <v>78</v>
      </c>
      <c r="G191" s="30" t="s">
        <v>243</v>
      </c>
      <c r="H191" s="43"/>
      <c r="I191" s="43"/>
      <c r="J191" s="43"/>
      <c r="K191" s="28"/>
      <c r="L191" s="28"/>
      <c r="M191" s="31"/>
      <c r="N191" s="31"/>
      <c r="O191" s="28"/>
      <c r="P191" s="28"/>
      <c r="Q191" s="28"/>
      <c r="R191" s="28"/>
      <c r="S191" s="33"/>
      <c r="T191" s="32"/>
      <c r="U191" s="33" t="s">
        <v>30</v>
      </c>
      <c r="V191" s="28">
        <v>2</v>
      </c>
      <c r="W191" s="28" t="s">
        <v>32</v>
      </c>
      <c r="X191" s="34" t="s">
        <v>30</v>
      </c>
      <c r="Y191" s="34" t="s">
        <v>33</v>
      </c>
      <c r="Z191" s="28" t="s">
        <v>32</v>
      </c>
    </row>
    <row r="192" spans="1:26" s="35" customFormat="1" x14ac:dyDescent="0.3">
      <c r="A192" s="42">
        <v>164</v>
      </c>
      <c r="B192" s="29" t="s">
        <v>58</v>
      </c>
      <c r="C192" s="29" t="s">
        <v>59</v>
      </c>
      <c r="D192" s="36" t="s">
        <v>60</v>
      </c>
      <c r="E192" s="36" t="s">
        <v>27</v>
      </c>
      <c r="F192" s="36" t="s">
        <v>78</v>
      </c>
      <c r="G192" s="30" t="s">
        <v>244</v>
      </c>
      <c r="H192" s="36"/>
      <c r="I192" s="36"/>
      <c r="J192" s="36"/>
      <c r="K192" s="28"/>
      <c r="L192" s="28"/>
      <c r="M192" s="31" t="s">
        <v>30</v>
      </c>
      <c r="N192" s="31" t="s">
        <v>31</v>
      </c>
      <c r="O192" s="28"/>
      <c r="P192" s="28"/>
      <c r="Q192" s="28"/>
      <c r="R192" s="28"/>
      <c r="S192" s="33" t="s">
        <v>30</v>
      </c>
      <c r="T192" s="32">
        <v>2</v>
      </c>
      <c r="U192" s="33" t="s">
        <v>30</v>
      </c>
      <c r="V192" s="28">
        <v>2</v>
      </c>
      <c r="W192" s="28" t="s">
        <v>32</v>
      </c>
      <c r="X192" s="34" t="s">
        <v>30</v>
      </c>
      <c r="Y192" s="34" t="s">
        <v>33</v>
      </c>
      <c r="Z192" s="28" t="s">
        <v>32</v>
      </c>
    </row>
    <row r="193" spans="1:26" s="35" customFormat="1" x14ac:dyDescent="0.3">
      <c r="A193" s="42">
        <v>165</v>
      </c>
      <c r="B193" s="29" t="s">
        <v>58</v>
      </c>
      <c r="C193" s="29" t="s">
        <v>59</v>
      </c>
      <c r="D193" s="36" t="s">
        <v>60</v>
      </c>
      <c r="E193" s="36" t="s">
        <v>27</v>
      </c>
      <c r="F193" s="36" t="s">
        <v>78</v>
      </c>
      <c r="G193" s="30" t="s">
        <v>245</v>
      </c>
      <c r="H193" s="36"/>
      <c r="I193" s="36"/>
      <c r="J193" s="36"/>
      <c r="K193" s="28"/>
      <c r="L193" s="28"/>
      <c r="M193" s="31" t="s">
        <v>30</v>
      </c>
      <c r="N193" s="31" t="s">
        <v>31</v>
      </c>
      <c r="O193" s="28"/>
      <c r="P193" s="28"/>
      <c r="Q193" s="28"/>
      <c r="R193" s="28"/>
      <c r="S193" s="33"/>
      <c r="T193" s="32"/>
      <c r="U193" s="33" t="s">
        <v>30</v>
      </c>
      <c r="V193" s="28">
        <v>1</v>
      </c>
      <c r="W193" s="28" t="s">
        <v>32</v>
      </c>
      <c r="X193" s="34" t="s">
        <v>30</v>
      </c>
      <c r="Y193" s="34" t="s">
        <v>33</v>
      </c>
      <c r="Z193" s="28" t="s">
        <v>32</v>
      </c>
    </row>
    <row r="194" spans="1:26" s="35" customFormat="1" x14ac:dyDescent="0.3">
      <c r="A194" s="42">
        <v>166</v>
      </c>
      <c r="B194" s="29" t="s">
        <v>58</v>
      </c>
      <c r="C194" s="29" t="s">
        <v>59</v>
      </c>
      <c r="D194" s="36" t="s">
        <v>60</v>
      </c>
      <c r="E194" s="36" t="s">
        <v>27</v>
      </c>
      <c r="F194" s="36" t="s">
        <v>78</v>
      </c>
      <c r="G194" s="30" t="s">
        <v>246</v>
      </c>
      <c r="H194" s="36" t="s">
        <v>154</v>
      </c>
      <c r="I194" s="36"/>
      <c r="J194" s="36"/>
      <c r="K194" s="28"/>
      <c r="L194" s="28"/>
      <c r="M194" s="31"/>
      <c r="N194" s="31"/>
      <c r="O194" s="28"/>
      <c r="P194" s="28"/>
      <c r="Q194" s="28"/>
      <c r="R194" s="28"/>
      <c r="S194" s="33"/>
      <c r="T194" s="32"/>
      <c r="U194" s="28"/>
      <c r="V194" s="28"/>
      <c r="W194" s="28"/>
      <c r="X194" s="34" t="s">
        <v>30</v>
      </c>
      <c r="Y194" s="34" t="s">
        <v>33</v>
      </c>
      <c r="Z194" s="28" t="s">
        <v>32</v>
      </c>
    </row>
    <row r="195" spans="1:26" s="35" customFormat="1" x14ac:dyDescent="0.3">
      <c r="A195" s="42">
        <v>167</v>
      </c>
      <c r="B195" s="29" t="s">
        <v>58</v>
      </c>
      <c r="C195" s="29" t="s">
        <v>59</v>
      </c>
      <c r="D195" s="36" t="s">
        <v>60</v>
      </c>
      <c r="E195" s="36" t="s">
        <v>27</v>
      </c>
      <c r="F195" s="36" t="s">
        <v>78</v>
      </c>
      <c r="G195" s="30" t="s">
        <v>247</v>
      </c>
      <c r="H195" s="36"/>
      <c r="I195" s="33" t="s">
        <v>30</v>
      </c>
      <c r="J195" s="33" t="s">
        <v>94</v>
      </c>
      <c r="K195" s="28"/>
      <c r="L195" s="28"/>
      <c r="M195" s="31"/>
      <c r="N195" s="31"/>
      <c r="O195" s="28"/>
      <c r="P195" s="28"/>
      <c r="Q195" s="28"/>
      <c r="R195" s="28"/>
      <c r="S195" s="33" t="s">
        <v>30</v>
      </c>
      <c r="T195" s="32">
        <v>1</v>
      </c>
      <c r="U195" s="33" t="s">
        <v>30</v>
      </c>
      <c r="V195" s="28">
        <v>2</v>
      </c>
      <c r="W195" s="28" t="s">
        <v>32</v>
      </c>
      <c r="X195" s="34" t="s">
        <v>30</v>
      </c>
      <c r="Y195" s="34" t="s">
        <v>33</v>
      </c>
      <c r="Z195" s="28" t="s">
        <v>32</v>
      </c>
    </row>
    <row r="196" spans="1:26" s="35" customFormat="1" x14ac:dyDescent="0.3">
      <c r="A196" s="42">
        <v>168</v>
      </c>
      <c r="B196" s="29" t="s">
        <v>58</v>
      </c>
      <c r="C196" s="29" t="s">
        <v>59</v>
      </c>
      <c r="D196" s="36" t="s">
        <v>60</v>
      </c>
      <c r="E196" s="36" t="s">
        <v>27</v>
      </c>
      <c r="F196" s="36" t="s">
        <v>78</v>
      </c>
      <c r="G196" s="30" t="s">
        <v>248</v>
      </c>
      <c r="H196" s="36"/>
      <c r="I196" s="36"/>
      <c r="J196" s="36"/>
      <c r="K196" s="34" t="s">
        <v>33</v>
      </c>
      <c r="L196" s="34" t="s">
        <v>32</v>
      </c>
      <c r="M196" s="31"/>
      <c r="N196" s="31"/>
      <c r="O196" s="28"/>
      <c r="P196" s="28"/>
      <c r="Q196" s="28"/>
      <c r="R196" s="28"/>
      <c r="S196" s="33" t="s">
        <v>30</v>
      </c>
      <c r="T196" s="32">
        <v>2</v>
      </c>
      <c r="U196" s="33" t="s">
        <v>30</v>
      </c>
      <c r="V196" s="28">
        <v>2</v>
      </c>
      <c r="W196" s="28" t="s">
        <v>32</v>
      </c>
      <c r="X196" s="34" t="s">
        <v>30</v>
      </c>
      <c r="Y196" s="34" t="s">
        <v>33</v>
      </c>
      <c r="Z196" s="28" t="s">
        <v>32</v>
      </c>
    </row>
    <row r="197" spans="1:26" s="35" customFormat="1" x14ac:dyDescent="0.3">
      <c r="A197" s="42">
        <v>169</v>
      </c>
      <c r="B197" s="29" t="s">
        <v>58</v>
      </c>
      <c r="C197" s="29" t="s">
        <v>59</v>
      </c>
      <c r="D197" s="36" t="s">
        <v>249</v>
      </c>
      <c r="E197" s="36" t="s">
        <v>27</v>
      </c>
      <c r="F197" s="36" t="s">
        <v>78</v>
      </c>
      <c r="G197" s="30" t="s">
        <v>250</v>
      </c>
      <c r="H197" s="36"/>
      <c r="I197" s="36"/>
      <c r="J197" s="36"/>
      <c r="K197" s="28"/>
      <c r="L197" s="28"/>
      <c r="M197" s="31"/>
      <c r="N197" s="31"/>
      <c r="O197" s="28"/>
      <c r="P197" s="28"/>
      <c r="Q197" s="34" t="s">
        <v>33</v>
      </c>
      <c r="R197" s="34" t="s">
        <v>62</v>
      </c>
      <c r="S197" s="33"/>
      <c r="T197" s="32"/>
      <c r="U197" s="33" t="s">
        <v>30</v>
      </c>
      <c r="V197" s="28">
        <v>2</v>
      </c>
      <c r="W197" s="28" t="s">
        <v>32</v>
      </c>
      <c r="X197" s="34" t="s">
        <v>30</v>
      </c>
      <c r="Y197" s="34" t="s">
        <v>33</v>
      </c>
      <c r="Z197" s="28" t="s">
        <v>32</v>
      </c>
    </row>
    <row r="198" spans="1:26" s="35" customFormat="1" x14ac:dyDescent="0.3">
      <c r="A198" s="42">
        <v>170</v>
      </c>
      <c r="B198" s="29" t="s">
        <v>58</v>
      </c>
      <c r="C198" s="29" t="s">
        <v>59</v>
      </c>
      <c r="D198" s="36" t="s">
        <v>249</v>
      </c>
      <c r="E198" s="36" t="s">
        <v>27</v>
      </c>
      <c r="F198" s="36" t="s">
        <v>78</v>
      </c>
      <c r="G198" s="30" t="s">
        <v>251</v>
      </c>
      <c r="H198" s="36"/>
      <c r="I198" s="36"/>
      <c r="J198" s="36"/>
      <c r="K198" s="28"/>
      <c r="L198" s="28"/>
      <c r="M198" s="31"/>
      <c r="N198" s="31"/>
      <c r="O198" s="28"/>
      <c r="P198" s="28"/>
      <c r="Q198" s="28"/>
      <c r="R198" s="28"/>
      <c r="S198" s="33" t="s">
        <v>30</v>
      </c>
      <c r="T198" s="32">
        <v>1</v>
      </c>
      <c r="U198" s="33" t="s">
        <v>30</v>
      </c>
      <c r="V198" s="28">
        <v>3</v>
      </c>
      <c r="W198" s="28" t="s">
        <v>32</v>
      </c>
      <c r="X198" s="34" t="s">
        <v>30</v>
      </c>
      <c r="Y198" s="34" t="s">
        <v>33</v>
      </c>
      <c r="Z198" s="28" t="s">
        <v>32</v>
      </c>
    </row>
    <row r="199" spans="1:26" s="35" customFormat="1" x14ac:dyDescent="0.3">
      <c r="A199" s="42">
        <v>171</v>
      </c>
      <c r="B199" s="29" t="s">
        <v>58</v>
      </c>
      <c r="C199" s="29" t="s">
        <v>59</v>
      </c>
      <c r="D199" s="36" t="s">
        <v>249</v>
      </c>
      <c r="E199" s="36" t="s">
        <v>27</v>
      </c>
      <c r="F199" s="36" t="s">
        <v>78</v>
      </c>
      <c r="G199" s="30" t="s">
        <v>252</v>
      </c>
      <c r="H199" s="36"/>
      <c r="I199" s="36"/>
      <c r="J199" s="36"/>
      <c r="K199" s="28"/>
      <c r="L199" s="28"/>
      <c r="M199" s="31"/>
      <c r="N199" s="31"/>
      <c r="O199" s="28" t="s">
        <v>30</v>
      </c>
      <c r="P199" s="28" t="s">
        <v>31</v>
      </c>
      <c r="Q199" s="28"/>
      <c r="R199" s="28"/>
      <c r="S199" s="33"/>
      <c r="T199" s="32"/>
      <c r="U199" s="33" t="s">
        <v>30</v>
      </c>
      <c r="V199" s="28">
        <v>1</v>
      </c>
      <c r="W199" s="28" t="s">
        <v>32</v>
      </c>
      <c r="X199" s="34"/>
      <c r="Y199" s="34" t="s">
        <v>33</v>
      </c>
      <c r="Z199" s="28" t="s">
        <v>32</v>
      </c>
    </row>
    <row r="200" spans="1:26" s="35" customFormat="1" x14ac:dyDescent="0.3">
      <c r="A200" s="42">
        <v>172</v>
      </c>
      <c r="B200" s="29" t="s">
        <v>58</v>
      </c>
      <c r="C200" s="29" t="s">
        <v>59</v>
      </c>
      <c r="D200" s="36" t="s">
        <v>249</v>
      </c>
      <c r="E200" s="36" t="s">
        <v>27</v>
      </c>
      <c r="F200" s="36" t="s">
        <v>78</v>
      </c>
      <c r="G200" s="30" t="s">
        <v>253</v>
      </c>
      <c r="H200" s="36"/>
      <c r="I200" s="36"/>
      <c r="J200" s="36"/>
      <c r="K200" s="28"/>
      <c r="L200" s="28"/>
      <c r="M200" s="31"/>
      <c r="N200" s="31"/>
      <c r="O200" s="28"/>
      <c r="P200" s="28"/>
      <c r="Q200" s="28"/>
      <c r="R200" s="28"/>
      <c r="S200" s="33" t="s">
        <v>30</v>
      </c>
      <c r="T200" s="32">
        <v>1</v>
      </c>
      <c r="U200" s="33" t="s">
        <v>30</v>
      </c>
      <c r="V200" s="28">
        <v>2</v>
      </c>
      <c r="W200" s="28" t="s">
        <v>32</v>
      </c>
      <c r="X200" s="34" t="s">
        <v>30</v>
      </c>
      <c r="Y200" s="34" t="s">
        <v>33</v>
      </c>
      <c r="Z200" s="28" t="s">
        <v>32</v>
      </c>
    </row>
    <row r="201" spans="1:26" s="35" customFormat="1" x14ac:dyDescent="0.3">
      <c r="A201" s="42">
        <v>173</v>
      </c>
      <c r="B201" s="29" t="s">
        <v>58</v>
      </c>
      <c r="C201" s="29" t="s">
        <v>59</v>
      </c>
      <c r="D201" s="36" t="s">
        <v>249</v>
      </c>
      <c r="E201" s="36" t="s">
        <v>27</v>
      </c>
      <c r="F201" s="36" t="s">
        <v>78</v>
      </c>
      <c r="G201" s="30" t="s">
        <v>254</v>
      </c>
      <c r="H201" s="36"/>
      <c r="I201" s="36"/>
      <c r="J201" s="36"/>
      <c r="K201" s="28"/>
      <c r="L201" s="28"/>
      <c r="M201" s="31"/>
      <c r="N201" s="31"/>
      <c r="O201" s="28"/>
      <c r="P201" s="28"/>
      <c r="Q201" s="28"/>
      <c r="R201" s="28"/>
      <c r="S201" s="33"/>
      <c r="T201" s="32"/>
      <c r="U201" s="33" t="s">
        <v>30</v>
      </c>
      <c r="V201" s="28">
        <v>2</v>
      </c>
      <c r="W201" s="28" t="s">
        <v>32</v>
      </c>
      <c r="X201" s="34" t="s">
        <v>30</v>
      </c>
      <c r="Y201" s="34" t="s">
        <v>33</v>
      </c>
      <c r="Z201" s="28" t="s">
        <v>32</v>
      </c>
    </row>
    <row r="202" spans="1:26" s="35" customFormat="1" x14ac:dyDescent="0.3">
      <c r="A202" s="42">
        <v>174</v>
      </c>
      <c r="B202" s="29" t="s">
        <v>58</v>
      </c>
      <c r="C202" s="29" t="s">
        <v>59</v>
      </c>
      <c r="D202" s="36" t="s">
        <v>249</v>
      </c>
      <c r="E202" s="36" t="s">
        <v>27</v>
      </c>
      <c r="F202" s="36" t="s">
        <v>78</v>
      </c>
      <c r="G202" s="30" t="s">
        <v>255</v>
      </c>
      <c r="H202" s="36"/>
      <c r="I202" s="36"/>
      <c r="J202" s="36"/>
      <c r="K202" s="34" t="s">
        <v>33</v>
      </c>
      <c r="L202" s="34" t="s">
        <v>32</v>
      </c>
      <c r="M202" s="31"/>
      <c r="N202" s="31"/>
      <c r="O202" s="28"/>
      <c r="P202" s="28"/>
      <c r="Q202" s="28"/>
      <c r="R202" s="28"/>
      <c r="S202" s="33" t="s">
        <v>30</v>
      </c>
      <c r="T202" s="32">
        <v>1</v>
      </c>
      <c r="U202" s="33" t="s">
        <v>30</v>
      </c>
      <c r="V202" s="28">
        <v>2</v>
      </c>
      <c r="W202" s="28" t="s">
        <v>32</v>
      </c>
      <c r="X202" s="34" t="s">
        <v>30</v>
      </c>
      <c r="Y202" s="34" t="s">
        <v>33</v>
      </c>
      <c r="Z202" s="28" t="s">
        <v>32</v>
      </c>
    </row>
    <row r="203" spans="1:26" s="35" customFormat="1" x14ac:dyDescent="0.3">
      <c r="A203" s="42">
        <v>175</v>
      </c>
      <c r="B203" s="29" t="s">
        <v>58</v>
      </c>
      <c r="C203" s="29" t="s">
        <v>59</v>
      </c>
      <c r="D203" s="36" t="s">
        <v>256</v>
      </c>
      <c r="E203" s="36" t="s">
        <v>27</v>
      </c>
      <c r="F203" s="36" t="s">
        <v>78</v>
      </c>
      <c r="G203" s="30" t="s">
        <v>257</v>
      </c>
      <c r="H203" s="36"/>
      <c r="I203" s="33" t="s">
        <v>30</v>
      </c>
      <c r="J203" s="33" t="s">
        <v>94</v>
      </c>
      <c r="K203" s="28"/>
      <c r="L203" s="28"/>
      <c r="M203" s="31" t="s">
        <v>30</v>
      </c>
      <c r="N203" s="31" t="s">
        <v>31</v>
      </c>
      <c r="O203" s="28"/>
      <c r="P203" s="28"/>
      <c r="Q203" s="28"/>
      <c r="R203" s="28"/>
      <c r="S203" s="33" t="s">
        <v>30</v>
      </c>
      <c r="T203" s="32">
        <v>1</v>
      </c>
      <c r="U203" s="33" t="s">
        <v>30</v>
      </c>
      <c r="V203" s="28">
        <v>1</v>
      </c>
      <c r="W203" s="28" t="s">
        <v>32</v>
      </c>
      <c r="X203" s="34" t="s">
        <v>30</v>
      </c>
      <c r="Y203" s="34"/>
      <c r="Z203" s="28" t="s">
        <v>258</v>
      </c>
    </row>
    <row r="204" spans="1:26" s="35" customFormat="1" x14ac:dyDescent="0.3">
      <c r="A204" s="42">
        <v>176</v>
      </c>
      <c r="B204" s="29" t="s">
        <v>58</v>
      </c>
      <c r="C204" s="29" t="s">
        <v>59</v>
      </c>
      <c r="D204" s="36" t="s">
        <v>256</v>
      </c>
      <c r="E204" s="36" t="s">
        <v>27</v>
      </c>
      <c r="F204" s="36" t="s">
        <v>78</v>
      </c>
      <c r="G204" s="30" t="s">
        <v>259</v>
      </c>
      <c r="H204" s="36"/>
      <c r="I204" s="33" t="s">
        <v>30</v>
      </c>
      <c r="J204" s="33" t="s">
        <v>94</v>
      </c>
      <c r="K204" s="28"/>
      <c r="L204" s="28"/>
      <c r="M204" s="31"/>
      <c r="N204" s="31"/>
      <c r="O204" s="28"/>
      <c r="P204" s="28"/>
      <c r="Q204" s="28"/>
      <c r="R204" s="28"/>
      <c r="S204" s="33" t="s">
        <v>30</v>
      </c>
      <c r="T204" s="32">
        <v>1</v>
      </c>
      <c r="U204" s="33" t="s">
        <v>30</v>
      </c>
      <c r="V204" s="28">
        <v>1</v>
      </c>
      <c r="W204" s="28" t="s">
        <v>32</v>
      </c>
      <c r="X204" s="34"/>
      <c r="Y204" s="34" t="s">
        <v>33</v>
      </c>
      <c r="Z204" s="28" t="s">
        <v>32</v>
      </c>
    </row>
    <row r="205" spans="1:26" s="35" customFormat="1" x14ac:dyDescent="0.3">
      <c r="A205" s="42">
        <v>177</v>
      </c>
      <c r="B205" s="29" t="s">
        <v>58</v>
      </c>
      <c r="C205" s="29" t="s">
        <v>59</v>
      </c>
      <c r="D205" s="36" t="s">
        <v>256</v>
      </c>
      <c r="E205" s="36" t="s">
        <v>27</v>
      </c>
      <c r="F205" s="36" t="s">
        <v>78</v>
      </c>
      <c r="G205" s="30" t="s">
        <v>260</v>
      </c>
      <c r="H205" s="36"/>
      <c r="I205" s="33" t="s">
        <v>30</v>
      </c>
      <c r="J205" s="33" t="s">
        <v>94</v>
      </c>
      <c r="K205" s="28"/>
      <c r="L205" s="28"/>
      <c r="M205" s="31"/>
      <c r="N205" s="31"/>
      <c r="O205" s="28"/>
      <c r="P205" s="28"/>
      <c r="Q205" s="28"/>
      <c r="R205" s="28"/>
      <c r="S205" s="33" t="s">
        <v>30</v>
      </c>
      <c r="T205" s="32">
        <v>2</v>
      </c>
      <c r="U205" s="33" t="s">
        <v>30</v>
      </c>
      <c r="V205" s="28">
        <v>2</v>
      </c>
      <c r="W205" s="28" t="s">
        <v>32</v>
      </c>
      <c r="X205" s="34"/>
      <c r="Y205" s="34" t="s">
        <v>33</v>
      </c>
      <c r="Z205" s="28" t="s">
        <v>32</v>
      </c>
    </row>
    <row r="206" spans="1:26" s="35" customFormat="1" x14ac:dyDescent="0.3">
      <c r="A206" s="42">
        <v>178</v>
      </c>
      <c r="B206" s="29" t="s">
        <v>58</v>
      </c>
      <c r="C206" s="29" t="s">
        <v>59</v>
      </c>
      <c r="D206" s="36" t="s">
        <v>256</v>
      </c>
      <c r="E206" s="36" t="s">
        <v>27</v>
      </c>
      <c r="F206" s="36" t="s">
        <v>78</v>
      </c>
      <c r="G206" s="30" t="s">
        <v>261</v>
      </c>
      <c r="H206" s="36"/>
      <c r="I206" s="33" t="s">
        <v>30</v>
      </c>
      <c r="J206" s="33" t="s">
        <v>94</v>
      </c>
      <c r="K206" s="28"/>
      <c r="L206" s="28"/>
      <c r="M206" s="31"/>
      <c r="N206" s="31"/>
      <c r="O206" s="28" t="s">
        <v>30</v>
      </c>
      <c r="P206" s="28" t="s">
        <v>36</v>
      </c>
      <c r="Q206" s="28"/>
      <c r="R206" s="28"/>
      <c r="S206" s="33" t="s">
        <v>30</v>
      </c>
      <c r="T206" s="32">
        <v>2</v>
      </c>
      <c r="U206" s="33" t="s">
        <v>30</v>
      </c>
      <c r="V206" s="28">
        <v>2</v>
      </c>
      <c r="W206" s="28" t="s">
        <v>32</v>
      </c>
      <c r="X206" s="34" t="s">
        <v>30</v>
      </c>
      <c r="Y206" s="34" t="s">
        <v>33</v>
      </c>
      <c r="Z206" s="28" t="s">
        <v>32</v>
      </c>
    </row>
    <row r="207" spans="1:26" s="35" customFormat="1" x14ac:dyDescent="0.3">
      <c r="A207" s="42">
        <v>179</v>
      </c>
      <c r="B207" s="29" t="s">
        <v>58</v>
      </c>
      <c r="C207" s="29" t="s">
        <v>65</v>
      </c>
      <c r="D207" s="36" t="s">
        <v>66</v>
      </c>
      <c r="E207" s="36" t="s">
        <v>27</v>
      </c>
      <c r="F207" s="36" t="s">
        <v>78</v>
      </c>
      <c r="G207" s="30" t="s">
        <v>262</v>
      </c>
      <c r="H207" s="36"/>
      <c r="I207" s="36"/>
      <c r="J207" s="36"/>
      <c r="K207" s="28"/>
      <c r="L207" s="28"/>
      <c r="M207" s="31"/>
      <c r="N207" s="31"/>
      <c r="O207" s="28"/>
      <c r="P207" s="28"/>
      <c r="Q207" s="28"/>
      <c r="R207" s="28"/>
      <c r="S207" s="33" t="s">
        <v>30</v>
      </c>
      <c r="T207" s="32">
        <v>1</v>
      </c>
      <c r="U207" s="33" t="s">
        <v>30</v>
      </c>
      <c r="V207" s="28">
        <v>1</v>
      </c>
      <c r="W207" s="28" t="s">
        <v>32</v>
      </c>
      <c r="X207" s="34" t="s">
        <v>30</v>
      </c>
      <c r="Y207" s="34" t="s">
        <v>33</v>
      </c>
      <c r="Z207" s="28" t="s">
        <v>32</v>
      </c>
    </row>
    <row r="208" spans="1:26" s="35" customFormat="1" x14ac:dyDescent="0.3">
      <c r="A208" s="42">
        <v>180</v>
      </c>
      <c r="B208" s="29" t="s">
        <v>58</v>
      </c>
      <c r="C208" s="29" t="s">
        <v>65</v>
      </c>
      <c r="D208" s="36" t="s">
        <v>66</v>
      </c>
      <c r="E208" s="36" t="s">
        <v>27</v>
      </c>
      <c r="F208" s="36" t="s">
        <v>78</v>
      </c>
      <c r="G208" s="30" t="s">
        <v>263</v>
      </c>
      <c r="H208" s="43"/>
      <c r="I208" s="43"/>
      <c r="J208" s="43"/>
      <c r="K208" s="28"/>
      <c r="L208" s="28"/>
      <c r="M208" s="31"/>
      <c r="N208" s="31"/>
      <c r="O208" s="28" t="s">
        <v>30</v>
      </c>
      <c r="P208" s="28" t="s">
        <v>36</v>
      </c>
      <c r="Q208" s="28"/>
      <c r="R208" s="28"/>
      <c r="S208" s="33" t="s">
        <v>30</v>
      </c>
      <c r="T208" s="32">
        <v>2</v>
      </c>
      <c r="U208" s="33" t="s">
        <v>30</v>
      </c>
      <c r="V208" s="28">
        <v>2</v>
      </c>
      <c r="W208" s="28" t="s">
        <v>32</v>
      </c>
      <c r="X208" s="34" t="s">
        <v>30</v>
      </c>
      <c r="Y208" s="34" t="s">
        <v>33</v>
      </c>
      <c r="Z208" s="28" t="s">
        <v>32</v>
      </c>
    </row>
    <row r="209" spans="1:26" s="35" customFormat="1" x14ac:dyDescent="0.3">
      <c r="A209" s="42">
        <v>181</v>
      </c>
      <c r="B209" s="29" t="s">
        <v>58</v>
      </c>
      <c r="C209" s="29" t="s">
        <v>65</v>
      </c>
      <c r="D209" s="36" t="s">
        <v>66</v>
      </c>
      <c r="E209" s="36" t="s">
        <v>27</v>
      </c>
      <c r="F209" s="36" t="s">
        <v>78</v>
      </c>
      <c r="G209" s="30" t="s">
        <v>264</v>
      </c>
      <c r="H209" s="43"/>
      <c r="I209" s="43"/>
      <c r="J209" s="43"/>
      <c r="K209" s="28"/>
      <c r="L209" s="28"/>
      <c r="M209" s="31" t="s">
        <v>30</v>
      </c>
      <c r="N209" s="31" t="s">
        <v>36</v>
      </c>
      <c r="O209" s="28"/>
      <c r="P209" s="28"/>
      <c r="Q209" s="28"/>
      <c r="R209" s="28"/>
      <c r="S209" s="33" t="s">
        <v>30</v>
      </c>
      <c r="T209" s="32">
        <v>1</v>
      </c>
      <c r="U209" s="33" t="s">
        <v>30</v>
      </c>
      <c r="V209" s="28">
        <v>2</v>
      </c>
      <c r="W209" s="28" t="s">
        <v>32</v>
      </c>
      <c r="X209" s="34" t="s">
        <v>30</v>
      </c>
      <c r="Y209" s="34" t="s">
        <v>33</v>
      </c>
      <c r="Z209" s="28" t="s">
        <v>32</v>
      </c>
    </row>
    <row r="210" spans="1:26" s="35" customFormat="1" x14ac:dyDescent="0.3">
      <c r="A210" s="42">
        <v>182</v>
      </c>
      <c r="B210" s="29" t="s">
        <v>58</v>
      </c>
      <c r="C210" s="29" t="s">
        <v>65</v>
      </c>
      <c r="D210" s="36" t="s">
        <v>66</v>
      </c>
      <c r="E210" s="36" t="s">
        <v>27</v>
      </c>
      <c r="F210" s="36" t="s">
        <v>78</v>
      </c>
      <c r="G210" s="30" t="s">
        <v>265</v>
      </c>
      <c r="H210" s="36"/>
      <c r="I210" s="36"/>
      <c r="J210" s="36"/>
      <c r="K210" s="28"/>
      <c r="L210" s="28"/>
      <c r="M210" s="31"/>
      <c r="N210" s="31"/>
      <c r="O210" s="28"/>
      <c r="P210" s="28"/>
      <c r="Q210" s="28"/>
      <c r="R210" s="28"/>
      <c r="S210" s="33" t="s">
        <v>30</v>
      </c>
      <c r="T210" s="32">
        <v>1</v>
      </c>
      <c r="U210" s="33" t="s">
        <v>30</v>
      </c>
      <c r="V210" s="28">
        <v>1</v>
      </c>
      <c r="W210" s="28" t="s">
        <v>32</v>
      </c>
      <c r="X210" s="34" t="s">
        <v>30</v>
      </c>
      <c r="Y210" s="34" t="s">
        <v>33</v>
      </c>
      <c r="Z210" s="28" t="s">
        <v>32</v>
      </c>
    </row>
    <row r="211" spans="1:26" s="35" customFormat="1" x14ac:dyDescent="0.3">
      <c r="A211" s="42">
        <v>183</v>
      </c>
      <c r="B211" s="29" t="s">
        <v>58</v>
      </c>
      <c r="C211" s="29" t="s">
        <v>65</v>
      </c>
      <c r="D211" s="36" t="s">
        <v>66</v>
      </c>
      <c r="E211" s="36" t="s">
        <v>27</v>
      </c>
      <c r="F211" s="36" t="s">
        <v>78</v>
      </c>
      <c r="G211" s="30" t="s">
        <v>266</v>
      </c>
      <c r="H211" s="36"/>
      <c r="I211" s="36"/>
      <c r="J211" s="36"/>
      <c r="K211" s="28"/>
      <c r="L211" s="28"/>
      <c r="M211" s="31" t="s">
        <v>30</v>
      </c>
      <c r="N211" s="31" t="s">
        <v>36</v>
      </c>
      <c r="O211" s="28"/>
      <c r="P211" s="28"/>
      <c r="Q211" s="28"/>
      <c r="R211" s="28"/>
      <c r="S211" s="33"/>
      <c r="T211" s="32"/>
      <c r="U211" s="33" t="s">
        <v>30</v>
      </c>
      <c r="V211" s="28">
        <v>1</v>
      </c>
      <c r="W211" s="28" t="s">
        <v>32</v>
      </c>
      <c r="X211" s="34" t="s">
        <v>30</v>
      </c>
      <c r="Y211" s="34" t="s">
        <v>33</v>
      </c>
      <c r="Z211" s="28" t="s">
        <v>32</v>
      </c>
    </row>
    <row r="212" spans="1:26" s="35" customFormat="1" x14ac:dyDescent="0.3">
      <c r="A212" s="42">
        <v>184</v>
      </c>
      <c r="B212" s="29" t="s">
        <v>58</v>
      </c>
      <c r="C212" s="29" t="s">
        <v>65</v>
      </c>
      <c r="D212" s="36" t="s">
        <v>66</v>
      </c>
      <c r="E212" s="36" t="s">
        <v>27</v>
      </c>
      <c r="F212" s="36" t="s">
        <v>78</v>
      </c>
      <c r="G212" s="30" t="s">
        <v>267</v>
      </c>
      <c r="H212" s="36"/>
      <c r="I212" s="36"/>
      <c r="J212" s="36"/>
      <c r="K212" s="28"/>
      <c r="L212" s="28"/>
      <c r="M212" s="31"/>
      <c r="N212" s="31"/>
      <c r="O212" s="28"/>
      <c r="P212" s="28"/>
      <c r="Q212" s="28"/>
      <c r="R212" s="28"/>
      <c r="S212" s="33" t="s">
        <v>30</v>
      </c>
      <c r="T212" s="32">
        <v>2</v>
      </c>
      <c r="U212" s="33" t="s">
        <v>30</v>
      </c>
      <c r="V212" s="28">
        <v>2</v>
      </c>
      <c r="W212" s="28" t="s">
        <v>32</v>
      </c>
      <c r="X212" s="34" t="s">
        <v>30</v>
      </c>
      <c r="Y212" s="34" t="s">
        <v>33</v>
      </c>
      <c r="Z212" s="28" t="s">
        <v>32</v>
      </c>
    </row>
    <row r="213" spans="1:26" s="35" customFormat="1" x14ac:dyDescent="0.3">
      <c r="A213" s="42">
        <v>185</v>
      </c>
      <c r="B213" s="29" t="s">
        <v>58</v>
      </c>
      <c r="C213" s="29" t="s">
        <v>65</v>
      </c>
      <c r="D213" s="36" t="s">
        <v>66</v>
      </c>
      <c r="E213" s="36" t="s">
        <v>27</v>
      </c>
      <c r="F213" s="36" t="s">
        <v>78</v>
      </c>
      <c r="G213" s="30" t="s">
        <v>268</v>
      </c>
      <c r="H213" s="36"/>
      <c r="I213" s="33" t="s">
        <v>30</v>
      </c>
      <c r="J213" s="33" t="s">
        <v>43</v>
      </c>
      <c r="K213" s="28"/>
      <c r="L213" s="28"/>
      <c r="M213" s="31" t="s">
        <v>30</v>
      </c>
      <c r="N213" s="31" t="s">
        <v>36</v>
      </c>
      <c r="O213" s="28" t="s">
        <v>30</v>
      </c>
      <c r="P213" s="28" t="s">
        <v>36</v>
      </c>
      <c r="Q213" s="28"/>
      <c r="R213" s="28"/>
      <c r="S213" s="33" t="s">
        <v>30</v>
      </c>
      <c r="T213" s="32">
        <v>1</v>
      </c>
      <c r="U213" s="33" t="s">
        <v>30</v>
      </c>
      <c r="V213" s="28">
        <v>1</v>
      </c>
      <c r="W213" s="28" t="s">
        <v>32</v>
      </c>
      <c r="X213" s="34" t="s">
        <v>30</v>
      </c>
      <c r="Y213" s="34" t="s">
        <v>33</v>
      </c>
      <c r="Z213" s="28" t="s">
        <v>32</v>
      </c>
    </row>
    <row r="214" spans="1:26" s="35" customFormat="1" x14ac:dyDescent="0.3">
      <c r="A214" s="42">
        <v>186</v>
      </c>
      <c r="B214" s="29" t="s">
        <v>58</v>
      </c>
      <c r="C214" s="29" t="s">
        <v>65</v>
      </c>
      <c r="D214" s="36" t="s">
        <v>66</v>
      </c>
      <c r="E214" s="36" t="s">
        <v>27</v>
      </c>
      <c r="F214" s="36" t="s">
        <v>78</v>
      </c>
      <c r="G214" s="30" t="s">
        <v>269</v>
      </c>
      <c r="H214" s="36"/>
      <c r="I214" s="36"/>
      <c r="J214" s="36"/>
      <c r="K214" s="28"/>
      <c r="L214" s="28"/>
      <c r="M214" s="31"/>
      <c r="N214" s="31"/>
      <c r="O214" s="28"/>
      <c r="P214" s="28"/>
      <c r="Q214" s="28"/>
      <c r="R214" s="28"/>
      <c r="S214" s="33" t="s">
        <v>30</v>
      </c>
      <c r="T214" s="32">
        <v>1</v>
      </c>
      <c r="U214" s="33" t="s">
        <v>30</v>
      </c>
      <c r="V214" s="28">
        <v>1</v>
      </c>
      <c r="W214" s="28" t="s">
        <v>32</v>
      </c>
      <c r="X214" s="34" t="s">
        <v>30</v>
      </c>
      <c r="Y214" s="34" t="s">
        <v>33</v>
      </c>
      <c r="Z214" s="28" t="s">
        <v>32</v>
      </c>
    </row>
    <row r="215" spans="1:26" s="35" customFormat="1" x14ac:dyDescent="0.3">
      <c r="A215" s="42">
        <v>187</v>
      </c>
      <c r="B215" s="29" t="s">
        <v>58</v>
      </c>
      <c r="C215" s="29" t="s">
        <v>65</v>
      </c>
      <c r="D215" s="36" t="s">
        <v>66</v>
      </c>
      <c r="E215" s="36" t="s">
        <v>27</v>
      </c>
      <c r="F215" s="36" t="s">
        <v>78</v>
      </c>
      <c r="G215" s="30" t="s">
        <v>270</v>
      </c>
      <c r="H215" s="36"/>
      <c r="I215" s="36"/>
      <c r="J215" s="36"/>
      <c r="K215" s="28"/>
      <c r="L215" s="28"/>
      <c r="M215" s="31" t="s">
        <v>30</v>
      </c>
      <c r="N215" s="31" t="s">
        <v>31</v>
      </c>
      <c r="O215" s="28"/>
      <c r="P215" s="28"/>
      <c r="Q215" s="28"/>
      <c r="R215" s="28"/>
      <c r="S215" s="33"/>
      <c r="T215" s="32"/>
      <c r="U215" s="33" t="s">
        <v>30</v>
      </c>
      <c r="V215" s="28">
        <v>2</v>
      </c>
      <c r="W215" s="28" t="s">
        <v>32</v>
      </c>
      <c r="X215" s="34" t="s">
        <v>30</v>
      </c>
      <c r="Y215" s="34" t="s">
        <v>33</v>
      </c>
      <c r="Z215" s="28" t="s">
        <v>32</v>
      </c>
    </row>
    <row r="216" spans="1:26" s="35" customFormat="1" x14ac:dyDescent="0.3">
      <c r="A216" s="42">
        <v>188</v>
      </c>
      <c r="B216" s="29" t="s">
        <v>58</v>
      </c>
      <c r="C216" s="29" t="s">
        <v>65</v>
      </c>
      <c r="D216" s="36" t="s">
        <v>66</v>
      </c>
      <c r="E216" s="36" t="s">
        <v>27</v>
      </c>
      <c r="F216" s="36" t="s">
        <v>78</v>
      </c>
      <c r="G216" s="30" t="s">
        <v>271</v>
      </c>
      <c r="H216" s="36"/>
      <c r="I216" s="36"/>
      <c r="J216" s="36"/>
      <c r="K216" s="28"/>
      <c r="L216" s="28"/>
      <c r="M216" s="31" t="s">
        <v>30</v>
      </c>
      <c r="N216" s="31" t="s">
        <v>31</v>
      </c>
      <c r="O216" s="28"/>
      <c r="P216" s="28"/>
      <c r="Q216" s="28"/>
      <c r="R216" s="28"/>
      <c r="S216" s="33" t="s">
        <v>30</v>
      </c>
      <c r="T216" s="32">
        <v>1</v>
      </c>
      <c r="U216" s="33" t="s">
        <v>30</v>
      </c>
      <c r="V216" s="28">
        <v>2</v>
      </c>
      <c r="W216" s="28" t="s">
        <v>32</v>
      </c>
      <c r="X216" s="34" t="s">
        <v>30</v>
      </c>
      <c r="Y216" s="34" t="s">
        <v>33</v>
      </c>
      <c r="Z216" s="28" t="s">
        <v>32</v>
      </c>
    </row>
    <row r="217" spans="1:26" s="35" customFormat="1" x14ac:dyDescent="0.3">
      <c r="A217" s="42">
        <v>189</v>
      </c>
      <c r="B217" s="29" t="s">
        <v>58</v>
      </c>
      <c r="C217" s="29" t="s">
        <v>65</v>
      </c>
      <c r="D217" s="36" t="s">
        <v>66</v>
      </c>
      <c r="E217" s="36" t="s">
        <v>27</v>
      </c>
      <c r="F217" s="36" t="s">
        <v>78</v>
      </c>
      <c r="G217" s="30" t="s">
        <v>272</v>
      </c>
      <c r="H217" s="36"/>
      <c r="I217" s="36"/>
      <c r="J217" s="36"/>
      <c r="K217" s="28"/>
      <c r="L217" s="28"/>
      <c r="M217" s="31"/>
      <c r="N217" s="31"/>
      <c r="O217" s="28"/>
      <c r="P217" s="28"/>
      <c r="Q217" s="28"/>
      <c r="R217" s="28"/>
      <c r="S217" s="33"/>
      <c r="T217" s="32"/>
      <c r="U217" s="33" t="s">
        <v>30</v>
      </c>
      <c r="V217" s="28">
        <v>1</v>
      </c>
      <c r="W217" s="28" t="s">
        <v>32</v>
      </c>
      <c r="X217" s="34" t="s">
        <v>30</v>
      </c>
      <c r="Y217" s="34" t="s">
        <v>33</v>
      </c>
      <c r="Z217" s="28" t="s">
        <v>32</v>
      </c>
    </row>
    <row r="218" spans="1:26" s="35" customFormat="1" x14ac:dyDescent="0.3">
      <c r="A218" s="42">
        <v>190</v>
      </c>
      <c r="B218" s="29" t="s">
        <v>58</v>
      </c>
      <c r="C218" s="29" t="s">
        <v>65</v>
      </c>
      <c r="D218" s="36" t="s">
        <v>66</v>
      </c>
      <c r="E218" s="36" t="s">
        <v>27</v>
      </c>
      <c r="F218" s="36" t="s">
        <v>78</v>
      </c>
      <c r="G218" s="30" t="s">
        <v>273</v>
      </c>
      <c r="H218" s="36"/>
      <c r="I218" s="36"/>
      <c r="J218" s="36"/>
      <c r="K218" s="28"/>
      <c r="L218" s="28"/>
      <c r="M218" s="31"/>
      <c r="N218" s="31"/>
      <c r="O218" s="28"/>
      <c r="P218" s="28"/>
      <c r="Q218" s="28"/>
      <c r="R218" s="28"/>
      <c r="S218" s="33"/>
      <c r="T218" s="32"/>
      <c r="U218" s="33" t="s">
        <v>30</v>
      </c>
      <c r="V218" s="28">
        <v>1</v>
      </c>
      <c r="W218" s="28" t="s">
        <v>32</v>
      </c>
      <c r="X218" s="34" t="s">
        <v>30</v>
      </c>
      <c r="Y218" s="34" t="s">
        <v>33</v>
      </c>
      <c r="Z218" s="28" t="s">
        <v>32</v>
      </c>
    </row>
    <row r="219" spans="1:26" s="35" customFormat="1" x14ac:dyDescent="0.3">
      <c r="A219" s="42">
        <v>191</v>
      </c>
      <c r="B219" s="29" t="s">
        <v>58</v>
      </c>
      <c r="C219" s="29" t="s">
        <v>65</v>
      </c>
      <c r="D219" s="36" t="s">
        <v>66</v>
      </c>
      <c r="E219" s="36" t="s">
        <v>27</v>
      </c>
      <c r="F219" s="36" t="s">
        <v>78</v>
      </c>
      <c r="G219" s="30" t="s">
        <v>274</v>
      </c>
      <c r="H219" s="36"/>
      <c r="I219" s="36"/>
      <c r="J219" s="36"/>
      <c r="K219" s="28"/>
      <c r="L219" s="28"/>
      <c r="M219" s="31" t="s">
        <v>30</v>
      </c>
      <c r="N219" s="31" t="s">
        <v>31</v>
      </c>
      <c r="O219" s="28"/>
      <c r="P219" s="28"/>
      <c r="Q219" s="28"/>
      <c r="R219" s="28"/>
      <c r="S219" s="33" t="s">
        <v>30</v>
      </c>
      <c r="T219" s="32">
        <v>2</v>
      </c>
      <c r="U219" s="33" t="s">
        <v>30</v>
      </c>
      <c r="V219" s="28">
        <v>2</v>
      </c>
      <c r="W219" s="28" t="s">
        <v>32</v>
      </c>
      <c r="X219" s="34" t="s">
        <v>30</v>
      </c>
      <c r="Y219" s="34" t="s">
        <v>33</v>
      </c>
      <c r="Z219" s="28" t="s">
        <v>32</v>
      </c>
    </row>
    <row r="220" spans="1:26" s="35" customFormat="1" x14ac:dyDescent="0.3">
      <c r="A220" s="42">
        <v>192</v>
      </c>
      <c r="B220" s="29" t="s">
        <v>58</v>
      </c>
      <c r="C220" s="29" t="s">
        <v>65</v>
      </c>
      <c r="D220" s="36" t="s">
        <v>66</v>
      </c>
      <c r="E220" s="36" t="s">
        <v>27</v>
      </c>
      <c r="F220" s="36" t="s">
        <v>78</v>
      </c>
      <c r="G220" s="30" t="s">
        <v>275</v>
      </c>
      <c r="H220" s="36"/>
      <c r="I220" s="36"/>
      <c r="J220" s="36"/>
      <c r="K220" s="28"/>
      <c r="L220" s="28"/>
      <c r="M220" s="31" t="s">
        <v>30</v>
      </c>
      <c r="N220" s="31" t="s">
        <v>36</v>
      </c>
      <c r="O220" s="28"/>
      <c r="P220" s="28"/>
      <c r="Q220" s="34" t="s">
        <v>33</v>
      </c>
      <c r="R220" s="34" t="s">
        <v>62</v>
      </c>
      <c r="S220" s="33"/>
      <c r="T220" s="32"/>
      <c r="U220" s="33" t="s">
        <v>30</v>
      </c>
      <c r="V220" s="28">
        <v>2</v>
      </c>
      <c r="W220" s="28" t="s">
        <v>32</v>
      </c>
      <c r="X220" s="34" t="s">
        <v>30</v>
      </c>
      <c r="Y220" s="34" t="s">
        <v>33</v>
      </c>
      <c r="Z220" s="28" t="s">
        <v>32</v>
      </c>
    </row>
    <row r="221" spans="1:26" s="35" customFormat="1" x14ac:dyDescent="0.3">
      <c r="A221" s="42">
        <v>193</v>
      </c>
      <c r="B221" s="29" t="s">
        <v>58</v>
      </c>
      <c r="C221" s="29" t="s">
        <v>65</v>
      </c>
      <c r="D221" s="36" t="s">
        <v>66</v>
      </c>
      <c r="E221" s="36" t="s">
        <v>27</v>
      </c>
      <c r="F221" s="36" t="s">
        <v>78</v>
      </c>
      <c r="G221" s="30" t="s">
        <v>276</v>
      </c>
      <c r="H221" s="36"/>
      <c r="I221" s="33" t="s">
        <v>30</v>
      </c>
      <c r="J221" s="33" t="s">
        <v>94</v>
      </c>
      <c r="K221" s="28"/>
      <c r="L221" s="28"/>
      <c r="M221" s="31"/>
      <c r="N221" s="31"/>
      <c r="O221" s="28"/>
      <c r="P221" s="28"/>
      <c r="Q221" s="28"/>
      <c r="R221" s="28"/>
      <c r="S221" s="33" t="s">
        <v>30</v>
      </c>
      <c r="T221" s="32">
        <v>1</v>
      </c>
      <c r="U221" s="33" t="s">
        <v>30</v>
      </c>
      <c r="V221" s="28">
        <v>2</v>
      </c>
      <c r="W221" s="28" t="s">
        <v>32</v>
      </c>
      <c r="X221" s="34" t="s">
        <v>30</v>
      </c>
      <c r="Y221" s="34" t="s">
        <v>33</v>
      </c>
      <c r="Z221" s="28" t="s">
        <v>32</v>
      </c>
    </row>
    <row r="222" spans="1:26" s="35" customFormat="1" x14ac:dyDescent="0.3">
      <c r="A222" s="42">
        <v>194</v>
      </c>
      <c r="B222" s="29" t="s">
        <v>58</v>
      </c>
      <c r="C222" s="29" t="s">
        <v>65</v>
      </c>
      <c r="D222" s="36" t="s">
        <v>66</v>
      </c>
      <c r="E222" s="36" t="s">
        <v>27</v>
      </c>
      <c r="F222" s="36" t="s">
        <v>78</v>
      </c>
      <c r="G222" s="30" t="s">
        <v>277</v>
      </c>
      <c r="H222" s="36"/>
      <c r="I222" s="36"/>
      <c r="J222" s="36"/>
      <c r="K222" s="28"/>
      <c r="L222" s="28"/>
      <c r="M222" s="31"/>
      <c r="N222" s="31"/>
      <c r="O222" s="28"/>
      <c r="P222" s="28"/>
      <c r="Q222" s="28"/>
      <c r="R222" s="28"/>
      <c r="S222" s="33" t="s">
        <v>30</v>
      </c>
      <c r="T222" s="32">
        <v>1</v>
      </c>
      <c r="U222" s="33" t="s">
        <v>30</v>
      </c>
      <c r="V222" s="28">
        <v>1</v>
      </c>
      <c r="W222" s="28" t="s">
        <v>32</v>
      </c>
      <c r="X222" s="34" t="s">
        <v>30</v>
      </c>
      <c r="Y222" s="34" t="s">
        <v>33</v>
      </c>
      <c r="Z222" s="28" t="s">
        <v>32</v>
      </c>
    </row>
    <row r="223" spans="1:26" s="35" customFormat="1" x14ac:dyDescent="0.3">
      <c r="A223" s="42">
        <v>195</v>
      </c>
      <c r="B223" s="29" t="s">
        <v>58</v>
      </c>
      <c r="C223" s="29" t="s">
        <v>65</v>
      </c>
      <c r="D223" s="36" t="s">
        <v>66</v>
      </c>
      <c r="E223" s="36" t="s">
        <v>27</v>
      </c>
      <c r="F223" s="36" t="s">
        <v>78</v>
      </c>
      <c r="G223" s="30" t="s">
        <v>278</v>
      </c>
      <c r="H223" s="36"/>
      <c r="I223" s="36"/>
      <c r="J223" s="36"/>
      <c r="K223" s="28"/>
      <c r="L223" s="28"/>
      <c r="M223" s="31"/>
      <c r="N223" s="31"/>
      <c r="O223" s="28"/>
      <c r="P223" s="28"/>
      <c r="Q223" s="28"/>
      <c r="R223" s="28"/>
      <c r="S223" s="33"/>
      <c r="T223" s="32"/>
      <c r="U223" s="33" t="s">
        <v>30</v>
      </c>
      <c r="V223" s="28">
        <v>2</v>
      </c>
      <c r="W223" s="28" t="s">
        <v>32</v>
      </c>
      <c r="X223" s="34" t="s">
        <v>30</v>
      </c>
      <c r="Y223" s="34" t="s">
        <v>33</v>
      </c>
      <c r="Z223" s="28" t="s">
        <v>32</v>
      </c>
    </row>
    <row r="224" spans="1:26" s="35" customFormat="1" x14ac:dyDescent="0.3">
      <c r="A224" s="42">
        <v>196</v>
      </c>
      <c r="B224" s="29" t="s">
        <v>58</v>
      </c>
      <c r="C224" s="29" t="s">
        <v>65</v>
      </c>
      <c r="D224" s="36" t="s">
        <v>66</v>
      </c>
      <c r="E224" s="36" t="s">
        <v>27</v>
      </c>
      <c r="F224" s="36" t="s">
        <v>78</v>
      </c>
      <c r="G224" s="30" t="s">
        <v>279</v>
      </c>
      <c r="H224" s="36"/>
      <c r="I224" s="36"/>
      <c r="J224" s="36"/>
      <c r="K224" s="28"/>
      <c r="L224" s="28"/>
      <c r="M224" s="31" t="s">
        <v>30</v>
      </c>
      <c r="N224" s="31" t="s">
        <v>31</v>
      </c>
      <c r="O224" s="28" t="s">
        <v>30</v>
      </c>
      <c r="P224" s="28" t="s">
        <v>36</v>
      </c>
      <c r="Q224" s="28"/>
      <c r="R224" s="28"/>
      <c r="S224" s="33"/>
      <c r="T224" s="32"/>
      <c r="U224" s="28"/>
      <c r="V224" s="28"/>
      <c r="W224" s="28"/>
      <c r="X224" s="34" t="s">
        <v>30</v>
      </c>
      <c r="Y224" s="34" t="s">
        <v>33</v>
      </c>
      <c r="Z224" s="28" t="s">
        <v>32</v>
      </c>
    </row>
    <row r="225" spans="1:26" s="35" customFormat="1" x14ac:dyDescent="0.3">
      <c r="A225" s="42">
        <v>197</v>
      </c>
      <c r="B225" s="29" t="s">
        <v>58</v>
      </c>
      <c r="C225" s="29" t="s">
        <v>65</v>
      </c>
      <c r="D225" s="36" t="s">
        <v>66</v>
      </c>
      <c r="E225" s="36" t="s">
        <v>27</v>
      </c>
      <c r="F225" s="36" t="s">
        <v>78</v>
      </c>
      <c r="G225" s="30" t="s">
        <v>280</v>
      </c>
      <c r="H225" s="36"/>
      <c r="I225" s="33" t="s">
        <v>30</v>
      </c>
      <c r="J225" s="33" t="s">
        <v>43</v>
      </c>
      <c r="K225" s="28"/>
      <c r="L225" s="28"/>
      <c r="M225" s="31" t="s">
        <v>30</v>
      </c>
      <c r="N225" s="31" t="s">
        <v>31</v>
      </c>
      <c r="O225" s="28"/>
      <c r="P225" s="28"/>
      <c r="Q225" s="34" t="s">
        <v>33</v>
      </c>
      <c r="R225" s="34" t="s">
        <v>62</v>
      </c>
      <c r="S225" s="33" t="s">
        <v>30</v>
      </c>
      <c r="T225" s="32">
        <v>1</v>
      </c>
      <c r="U225" s="33" t="s">
        <v>30</v>
      </c>
      <c r="V225" s="28">
        <v>1</v>
      </c>
      <c r="W225" s="28" t="s">
        <v>32</v>
      </c>
      <c r="X225" s="34"/>
      <c r="Y225" s="34" t="s">
        <v>33</v>
      </c>
      <c r="Z225" s="28" t="s">
        <v>32</v>
      </c>
    </row>
    <row r="226" spans="1:26" s="35" customFormat="1" x14ac:dyDescent="0.3">
      <c r="A226" s="42">
        <v>198</v>
      </c>
      <c r="B226" s="29" t="s">
        <v>58</v>
      </c>
      <c r="C226" s="29" t="s">
        <v>65</v>
      </c>
      <c r="D226" s="36" t="s">
        <v>66</v>
      </c>
      <c r="E226" s="36" t="s">
        <v>27</v>
      </c>
      <c r="F226" s="36" t="s">
        <v>78</v>
      </c>
      <c r="G226" s="30" t="s">
        <v>281</v>
      </c>
      <c r="H226" s="36"/>
      <c r="I226" s="33" t="s">
        <v>30</v>
      </c>
      <c r="J226" s="33" t="s">
        <v>43</v>
      </c>
      <c r="K226" s="28"/>
      <c r="L226" s="28"/>
      <c r="M226" s="31"/>
      <c r="N226" s="31"/>
      <c r="O226" s="28"/>
      <c r="P226" s="28"/>
      <c r="Q226" s="28"/>
      <c r="R226" s="28"/>
      <c r="S226" s="33" t="s">
        <v>30</v>
      </c>
      <c r="T226" s="32">
        <v>1</v>
      </c>
      <c r="U226" s="33" t="s">
        <v>30</v>
      </c>
      <c r="V226" s="28">
        <v>2</v>
      </c>
      <c r="W226" s="28" t="s">
        <v>32</v>
      </c>
      <c r="X226" s="34" t="s">
        <v>30</v>
      </c>
      <c r="Y226" s="34" t="s">
        <v>33</v>
      </c>
      <c r="Z226" s="28" t="s">
        <v>32</v>
      </c>
    </row>
    <row r="227" spans="1:26" s="35" customFormat="1" x14ac:dyDescent="0.3">
      <c r="A227" s="42">
        <v>199</v>
      </c>
      <c r="B227" s="29" t="s">
        <v>58</v>
      </c>
      <c r="C227" s="29" t="s">
        <v>65</v>
      </c>
      <c r="D227" s="36" t="s">
        <v>66</v>
      </c>
      <c r="E227" s="36" t="s">
        <v>27</v>
      </c>
      <c r="F227" s="36" t="s">
        <v>78</v>
      </c>
      <c r="G227" s="30" t="s">
        <v>282</v>
      </c>
      <c r="H227" s="36"/>
      <c r="I227" s="36"/>
      <c r="J227" s="36"/>
      <c r="K227" s="28"/>
      <c r="L227" s="28"/>
      <c r="M227" s="31" t="s">
        <v>30</v>
      </c>
      <c r="N227" s="31" t="s">
        <v>31</v>
      </c>
      <c r="O227" s="28"/>
      <c r="P227" s="28"/>
      <c r="Q227" s="28"/>
      <c r="R227" s="28"/>
      <c r="S227" s="33"/>
      <c r="T227" s="32"/>
      <c r="U227" s="33" t="s">
        <v>30</v>
      </c>
      <c r="V227" s="28">
        <v>2</v>
      </c>
      <c r="W227" s="28" t="s">
        <v>32</v>
      </c>
      <c r="X227" s="34" t="s">
        <v>30</v>
      </c>
      <c r="Y227" s="34" t="s">
        <v>33</v>
      </c>
      <c r="Z227" s="28" t="s">
        <v>32</v>
      </c>
    </row>
    <row r="228" spans="1:26" s="35" customFormat="1" x14ac:dyDescent="0.3">
      <c r="A228" s="42">
        <v>200</v>
      </c>
      <c r="B228" s="29" t="s">
        <v>58</v>
      </c>
      <c r="C228" s="29" t="s">
        <v>65</v>
      </c>
      <c r="D228" s="36" t="s">
        <v>66</v>
      </c>
      <c r="E228" s="36" t="s">
        <v>27</v>
      </c>
      <c r="F228" s="36" t="s">
        <v>78</v>
      </c>
      <c r="G228" s="30" t="s">
        <v>283</v>
      </c>
      <c r="H228" s="36"/>
      <c r="I228" s="33" t="s">
        <v>30</v>
      </c>
      <c r="J228" s="33" t="s">
        <v>94</v>
      </c>
      <c r="K228" s="28"/>
      <c r="L228" s="28"/>
      <c r="M228" s="31" t="s">
        <v>30</v>
      </c>
      <c r="N228" s="31" t="s">
        <v>36</v>
      </c>
      <c r="O228" s="28"/>
      <c r="P228" s="28"/>
      <c r="Q228" s="28"/>
      <c r="R228" s="28"/>
      <c r="S228" s="33"/>
      <c r="T228" s="32"/>
      <c r="U228" s="28"/>
      <c r="V228" s="28"/>
      <c r="W228" s="28"/>
      <c r="X228" s="34" t="s">
        <v>30</v>
      </c>
      <c r="Y228" s="34" t="s">
        <v>33</v>
      </c>
      <c r="Z228" s="28" t="s">
        <v>32</v>
      </c>
    </row>
    <row r="229" spans="1:26" s="35" customFormat="1" x14ac:dyDescent="0.3">
      <c r="A229" s="42">
        <v>201</v>
      </c>
      <c r="B229" s="29" t="s">
        <v>58</v>
      </c>
      <c r="C229" s="29" t="s">
        <v>65</v>
      </c>
      <c r="D229" s="36" t="s">
        <v>66</v>
      </c>
      <c r="E229" s="36" t="s">
        <v>27</v>
      </c>
      <c r="F229" s="36" t="s">
        <v>78</v>
      </c>
      <c r="G229" s="30" t="s">
        <v>284</v>
      </c>
      <c r="H229" s="36"/>
      <c r="I229" s="36"/>
      <c r="J229" s="36"/>
      <c r="K229" s="34" t="s">
        <v>33</v>
      </c>
      <c r="L229" s="34" t="s">
        <v>32</v>
      </c>
      <c r="M229" s="31"/>
      <c r="N229" s="31"/>
      <c r="O229" s="28"/>
      <c r="P229" s="28"/>
      <c r="Q229" s="28"/>
      <c r="R229" s="28"/>
      <c r="S229" s="33"/>
      <c r="T229" s="32"/>
      <c r="U229" s="33" t="s">
        <v>30</v>
      </c>
      <c r="V229" s="28">
        <v>2</v>
      </c>
      <c r="W229" s="28" t="s">
        <v>32</v>
      </c>
      <c r="X229" s="34" t="s">
        <v>30</v>
      </c>
      <c r="Y229" s="34" t="s">
        <v>33</v>
      </c>
      <c r="Z229" s="28" t="s">
        <v>32</v>
      </c>
    </row>
    <row r="230" spans="1:26" s="35" customFormat="1" x14ac:dyDescent="0.3">
      <c r="A230" s="42">
        <v>202</v>
      </c>
      <c r="B230" s="29" t="s">
        <v>58</v>
      </c>
      <c r="C230" s="29" t="s">
        <v>65</v>
      </c>
      <c r="D230" s="36" t="s">
        <v>66</v>
      </c>
      <c r="E230" s="36" t="s">
        <v>27</v>
      </c>
      <c r="F230" s="36" t="s">
        <v>78</v>
      </c>
      <c r="G230" s="30" t="s">
        <v>285</v>
      </c>
      <c r="H230" s="36"/>
      <c r="I230" s="36"/>
      <c r="J230" s="36"/>
      <c r="K230" s="34" t="s">
        <v>33</v>
      </c>
      <c r="L230" s="34" t="s">
        <v>32</v>
      </c>
      <c r="M230" s="31" t="s">
        <v>30</v>
      </c>
      <c r="N230" s="31" t="s">
        <v>31</v>
      </c>
      <c r="O230" s="28"/>
      <c r="P230" s="28"/>
      <c r="Q230" s="28"/>
      <c r="R230" s="28"/>
      <c r="S230" s="33"/>
      <c r="T230" s="32"/>
      <c r="U230" s="33" t="s">
        <v>30</v>
      </c>
      <c r="V230" s="28">
        <v>1</v>
      </c>
      <c r="W230" s="28" t="s">
        <v>32</v>
      </c>
      <c r="X230" s="34" t="s">
        <v>30</v>
      </c>
      <c r="Y230" s="34" t="s">
        <v>33</v>
      </c>
      <c r="Z230" s="28" t="s">
        <v>32</v>
      </c>
    </row>
    <row r="231" spans="1:26" s="35" customFormat="1" x14ac:dyDescent="0.3">
      <c r="A231" s="42">
        <v>203</v>
      </c>
      <c r="B231" s="29" t="s">
        <v>58</v>
      </c>
      <c r="C231" s="29" t="s">
        <v>65</v>
      </c>
      <c r="D231" s="36" t="s">
        <v>66</v>
      </c>
      <c r="E231" s="36" t="s">
        <v>27</v>
      </c>
      <c r="F231" s="36" t="s">
        <v>78</v>
      </c>
      <c r="G231" s="30" t="s">
        <v>286</v>
      </c>
      <c r="H231" s="36"/>
      <c r="I231" s="33" t="s">
        <v>30</v>
      </c>
      <c r="J231" s="33" t="s">
        <v>94</v>
      </c>
      <c r="K231" s="28"/>
      <c r="L231" s="28"/>
      <c r="M231" s="31" t="s">
        <v>30</v>
      </c>
      <c r="N231" s="31" t="s">
        <v>36</v>
      </c>
      <c r="O231" s="28"/>
      <c r="P231" s="28"/>
      <c r="Q231" s="28"/>
      <c r="R231" s="28"/>
      <c r="S231" s="33" t="s">
        <v>30</v>
      </c>
      <c r="T231" s="32">
        <v>1</v>
      </c>
      <c r="U231" s="33" t="s">
        <v>30</v>
      </c>
      <c r="V231" s="28">
        <v>3</v>
      </c>
      <c r="W231" s="28" t="s">
        <v>32</v>
      </c>
      <c r="X231" s="34" t="s">
        <v>30</v>
      </c>
      <c r="Y231" s="34" t="s">
        <v>33</v>
      </c>
      <c r="Z231" s="28" t="s">
        <v>32</v>
      </c>
    </row>
    <row r="232" spans="1:26" s="35" customFormat="1" x14ac:dyDescent="0.3">
      <c r="A232" s="42">
        <v>204</v>
      </c>
      <c r="B232" s="29" t="s">
        <v>58</v>
      </c>
      <c r="C232" s="29" t="s">
        <v>65</v>
      </c>
      <c r="D232" s="36" t="s">
        <v>66</v>
      </c>
      <c r="E232" s="36" t="s">
        <v>27</v>
      </c>
      <c r="F232" s="36" t="s">
        <v>78</v>
      </c>
      <c r="G232" s="30" t="s">
        <v>287</v>
      </c>
      <c r="H232" s="43"/>
      <c r="I232" s="43"/>
      <c r="J232" s="43"/>
      <c r="K232" s="28"/>
      <c r="L232" s="28"/>
      <c r="M232" s="31" t="s">
        <v>30</v>
      </c>
      <c r="N232" s="31" t="s">
        <v>31</v>
      </c>
      <c r="O232" s="28" t="s">
        <v>30</v>
      </c>
      <c r="P232" s="28" t="s">
        <v>36</v>
      </c>
      <c r="Q232" s="28"/>
      <c r="R232" s="28"/>
      <c r="S232" s="33" t="s">
        <v>30</v>
      </c>
      <c r="T232" s="32">
        <v>1</v>
      </c>
      <c r="U232" s="33" t="s">
        <v>30</v>
      </c>
      <c r="V232" s="28">
        <v>2</v>
      </c>
      <c r="W232" s="28" t="s">
        <v>32</v>
      </c>
      <c r="X232" s="34" t="s">
        <v>30</v>
      </c>
      <c r="Y232" s="34" t="s">
        <v>33</v>
      </c>
      <c r="Z232" s="28" t="s">
        <v>32</v>
      </c>
    </row>
    <row r="233" spans="1:26" s="35" customFormat="1" x14ac:dyDescent="0.3">
      <c r="A233" s="42">
        <v>205</v>
      </c>
      <c r="B233" s="29" t="s">
        <v>58</v>
      </c>
      <c r="C233" s="29" t="s">
        <v>65</v>
      </c>
      <c r="D233" s="36" t="s">
        <v>66</v>
      </c>
      <c r="E233" s="36" t="s">
        <v>27</v>
      </c>
      <c r="F233" s="36" t="s">
        <v>78</v>
      </c>
      <c r="G233" s="30" t="s">
        <v>288</v>
      </c>
      <c r="H233" s="36"/>
      <c r="I233" s="36"/>
      <c r="J233" s="36"/>
      <c r="K233" s="28"/>
      <c r="L233" s="28"/>
      <c r="M233" s="31" t="s">
        <v>30</v>
      </c>
      <c r="N233" s="31" t="s">
        <v>31</v>
      </c>
      <c r="O233" s="28"/>
      <c r="P233" s="28"/>
      <c r="Q233" s="28"/>
      <c r="R233" s="28"/>
      <c r="S233" s="33"/>
      <c r="T233" s="32"/>
      <c r="U233" s="33" t="s">
        <v>30</v>
      </c>
      <c r="V233" s="28">
        <v>1</v>
      </c>
      <c r="W233" s="28" t="s">
        <v>32</v>
      </c>
      <c r="X233" s="34" t="s">
        <v>30</v>
      </c>
      <c r="Y233" s="34" t="s">
        <v>33</v>
      </c>
      <c r="Z233" s="28" t="s">
        <v>32</v>
      </c>
    </row>
    <row r="234" spans="1:26" s="35" customFormat="1" x14ac:dyDescent="0.3">
      <c r="A234" s="42">
        <v>206</v>
      </c>
      <c r="B234" s="29" t="s">
        <v>58</v>
      </c>
      <c r="C234" s="29" t="s">
        <v>65</v>
      </c>
      <c r="D234" s="36" t="s">
        <v>66</v>
      </c>
      <c r="E234" s="36" t="s">
        <v>27</v>
      </c>
      <c r="F234" s="36" t="s">
        <v>78</v>
      </c>
      <c r="G234" s="30" t="s">
        <v>289</v>
      </c>
      <c r="H234" s="36"/>
      <c r="I234" s="36"/>
      <c r="J234" s="36"/>
      <c r="K234" s="28"/>
      <c r="L234" s="28"/>
      <c r="M234" s="31" t="s">
        <v>30</v>
      </c>
      <c r="N234" s="31" t="s">
        <v>31</v>
      </c>
      <c r="O234" s="28"/>
      <c r="P234" s="28"/>
      <c r="Q234" s="28"/>
      <c r="R234" s="28"/>
      <c r="S234" s="33" t="s">
        <v>30</v>
      </c>
      <c r="T234" s="32">
        <v>2</v>
      </c>
      <c r="U234" s="33" t="s">
        <v>30</v>
      </c>
      <c r="V234" s="28">
        <v>2</v>
      </c>
      <c r="W234" s="28" t="s">
        <v>32</v>
      </c>
      <c r="X234" s="34" t="s">
        <v>30</v>
      </c>
      <c r="Y234" s="34" t="s">
        <v>33</v>
      </c>
      <c r="Z234" s="28" t="s">
        <v>32</v>
      </c>
    </row>
    <row r="235" spans="1:26" s="35" customFormat="1" x14ac:dyDescent="0.3">
      <c r="A235" s="42">
        <v>207</v>
      </c>
      <c r="B235" s="29" t="s">
        <v>58</v>
      </c>
      <c r="C235" s="29" t="s">
        <v>65</v>
      </c>
      <c r="D235" s="36" t="s">
        <v>66</v>
      </c>
      <c r="E235" s="36" t="s">
        <v>27</v>
      </c>
      <c r="F235" s="36" t="s">
        <v>78</v>
      </c>
      <c r="G235" s="30" t="s">
        <v>290</v>
      </c>
      <c r="H235" s="36"/>
      <c r="I235" s="36"/>
      <c r="J235" s="36"/>
      <c r="K235" s="28"/>
      <c r="L235" s="28"/>
      <c r="M235" s="31"/>
      <c r="N235" s="31"/>
      <c r="O235" s="28"/>
      <c r="P235" s="28"/>
      <c r="Q235" s="28"/>
      <c r="R235" s="28"/>
      <c r="S235" s="33" t="s">
        <v>30</v>
      </c>
      <c r="T235" s="32">
        <v>2</v>
      </c>
      <c r="U235" s="33" t="s">
        <v>30</v>
      </c>
      <c r="V235" s="28">
        <v>2</v>
      </c>
      <c r="W235" s="28" t="s">
        <v>32</v>
      </c>
      <c r="X235" s="34" t="s">
        <v>30</v>
      </c>
      <c r="Y235" s="34" t="s">
        <v>33</v>
      </c>
      <c r="Z235" s="28" t="s">
        <v>32</v>
      </c>
    </row>
    <row r="236" spans="1:26" s="35" customFormat="1" x14ac:dyDescent="0.3">
      <c r="A236" s="42">
        <v>208</v>
      </c>
      <c r="B236" s="29" t="s">
        <v>58</v>
      </c>
      <c r="C236" s="29" t="s">
        <v>65</v>
      </c>
      <c r="D236" s="36" t="s">
        <v>66</v>
      </c>
      <c r="E236" s="36" t="s">
        <v>27</v>
      </c>
      <c r="F236" s="36" t="s">
        <v>78</v>
      </c>
      <c r="G236" s="30" t="s">
        <v>291</v>
      </c>
      <c r="H236" s="36"/>
      <c r="I236" s="33" t="s">
        <v>30</v>
      </c>
      <c r="J236" s="33" t="s">
        <v>43</v>
      </c>
      <c r="K236" s="28"/>
      <c r="L236" s="28"/>
      <c r="M236" s="31" t="s">
        <v>30</v>
      </c>
      <c r="N236" s="31" t="s">
        <v>36</v>
      </c>
      <c r="O236" s="28"/>
      <c r="P236" s="28"/>
      <c r="Q236" s="28"/>
      <c r="R236" s="28"/>
      <c r="S236" s="33" t="s">
        <v>30</v>
      </c>
      <c r="T236" s="32">
        <v>1</v>
      </c>
      <c r="U236" s="33" t="s">
        <v>30</v>
      </c>
      <c r="V236" s="28">
        <v>2</v>
      </c>
      <c r="W236" s="28" t="s">
        <v>32</v>
      </c>
      <c r="X236" s="34" t="s">
        <v>30</v>
      </c>
      <c r="Y236" s="34" t="s">
        <v>33</v>
      </c>
      <c r="Z236" s="28" t="s">
        <v>32</v>
      </c>
    </row>
    <row r="237" spans="1:26" s="35" customFormat="1" x14ac:dyDescent="0.3">
      <c r="A237" s="42">
        <v>209</v>
      </c>
      <c r="B237" s="29" t="s">
        <v>58</v>
      </c>
      <c r="C237" s="29" t="s">
        <v>65</v>
      </c>
      <c r="D237" s="36" t="s">
        <v>66</v>
      </c>
      <c r="E237" s="36" t="s">
        <v>27</v>
      </c>
      <c r="F237" s="36" t="s">
        <v>78</v>
      </c>
      <c r="G237" s="30" t="s">
        <v>292</v>
      </c>
      <c r="H237" s="36"/>
      <c r="I237" s="36"/>
      <c r="J237" s="36"/>
      <c r="K237" s="28"/>
      <c r="L237" s="28"/>
      <c r="M237" s="31" t="s">
        <v>30</v>
      </c>
      <c r="N237" s="31" t="s">
        <v>36</v>
      </c>
      <c r="O237" s="28"/>
      <c r="P237" s="28"/>
      <c r="Q237" s="28"/>
      <c r="R237" s="28"/>
      <c r="S237" s="33" t="s">
        <v>30</v>
      </c>
      <c r="T237" s="32">
        <v>1</v>
      </c>
      <c r="U237" s="33" t="s">
        <v>30</v>
      </c>
      <c r="V237" s="28">
        <v>2</v>
      </c>
      <c r="W237" s="28" t="s">
        <v>32</v>
      </c>
      <c r="X237" s="34" t="s">
        <v>30</v>
      </c>
      <c r="Y237" s="34" t="s">
        <v>33</v>
      </c>
      <c r="Z237" s="28" t="s">
        <v>32</v>
      </c>
    </row>
    <row r="238" spans="1:26" s="35" customFormat="1" x14ac:dyDescent="0.3">
      <c r="A238" s="42">
        <v>210</v>
      </c>
      <c r="B238" s="29" t="s">
        <v>58</v>
      </c>
      <c r="C238" s="29" t="s">
        <v>65</v>
      </c>
      <c r="D238" s="36" t="s">
        <v>66</v>
      </c>
      <c r="E238" s="36" t="s">
        <v>27</v>
      </c>
      <c r="F238" s="36" t="s">
        <v>78</v>
      </c>
      <c r="G238" s="30" t="s">
        <v>293</v>
      </c>
      <c r="H238" s="36"/>
      <c r="I238" s="36"/>
      <c r="J238" s="36"/>
      <c r="K238" s="28"/>
      <c r="L238" s="28"/>
      <c r="M238" s="31"/>
      <c r="N238" s="31"/>
      <c r="O238" s="28"/>
      <c r="P238" s="28"/>
      <c r="Q238" s="28"/>
      <c r="R238" s="28"/>
      <c r="S238" s="33"/>
      <c r="T238" s="32"/>
      <c r="U238" s="33" t="s">
        <v>30</v>
      </c>
      <c r="V238" s="28">
        <v>1</v>
      </c>
      <c r="W238" s="28" t="s">
        <v>32</v>
      </c>
      <c r="X238" s="34" t="s">
        <v>30</v>
      </c>
      <c r="Y238" s="34" t="s">
        <v>33</v>
      </c>
      <c r="Z238" s="28" t="s">
        <v>32</v>
      </c>
    </row>
    <row r="239" spans="1:26" s="35" customFormat="1" x14ac:dyDescent="0.3">
      <c r="A239" s="42">
        <v>211</v>
      </c>
      <c r="B239" s="29" t="s">
        <v>58</v>
      </c>
      <c r="C239" s="29" t="s">
        <v>65</v>
      </c>
      <c r="D239" s="36" t="s">
        <v>66</v>
      </c>
      <c r="E239" s="36" t="s">
        <v>27</v>
      </c>
      <c r="F239" s="36" t="s">
        <v>78</v>
      </c>
      <c r="G239" s="30" t="s">
        <v>294</v>
      </c>
      <c r="H239" s="36"/>
      <c r="I239" s="36"/>
      <c r="J239" s="36"/>
      <c r="K239" s="28"/>
      <c r="L239" s="28"/>
      <c r="M239" s="31"/>
      <c r="N239" s="31"/>
      <c r="O239" s="28"/>
      <c r="P239" s="28"/>
      <c r="Q239" s="28"/>
      <c r="R239" s="28"/>
      <c r="S239" s="33" t="s">
        <v>30</v>
      </c>
      <c r="T239" s="32">
        <v>2</v>
      </c>
      <c r="U239" s="33" t="s">
        <v>30</v>
      </c>
      <c r="V239" s="28">
        <v>2</v>
      </c>
      <c r="W239" s="28" t="s">
        <v>32</v>
      </c>
      <c r="X239" s="34" t="s">
        <v>30</v>
      </c>
      <c r="Y239" s="34" t="s">
        <v>33</v>
      </c>
      <c r="Z239" s="28" t="s">
        <v>32</v>
      </c>
    </row>
    <row r="240" spans="1:26" s="35" customFormat="1" x14ac:dyDescent="0.3">
      <c r="A240" s="42">
        <v>212</v>
      </c>
      <c r="B240" s="29" t="s">
        <v>58</v>
      </c>
      <c r="C240" s="29" t="s">
        <v>65</v>
      </c>
      <c r="D240" s="36" t="s">
        <v>70</v>
      </c>
      <c r="E240" s="36" t="s">
        <v>27</v>
      </c>
      <c r="F240" s="36" t="s">
        <v>78</v>
      </c>
      <c r="G240" s="30" t="s">
        <v>295</v>
      </c>
      <c r="H240" s="36"/>
      <c r="I240" s="36"/>
      <c r="J240" s="36"/>
      <c r="K240" s="28"/>
      <c r="L240" s="28"/>
      <c r="M240" s="31"/>
      <c r="N240" s="31"/>
      <c r="O240" s="28"/>
      <c r="P240" s="28"/>
      <c r="Q240" s="28"/>
      <c r="R240" s="28"/>
      <c r="S240" s="33"/>
      <c r="T240" s="32"/>
      <c r="U240" s="33" t="s">
        <v>30</v>
      </c>
      <c r="V240" s="28">
        <v>1</v>
      </c>
      <c r="W240" s="28" t="s">
        <v>32</v>
      </c>
      <c r="X240" s="34" t="s">
        <v>30</v>
      </c>
      <c r="Y240" s="34" t="s">
        <v>33</v>
      </c>
      <c r="Z240" s="28" t="s">
        <v>32</v>
      </c>
    </row>
    <row r="241" spans="1:26" s="35" customFormat="1" x14ac:dyDescent="0.3">
      <c r="A241" s="42">
        <v>213</v>
      </c>
      <c r="B241" s="29" t="s">
        <v>58</v>
      </c>
      <c r="C241" s="29" t="s">
        <v>65</v>
      </c>
      <c r="D241" s="36" t="s">
        <v>70</v>
      </c>
      <c r="E241" s="36" t="s">
        <v>27</v>
      </c>
      <c r="F241" s="36" t="s">
        <v>78</v>
      </c>
      <c r="G241" s="30" t="s">
        <v>296</v>
      </c>
      <c r="H241" s="36"/>
      <c r="I241" s="33" t="s">
        <v>30</v>
      </c>
      <c r="J241" s="33" t="s">
        <v>94</v>
      </c>
      <c r="K241" s="28"/>
      <c r="L241" s="28"/>
      <c r="M241" s="31"/>
      <c r="N241" s="31"/>
      <c r="O241" s="28"/>
      <c r="P241" s="28"/>
      <c r="Q241" s="28"/>
      <c r="R241" s="28"/>
      <c r="S241" s="33" t="s">
        <v>30</v>
      </c>
      <c r="T241" s="32">
        <v>1</v>
      </c>
      <c r="U241" s="33" t="s">
        <v>30</v>
      </c>
      <c r="V241" s="28">
        <v>1</v>
      </c>
      <c r="W241" s="28" t="s">
        <v>32</v>
      </c>
      <c r="X241" s="34" t="s">
        <v>30</v>
      </c>
      <c r="Y241" s="34" t="s">
        <v>33</v>
      </c>
      <c r="Z241" s="28" t="s">
        <v>32</v>
      </c>
    </row>
    <row r="242" spans="1:26" s="35" customFormat="1" x14ac:dyDescent="0.3">
      <c r="A242" s="42">
        <v>214</v>
      </c>
      <c r="B242" s="29" t="s">
        <v>58</v>
      </c>
      <c r="C242" s="29" t="s">
        <v>65</v>
      </c>
      <c r="D242" s="36" t="s">
        <v>70</v>
      </c>
      <c r="E242" s="36" t="s">
        <v>27</v>
      </c>
      <c r="F242" s="36" t="s">
        <v>78</v>
      </c>
      <c r="G242" s="30" t="s">
        <v>297</v>
      </c>
      <c r="H242" s="36"/>
      <c r="I242" s="33" t="s">
        <v>30</v>
      </c>
      <c r="J242" s="33" t="s">
        <v>94</v>
      </c>
      <c r="K242" s="28"/>
      <c r="L242" s="28"/>
      <c r="M242" s="31" t="s">
        <v>30</v>
      </c>
      <c r="N242" s="31" t="s">
        <v>31</v>
      </c>
      <c r="O242" s="28"/>
      <c r="P242" s="28"/>
      <c r="Q242" s="34" t="s">
        <v>33</v>
      </c>
      <c r="R242" s="34" t="s">
        <v>62</v>
      </c>
      <c r="S242" s="33" t="s">
        <v>30</v>
      </c>
      <c r="T242" s="32">
        <v>1</v>
      </c>
      <c r="U242" s="33" t="s">
        <v>30</v>
      </c>
      <c r="V242" s="28">
        <v>2</v>
      </c>
      <c r="W242" s="28" t="s">
        <v>32</v>
      </c>
      <c r="X242" s="34" t="s">
        <v>30</v>
      </c>
      <c r="Y242" s="34" t="s">
        <v>33</v>
      </c>
      <c r="Z242" s="28" t="s">
        <v>32</v>
      </c>
    </row>
    <row r="243" spans="1:26" s="35" customFormat="1" x14ac:dyDescent="0.3">
      <c r="A243" s="42">
        <v>215</v>
      </c>
      <c r="B243" s="29" t="s">
        <v>58</v>
      </c>
      <c r="C243" s="29" t="s">
        <v>65</v>
      </c>
      <c r="D243" s="36" t="s">
        <v>70</v>
      </c>
      <c r="E243" s="36" t="s">
        <v>27</v>
      </c>
      <c r="F243" s="36" t="s">
        <v>78</v>
      </c>
      <c r="G243" s="30" t="s">
        <v>298</v>
      </c>
      <c r="H243" s="36"/>
      <c r="I243" s="36"/>
      <c r="J243" s="36"/>
      <c r="K243" s="28"/>
      <c r="L243" s="28"/>
      <c r="M243" s="31"/>
      <c r="N243" s="31"/>
      <c r="O243" s="28"/>
      <c r="P243" s="28"/>
      <c r="Q243" s="34" t="s">
        <v>33</v>
      </c>
      <c r="R243" s="34" t="s">
        <v>62</v>
      </c>
      <c r="S243" s="33" t="s">
        <v>30</v>
      </c>
      <c r="T243" s="32">
        <v>1</v>
      </c>
      <c r="U243" s="33" t="s">
        <v>30</v>
      </c>
      <c r="V243" s="28">
        <v>2</v>
      </c>
      <c r="W243" s="28" t="s">
        <v>32</v>
      </c>
      <c r="X243" s="34" t="s">
        <v>30</v>
      </c>
      <c r="Y243" s="34" t="s">
        <v>33</v>
      </c>
      <c r="Z243" s="28" t="s">
        <v>32</v>
      </c>
    </row>
    <row r="244" spans="1:26" s="35" customFormat="1" x14ac:dyDescent="0.3">
      <c r="A244" s="42">
        <v>216</v>
      </c>
      <c r="B244" s="29" t="s">
        <v>58</v>
      </c>
      <c r="C244" s="29" t="s">
        <v>65</v>
      </c>
      <c r="D244" s="36" t="s">
        <v>70</v>
      </c>
      <c r="E244" s="36" t="s">
        <v>27</v>
      </c>
      <c r="F244" s="36" t="s">
        <v>78</v>
      </c>
      <c r="G244" s="30" t="s">
        <v>299</v>
      </c>
      <c r="H244" s="36"/>
      <c r="I244" s="33" t="s">
        <v>30</v>
      </c>
      <c r="J244" s="33" t="s">
        <v>94</v>
      </c>
      <c r="K244" s="28"/>
      <c r="L244" s="28"/>
      <c r="M244" s="31"/>
      <c r="N244" s="31"/>
      <c r="O244" s="28"/>
      <c r="P244" s="28"/>
      <c r="Q244" s="28"/>
      <c r="R244" s="28"/>
      <c r="S244" s="33"/>
      <c r="T244" s="32"/>
      <c r="U244" s="33" t="s">
        <v>30</v>
      </c>
      <c r="V244" s="28">
        <v>3</v>
      </c>
      <c r="W244" s="28" t="s">
        <v>32</v>
      </c>
      <c r="X244" s="34" t="s">
        <v>30</v>
      </c>
      <c r="Y244" s="34" t="s">
        <v>33</v>
      </c>
      <c r="Z244" s="28" t="s">
        <v>32</v>
      </c>
    </row>
    <row r="245" spans="1:26" s="35" customFormat="1" x14ac:dyDescent="0.3">
      <c r="A245" s="42">
        <v>217</v>
      </c>
      <c r="B245" s="29" t="s">
        <v>58</v>
      </c>
      <c r="C245" s="29" t="s">
        <v>65</v>
      </c>
      <c r="D245" s="36" t="s">
        <v>70</v>
      </c>
      <c r="E245" s="36" t="s">
        <v>27</v>
      </c>
      <c r="F245" s="36" t="s">
        <v>78</v>
      </c>
      <c r="G245" s="30" t="s">
        <v>300</v>
      </c>
      <c r="H245" s="36"/>
      <c r="I245" s="36"/>
      <c r="J245" s="36"/>
      <c r="K245" s="28"/>
      <c r="L245" s="28"/>
      <c r="M245" s="31"/>
      <c r="N245" s="31"/>
      <c r="O245" s="28"/>
      <c r="P245" s="28"/>
      <c r="Q245" s="28"/>
      <c r="R245" s="28"/>
      <c r="S245" s="33"/>
      <c r="T245" s="32"/>
      <c r="U245" s="33" t="s">
        <v>30</v>
      </c>
      <c r="V245" s="28">
        <v>1</v>
      </c>
      <c r="W245" s="28" t="s">
        <v>32</v>
      </c>
      <c r="X245" s="34" t="s">
        <v>30</v>
      </c>
      <c r="Y245" s="34" t="s">
        <v>33</v>
      </c>
      <c r="Z245" s="28" t="s">
        <v>32</v>
      </c>
    </row>
    <row r="246" spans="1:26" s="35" customFormat="1" x14ac:dyDescent="0.3">
      <c r="A246" s="42">
        <v>218</v>
      </c>
      <c r="B246" s="29" t="s">
        <v>58</v>
      </c>
      <c r="C246" s="29" t="s">
        <v>65</v>
      </c>
      <c r="D246" s="36" t="s">
        <v>70</v>
      </c>
      <c r="E246" s="36" t="s">
        <v>27</v>
      </c>
      <c r="F246" s="36" t="s">
        <v>78</v>
      </c>
      <c r="G246" s="30" t="s">
        <v>301</v>
      </c>
      <c r="H246" s="36"/>
      <c r="I246" s="36"/>
      <c r="J246" s="36"/>
      <c r="K246" s="28"/>
      <c r="L246" s="28"/>
      <c r="M246" s="31" t="s">
        <v>30</v>
      </c>
      <c r="N246" s="31" t="s">
        <v>36</v>
      </c>
      <c r="O246" s="28"/>
      <c r="P246" s="28"/>
      <c r="Q246" s="28"/>
      <c r="R246" s="28"/>
      <c r="S246" s="33" t="s">
        <v>30</v>
      </c>
      <c r="T246" s="32">
        <v>2</v>
      </c>
      <c r="U246" s="33" t="s">
        <v>30</v>
      </c>
      <c r="V246" s="28">
        <v>2</v>
      </c>
      <c r="W246" s="28" t="s">
        <v>32</v>
      </c>
      <c r="X246" s="34" t="s">
        <v>30</v>
      </c>
      <c r="Y246" s="34" t="s">
        <v>33</v>
      </c>
      <c r="Z246" s="28" t="s">
        <v>32</v>
      </c>
    </row>
    <row r="247" spans="1:26" s="35" customFormat="1" x14ac:dyDescent="0.3">
      <c r="A247" s="42">
        <v>219</v>
      </c>
      <c r="B247" s="29" t="s">
        <v>58</v>
      </c>
      <c r="C247" s="29" t="s">
        <v>65</v>
      </c>
      <c r="D247" s="36" t="s">
        <v>70</v>
      </c>
      <c r="E247" s="36" t="s">
        <v>27</v>
      </c>
      <c r="F247" s="36" t="s">
        <v>78</v>
      </c>
      <c r="G247" s="30" t="s">
        <v>302</v>
      </c>
      <c r="H247" s="36"/>
      <c r="I247" s="36"/>
      <c r="J247" s="36"/>
      <c r="K247" s="34" t="s">
        <v>33</v>
      </c>
      <c r="L247" s="34" t="s">
        <v>32</v>
      </c>
      <c r="M247" s="31" t="s">
        <v>30</v>
      </c>
      <c r="N247" s="31" t="s">
        <v>36</v>
      </c>
      <c r="O247" s="28"/>
      <c r="P247" s="28"/>
      <c r="Q247" s="28"/>
      <c r="R247" s="28"/>
      <c r="S247" s="33" t="s">
        <v>30</v>
      </c>
      <c r="T247" s="32">
        <v>1</v>
      </c>
      <c r="U247" s="33" t="s">
        <v>30</v>
      </c>
      <c r="V247" s="28">
        <v>1</v>
      </c>
      <c r="W247" s="28" t="s">
        <v>32</v>
      </c>
      <c r="X247" s="34" t="s">
        <v>30</v>
      </c>
      <c r="Y247" s="34" t="s">
        <v>33</v>
      </c>
      <c r="Z247" s="28" t="s">
        <v>32</v>
      </c>
    </row>
    <row r="248" spans="1:26" s="35" customFormat="1" x14ac:dyDescent="0.3">
      <c r="A248" s="42">
        <v>220</v>
      </c>
      <c r="B248" s="29" t="s">
        <v>58</v>
      </c>
      <c r="C248" s="29" t="s">
        <v>65</v>
      </c>
      <c r="D248" s="36" t="s">
        <v>70</v>
      </c>
      <c r="E248" s="36" t="s">
        <v>27</v>
      </c>
      <c r="F248" s="36" t="s">
        <v>78</v>
      </c>
      <c r="G248" s="30" t="s">
        <v>303</v>
      </c>
      <c r="H248" s="36"/>
      <c r="I248" s="33" t="s">
        <v>30</v>
      </c>
      <c r="J248" s="33" t="s">
        <v>43</v>
      </c>
      <c r="K248" s="28"/>
      <c r="L248" s="28"/>
      <c r="M248" s="31" t="s">
        <v>30</v>
      </c>
      <c r="N248" s="31" t="s">
        <v>36</v>
      </c>
      <c r="O248" s="28" t="s">
        <v>30</v>
      </c>
      <c r="P248" s="28" t="s">
        <v>36</v>
      </c>
      <c r="Q248" s="28"/>
      <c r="R248" s="28"/>
      <c r="S248" s="33" t="s">
        <v>30</v>
      </c>
      <c r="T248" s="32">
        <v>1</v>
      </c>
      <c r="U248" s="33" t="s">
        <v>30</v>
      </c>
      <c r="V248" s="28">
        <v>1</v>
      </c>
      <c r="W248" s="28" t="s">
        <v>32</v>
      </c>
      <c r="X248" s="34" t="s">
        <v>30</v>
      </c>
      <c r="Y248" s="34" t="s">
        <v>33</v>
      </c>
      <c r="Z248" s="28" t="s">
        <v>32</v>
      </c>
    </row>
    <row r="249" spans="1:26" s="35" customFormat="1" x14ac:dyDescent="0.3">
      <c r="A249" s="42">
        <v>221</v>
      </c>
      <c r="B249" s="29" t="s">
        <v>58</v>
      </c>
      <c r="C249" s="29" t="s">
        <v>65</v>
      </c>
      <c r="D249" s="36" t="s">
        <v>70</v>
      </c>
      <c r="E249" s="36" t="s">
        <v>27</v>
      </c>
      <c r="F249" s="36" t="s">
        <v>78</v>
      </c>
      <c r="G249" s="30" t="s">
        <v>304</v>
      </c>
      <c r="H249" s="43"/>
      <c r="I249" s="43"/>
      <c r="J249" s="43"/>
      <c r="K249" s="28"/>
      <c r="L249" s="28"/>
      <c r="M249" s="31"/>
      <c r="N249" s="31"/>
      <c r="O249" s="28"/>
      <c r="P249" s="28"/>
      <c r="Q249" s="28"/>
      <c r="R249" s="28"/>
      <c r="S249" s="33" t="s">
        <v>30</v>
      </c>
      <c r="T249" s="32">
        <v>1</v>
      </c>
      <c r="U249" s="33" t="s">
        <v>30</v>
      </c>
      <c r="V249" s="28">
        <v>1</v>
      </c>
      <c r="W249" s="28" t="s">
        <v>32</v>
      </c>
      <c r="X249" s="34" t="s">
        <v>30</v>
      </c>
      <c r="Y249" s="34" t="s">
        <v>33</v>
      </c>
      <c r="Z249" s="28" t="s">
        <v>32</v>
      </c>
    </row>
    <row r="250" spans="1:26" s="35" customFormat="1" x14ac:dyDescent="0.3">
      <c r="A250" s="42">
        <v>222</v>
      </c>
      <c r="B250" s="29" t="s">
        <v>58</v>
      </c>
      <c r="C250" s="29" t="s">
        <v>65</v>
      </c>
      <c r="D250" s="36" t="s">
        <v>70</v>
      </c>
      <c r="E250" s="36" t="s">
        <v>27</v>
      </c>
      <c r="F250" s="36" t="s">
        <v>78</v>
      </c>
      <c r="G250" s="30" t="s">
        <v>305</v>
      </c>
      <c r="H250" s="36"/>
      <c r="I250" s="36"/>
      <c r="J250" s="36"/>
      <c r="K250" s="34" t="s">
        <v>33</v>
      </c>
      <c r="L250" s="34" t="s">
        <v>32</v>
      </c>
      <c r="M250" s="31" t="s">
        <v>30</v>
      </c>
      <c r="N250" s="31" t="s">
        <v>31</v>
      </c>
      <c r="O250" s="28"/>
      <c r="P250" s="28"/>
      <c r="Q250" s="28"/>
      <c r="R250" s="28"/>
      <c r="S250" s="33" t="s">
        <v>30</v>
      </c>
      <c r="T250" s="32">
        <v>2</v>
      </c>
      <c r="U250" s="33" t="s">
        <v>30</v>
      </c>
      <c r="V250" s="28">
        <v>1</v>
      </c>
      <c r="W250" s="28" t="s">
        <v>32</v>
      </c>
      <c r="X250" s="34" t="s">
        <v>30</v>
      </c>
      <c r="Y250" s="34" t="s">
        <v>33</v>
      </c>
      <c r="Z250" s="28" t="s">
        <v>32</v>
      </c>
    </row>
    <row r="251" spans="1:26" s="35" customFormat="1" x14ac:dyDescent="0.3">
      <c r="A251" s="42">
        <v>223</v>
      </c>
      <c r="B251" s="29" t="s">
        <v>58</v>
      </c>
      <c r="C251" s="29" t="s">
        <v>65</v>
      </c>
      <c r="D251" s="36" t="s">
        <v>70</v>
      </c>
      <c r="E251" s="36" t="s">
        <v>27</v>
      </c>
      <c r="F251" s="36" t="s">
        <v>78</v>
      </c>
      <c r="G251" s="30" t="s">
        <v>306</v>
      </c>
      <c r="H251" s="36"/>
      <c r="I251" s="36"/>
      <c r="J251" s="36"/>
      <c r="K251" s="34" t="s">
        <v>33</v>
      </c>
      <c r="L251" s="34" t="s">
        <v>32</v>
      </c>
      <c r="M251" s="31"/>
      <c r="N251" s="31"/>
      <c r="O251" s="28"/>
      <c r="P251" s="28"/>
      <c r="Q251" s="28"/>
      <c r="R251" s="28"/>
      <c r="S251" s="33" t="s">
        <v>30</v>
      </c>
      <c r="T251" s="32">
        <v>1</v>
      </c>
      <c r="U251" s="33" t="s">
        <v>30</v>
      </c>
      <c r="V251" s="28">
        <v>1</v>
      </c>
      <c r="W251" s="28" t="s">
        <v>32</v>
      </c>
      <c r="X251" s="34" t="s">
        <v>30</v>
      </c>
      <c r="Y251" s="34" t="s">
        <v>33</v>
      </c>
      <c r="Z251" s="28" t="s">
        <v>32</v>
      </c>
    </row>
    <row r="252" spans="1:26" s="35" customFormat="1" x14ac:dyDescent="0.3">
      <c r="A252" s="42">
        <v>224</v>
      </c>
      <c r="B252" s="29" t="s">
        <v>58</v>
      </c>
      <c r="C252" s="29" t="s">
        <v>65</v>
      </c>
      <c r="D252" s="36" t="s">
        <v>70</v>
      </c>
      <c r="E252" s="36" t="s">
        <v>27</v>
      </c>
      <c r="F252" s="36" t="s">
        <v>78</v>
      </c>
      <c r="G252" s="30" t="s">
        <v>307</v>
      </c>
      <c r="H252" s="36"/>
      <c r="I252" s="36"/>
      <c r="J252" s="36"/>
      <c r="K252" s="28"/>
      <c r="L252" s="28"/>
      <c r="M252" s="31"/>
      <c r="N252" s="31"/>
      <c r="O252" s="28"/>
      <c r="P252" s="28"/>
      <c r="Q252" s="28"/>
      <c r="R252" s="28"/>
      <c r="S252" s="33"/>
      <c r="T252" s="32"/>
      <c r="U252" s="33" t="s">
        <v>30</v>
      </c>
      <c r="V252" s="28">
        <v>2</v>
      </c>
      <c r="W252" s="28" t="s">
        <v>32</v>
      </c>
      <c r="X252" s="34" t="s">
        <v>30</v>
      </c>
      <c r="Y252" s="34" t="s">
        <v>33</v>
      </c>
      <c r="Z252" s="28" t="s">
        <v>32</v>
      </c>
    </row>
    <row r="253" spans="1:26" s="35" customFormat="1" x14ac:dyDescent="0.3">
      <c r="A253" s="42">
        <v>225</v>
      </c>
      <c r="B253" s="29" t="s">
        <v>58</v>
      </c>
      <c r="C253" s="29" t="s">
        <v>65</v>
      </c>
      <c r="D253" s="36" t="s">
        <v>308</v>
      </c>
      <c r="E253" s="36" t="s">
        <v>309</v>
      </c>
      <c r="F253" s="36" t="s">
        <v>75</v>
      </c>
      <c r="G253" s="30" t="s">
        <v>310</v>
      </c>
      <c r="H253" s="36" t="s">
        <v>311</v>
      </c>
      <c r="I253" s="36"/>
      <c r="J253" s="36"/>
      <c r="K253" s="34" t="s">
        <v>33</v>
      </c>
      <c r="L253" s="34" t="s">
        <v>32</v>
      </c>
      <c r="M253" s="31" t="s">
        <v>30</v>
      </c>
      <c r="N253" s="31" t="s">
        <v>31</v>
      </c>
      <c r="O253" s="28" t="s">
        <v>30</v>
      </c>
      <c r="P253" s="28" t="s">
        <v>31</v>
      </c>
      <c r="Q253" s="28"/>
      <c r="R253" s="28"/>
      <c r="S253" s="33" t="s">
        <v>30</v>
      </c>
      <c r="T253" s="32">
        <v>1</v>
      </c>
      <c r="U253" s="33" t="s">
        <v>30</v>
      </c>
      <c r="V253" s="28">
        <v>1</v>
      </c>
      <c r="W253" s="28" t="s">
        <v>32</v>
      </c>
      <c r="X253" s="34" t="s">
        <v>30</v>
      </c>
      <c r="Y253" s="34" t="s">
        <v>33</v>
      </c>
      <c r="Z253" s="28" t="s">
        <v>32</v>
      </c>
    </row>
    <row r="254" spans="1:26" s="35" customFormat="1" x14ac:dyDescent="0.3">
      <c r="A254" s="42">
        <v>226</v>
      </c>
      <c r="B254" s="29" t="s">
        <v>58</v>
      </c>
      <c r="C254" s="29" t="s">
        <v>65</v>
      </c>
      <c r="D254" s="36" t="s">
        <v>70</v>
      </c>
      <c r="E254" s="36" t="s">
        <v>27</v>
      </c>
      <c r="F254" s="36" t="s">
        <v>78</v>
      </c>
      <c r="G254" s="30" t="s">
        <v>312</v>
      </c>
      <c r="H254" s="36"/>
      <c r="I254" s="36"/>
      <c r="J254" s="36"/>
      <c r="K254" s="28"/>
      <c r="L254" s="28"/>
      <c r="M254" s="31"/>
      <c r="N254" s="31"/>
      <c r="O254" s="28"/>
      <c r="P254" s="28"/>
      <c r="Q254" s="28"/>
      <c r="R254" s="28"/>
      <c r="S254" s="33"/>
      <c r="T254" s="32"/>
      <c r="U254" s="33" t="s">
        <v>30</v>
      </c>
      <c r="V254" s="28">
        <v>2</v>
      </c>
      <c r="W254" s="28" t="s">
        <v>32</v>
      </c>
      <c r="X254" s="34" t="s">
        <v>30</v>
      </c>
      <c r="Y254" s="34" t="s">
        <v>33</v>
      </c>
      <c r="Z254" s="28" t="s">
        <v>32</v>
      </c>
    </row>
    <row r="255" spans="1:26" s="35" customFormat="1" x14ac:dyDescent="0.3">
      <c r="A255" s="42">
        <v>227</v>
      </c>
      <c r="B255" s="29" t="s">
        <v>58</v>
      </c>
      <c r="C255" s="29" t="s">
        <v>65</v>
      </c>
      <c r="D255" s="36" t="s">
        <v>70</v>
      </c>
      <c r="E255" s="36" t="s">
        <v>27</v>
      </c>
      <c r="F255" s="36" t="s">
        <v>78</v>
      </c>
      <c r="G255" s="30" t="s">
        <v>313</v>
      </c>
      <c r="H255" s="36"/>
      <c r="I255" s="36"/>
      <c r="J255" s="36"/>
      <c r="K255" s="28"/>
      <c r="L255" s="28"/>
      <c r="M255" s="31"/>
      <c r="N255" s="31"/>
      <c r="O255" s="28"/>
      <c r="P255" s="28"/>
      <c r="Q255" s="28"/>
      <c r="R255" s="28"/>
      <c r="S255" s="33" t="s">
        <v>30</v>
      </c>
      <c r="T255" s="32">
        <v>1</v>
      </c>
      <c r="U255" s="33" t="s">
        <v>30</v>
      </c>
      <c r="V255" s="28">
        <v>2</v>
      </c>
      <c r="W255" s="28" t="s">
        <v>32</v>
      </c>
      <c r="X255" s="34" t="s">
        <v>30</v>
      </c>
      <c r="Y255" s="34" t="s">
        <v>33</v>
      </c>
      <c r="Z255" s="28" t="s">
        <v>32</v>
      </c>
    </row>
    <row r="256" spans="1:26" s="35" customFormat="1" x14ac:dyDescent="0.3">
      <c r="A256" s="42">
        <v>228</v>
      </c>
      <c r="B256" s="29" t="s">
        <v>58</v>
      </c>
      <c r="C256" s="29" t="s">
        <v>65</v>
      </c>
      <c r="D256" s="36" t="s">
        <v>70</v>
      </c>
      <c r="E256" s="36" t="s">
        <v>27</v>
      </c>
      <c r="F256" s="36" t="s">
        <v>78</v>
      </c>
      <c r="G256" s="30" t="s">
        <v>314</v>
      </c>
      <c r="H256" s="36"/>
      <c r="I256" s="36"/>
      <c r="J256" s="36"/>
      <c r="K256" s="28"/>
      <c r="L256" s="28"/>
      <c r="M256" s="31" t="s">
        <v>30</v>
      </c>
      <c r="N256" s="31" t="s">
        <v>31</v>
      </c>
      <c r="O256" s="28"/>
      <c r="P256" s="28"/>
      <c r="Q256" s="28"/>
      <c r="R256" s="28"/>
      <c r="S256" s="33"/>
      <c r="T256" s="32"/>
      <c r="U256" s="33" t="s">
        <v>30</v>
      </c>
      <c r="V256" s="28">
        <v>2</v>
      </c>
      <c r="W256" s="28" t="s">
        <v>32</v>
      </c>
      <c r="X256" s="34" t="s">
        <v>30</v>
      </c>
      <c r="Y256" s="34" t="s">
        <v>33</v>
      </c>
      <c r="Z256" s="28" t="s">
        <v>32</v>
      </c>
    </row>
    <row r="257" spans="1:26" s="35" customFormat="1" x14ac:dyDescent="0.3">
      <c r="A257" s="42">
        <v>229</v>
      </c>
      <c r="B257" s="29" t="s">
        <v>58</v>
      </c>
      <c r="C257" s="29" t="s">
        <v>65</v>
      </c>
      <c r="D257" s="36" t="s">
        <v>70</v>
      </c>
      <c r="E257" s="36" t="s">
        <v>27</v>
      </c>
      <c r="F257" s="36" t="s">
        <v>78</v>
      </c>
      <c r="G257" s="30" t="s">
        <v>315</v>
      </c>
      <c r="H257" s="36"/>
      <c r="I257" s="36"/>
      <c r="J257" s="36"/>
      <c r="K257" s="28"/>
      <c r="L257" s="28"/>
      <c r="M257" s="31" t="s">
        <v>30</v>
      </c>
      <c r="N257" s="31" t="s">
        <v>36</v>
      </c>
      <c r="O257" s="28"/>
      <c r="P257" s="28"/>
      <c r="Q257" s="28"/>
      <c r="R257" s="28"/>
      <c r="S257" s="33" t="s">
        <v>30</v>
      </c>
      <c r="T257" s="32">
        <v>2</v>
      </c>
      <c r="U257" s="33" t="s">
        <v>30</v>
      </c>
      <c r="V257" s="28">
        <v>2</v>
      </c>
      <c r="W257" s="28" t="s">
        <v>32</v>
      </c>
      <c r="X257" s="34" t="s">
        <v>30</v>
      </c>
      <c r="Y257" s="34" t="s">
        <v>33</v>
      </c>
      <c r="Z257" s="28" t="s">
        <v>32</v>
      </c>
    </row>
    <row r="258" spans="1:26" s="35" customFormat="1" x14ac:dyDescent="0.3">
      <c r="A258" s="42">
        <v>230</v>
      </c>
      <c r="B258" s="29" t="s">
        <v>58</v>
      </c>
      <c r="C258" s="29" t="s">
        <v>65</v>
      </c>
      <c r="D258" s="36" t="s">
        <v>70</v>
      </c>
      <c r="E258" s="36" t="s">
        <v>27</v>
      </c>
      <c r="F258" s="36" t="s">
        <v>78</v>
      </c>
      <c r="G258" s="30" t="s">
        <v>316</v>
      </c>
      <c r="H258" s="36"/>
      <c r="I258" s="33" t="s">
        <v>30</v>
      </c>
      <c r="J258" s="33" t="s">
        <v>43</v>
      </c>
      <c r="K258" s="28"/>
      <c r="L258" s="28"/>
      <c r="M258" s="31"/>
      <c r="N258" s="31"/>
      <c r="O258" s="28"/>
      <c r="P258" s="28"/>
      <c r="Q258" s="28"/>
      <c r="R258" s="28"/>
      <c r="S258" s="33"/>
      <c r="T258" s="32"/>
      <c r="U258" s="33" t="s">
        <v>30</v>
      </c>
      <c r="V258" s="28">
        <v>1</v>
      </c>
      <c r="W258" s="28" t="s">
        <v>32</v>
      </c>
      <c r="X258" s="34" t="s">
        <v>30</v>
      </c>
      <c r="Y258" s="34" t="s">
        <v>33</v>
      </c>
      <c r="Z258" s="28" t="s">
        <v>32</v>
      </c>
    </row>
    <row r="259" spans="1:26" s="35" customFormat="1" x14ac:dyDescent="0.3">
      <c r="A259" s="42">
        <v>231</v>
      </c>
      <c r="B259" s="29" t="s">
        <v>58</v>
      </c>
      <c r="C259" s="29" t="s">
        <v>65</v>
      </c>
      <c r="D259" s="36" t="s">
        <v>70</v>
      </c>
      <c r="E259" s="36" t="s">
        <v>27</v>
      </c>
      <c r="F259" s="36" t="s">
        <v>78</v>
      </c>
      <c r="G259" s="30" t="s">
        <v>317</v>
      </c>
      <c r="H259" s="43"/>
      <c r="I259" s="43"/>
      <c r="J259" s="43"/>
      <c r="K259" s="28"/>
      <c r="L259" s="28"/>
      <c r="M259" s="31" t="s">
        <v>30</v>
      </c>
      <c r="N259" s="31" t="s">
        <v>36</v>
      </c>
      <c r="O259" s="28"/>
      <c r="P259" s="28"/>
      <c r="Q259" s="28"/>
      <c r="R259" s="28"/>
      <c r="S259" s="33"/>
      <c r="T259" s="32"/>
      <c r="U259" s="33" t="s">
        <v>30</v>
      </c>
      <c r="V259" s="28">
        <v>1</v>
      </c>
      <c r="W259" s="28" t="s">
        <v>32</v>
      </c>
      <c r="X259" s="34" t="s">
        <v>30</v>
      </c>
      <c r="Y259" s="34" t="s">
        <v>33</v>
      </c>
      <c r="Z259" s="28" t="s">
        <v>32</v>
      </c>
    </row>
    <row r="260" spans="1:26" s="35" customFormat="1" x14ac:dyDescent="0.3">
      <c r="A260" s="42">
        <v>232</v>
      </c>
      <c r="B260" s="29" t="s">
        <v>58</v>
      </c>
      <c r="C260" s="29" t="s">
        <v>65</v>
      </c>
      <c r="D260" s="36" t="s">
        <v>70</v>
      </c>
      <c r="E260" s="36" t="s">
        <v>27</v>
      </c>
      <c r="F260" s="36" t="s">
        <v>78</v>
      </c>
      <c r="G260" s="30" t="s">
        <v>318</v>
      </c>
      <c r="H260" s="36"/>
      <c r="I260" s="36"/>
      <c r="J260" s="36"/>
      <c r="K260" s="28"/>
      <c r="L260" s="28"/>
      <c r="M260" s="31"/>
      <c r="N260" s="31"/>
      <c r="O260" s="28"/>
      <c r="P260" s="28"/>
      <c r="Q260" s="28"/>
      <c r="R260" s="28"/>
      <c r="S260" s="33" t="s">
        <v>30</v>
      </c>
      <c r="T260" s="32">
        <v>1</v>
      </c>
      <c r="U260" s="33" t="s">
        <v>30</v>
      </c>
      <c r="V260" s="28">
        <v>1</v>
      </c>
      <c r="W260" s="28" t="s">
        <v>32</v>
      </c>
      <c r="X260" s="34" t="s">
        <v>30</v>
      </c>
      <c r="Y260" s="34" t="s">
        <v>33</v>
      </c>
      <c r="Z260" s="28" t="s">
        <v>32</v>
      </c>
    </row>
    <row r="261" spans="1:26" s="35" customFormat="1" x14ac:dyDescent="0.3">
      <c r="A261" s="42">
        <v>233</v>
      </c>
      <c r="B261" s="29" t="s">
        <v>58</v>
      </c>
      <c r="C261" s="29" t="s">
        <v>65</v>
      </c>
      <c r="D261" s="36" t="s">
        <v>70</v>
      </c>
      <c r="E261" s="36" t="s">
        <v>27</v>
      </c>
      <c r="F261" s="36" t="s">
        <v>78</v>
      </c>
      <c r="G261" s="30" t="s">
        <v>319</v>
      </c>
      <c r="H261" s="36"/>
      <c r="I261" s="36"/>
      <c r="J261" s="36"/>
      <c r="K261" s="34" t="s">
        <v>33</v>
      </c>
      <c r="L261" s="34" t="s">
        <v>32</v>
      </c>
      <c r="M261" s="31"/>
      <c r="N261" s="31"/>
      <c r="O261" s="28"/>
      <c r="P261" s="28"/>
      <c r="Q261" s="28"/>
      <c r="R261" s="28"/>
      <c r="S261" s="33"/>
      <c r="T261" s="32"/>
      <c r="U261" s="33" t="s">
        <v>30</v>
      </c>
      <c r="V261" s="28">
        <v>1</v>
      </c>
      <c r="W261" s="28" t="s">
        <v>32</v>
      </c>
      <c r="X261" s="34" t="s">
        <v>30</v>
      </c>
      <c r="Y261" s="34" t="s">
        <v>33</v>
      </c>
      <c r="Z261" s="28" t="s">
        <v>32</v>
      </c>
    </row>
    <row r="262" spans="1:26" s="35" customFormat="1" x14ac:dyDescent="0.3">
      <c r="A262" s="42">
        <v>234</v>
      </c>
      <c r="B262" s="29" t="s">
        <v>58</v>
      </c>
      <c r="C262" s="29" t="s">
        <v>65</v>
      </c>
      <c r="D262" s="36" t="s">
        <v>70</v>
      </c>
      <c r="E262" s="36" t="s">
        <v>27</v>
      </c>
      <c r="F262" s="36" t="s">
        <v>78</v>
      </c>
      <c r="G262" s="30" t="s">
        <v>320</v>
      </c>
      <c r="H262" s="36"/>
      <c r="I262" s="36"/>
      <c r="J262" s="36"/>
      <c r="K262" s="28"/>
      <c r="L262" s="28"/>
      <c r="M262" s="31" t="s">
        <v>30</v>
      </c>
      <c r="N262" s="31" t="s">
        <v>31</v>
      </c>
      <c r="O262" s="28"/>
      <c r="P262" s="28"/>
      <c r="Q262" s="28"/>
      <c r="R262" s="28"/>
      <c r="S262" s="33"/>
      <c r="T262" s="32"/>
      <c r="U262" s="33" t="s">
        <v>30</v>
      </c>
      <c r="V262" s="28">
        <v>2</v>
      </c>
      <c r="W262" s="28" t="s">
        <v>32</v>
      </c>
      <c r="X262" s="34" t="s">
        <v>30</v>
      </c>
      <c r="Y262" s="34" t="s">
        <v>33</v>
      </c>
      <c r="Z262" s="28" t="s">
        <v>32</v>
      </c>
    </row>
    <row r="263" spans="1:26" s="35" customFormat="1" x14ac:dyDescent="0.3">
      <c r="A263" s="42">
        <v>235</v>
      </c>
      <c r="B263" s="29" t="s">
        <v>58</v>
      </c>
      <c r="C263" s="29" t="s">
        <v>65</v>
      </c>
      <c r="D263" s="36" t="s">
        <v>70</v>
      </c>
      <c r="E263" s="36" t="s">
        <v>27</v>
      </c>
      <c r="F263" s="36" t="s">
        <v>78</v>
      </c>
      <c r="G263" s="30" t="s">
        <v>321</v>
      </c>
      <c r="H263" s="36"/>
      <c r="I263" s="33" t="s">
        <v>30</v>
      </c>
      <c r="J263" s="33" t="s">
        <v>43</v>
      </c>
      <c r="K263" s="28"/>
      <c r="L263" s="28"/>
      <c r="M263" s="31"/>
      <c r="N263" s="31"/>
      <c r="O263" s="28"/>
      <c r="P263" s="28"/>
      <c r="Q263" s="28"/>
      <c r="R263" s="28"/>
      <c r="S263" s="33" t="s">
        <v>30</v>
      </c>
      <c r="T263" s="32">
        <v>1</v>
      </c>
      <c r="U263" s="33" t="s">
        <v>30</v>
      </c>
      <c r="V263" s="28">
        <v>1</v>
      </c>
      <c r="W263" s="28" t="s">
        <v>32</v>
      </c>
      <c r="X263" s="34" t="s">
        <v>30</v>
      </c>
      <c r="Y263" s="34" t="s">
        <v>33</v>
      </c>
      <c r="Z263" s="28" t="s">
        <v>32</v>
      </c>
    </row>
    <row r="264" spans="1:26" s="35" customFormat="1" x14ac:dyDescent="0.3">
      <c r="A264" s="42">
        <v>236</v>
      </c>
      <c r="B264" s="29" t="s">
        <v>58</v>
      </c>
      <c r="C264" s="29" t="s">
        <v>65</v>
      </c>
      <c r="D264" s="36" t="s">
        <v>70</v>
      </c>
      <c r="E264" s="36" t="s">
        <v>27</v>
      </c>
      <c r="F264" s="36" t="s">
        <v>78</v>
      </c>
      <c r="G264" s="30" t="s">
        <v>322</v>
      </c>
      <c r="H264" s="43"/>
      <c r="I264" s="43"/>
      <c r="J264" s="43"/>
      <c r="K264" s="28"/>
      <c r="L264" s="28"/>
      <c r="M264" s="31"/>
      <c r="N264" s="31"/>
      <c r="O264" s="28"/>
      <c r="P264" s="28"/>
      <c r="Q264" s="28"/>
      <c r="R264" s="28"/>
      <c r="S264" s="33" t="s">
        <v>30</v>
      </c>
      <c r="T264" s="32">
        <v>1</v>
      </c>
      <c r="U264" s="33" t="s">
        <v>30</v>
      </c>
      <c r="V264" s="28">
        <v>2</v>
      </c>
      <c r="W264" s="28" t="s">
        <v>32</v>
      </c>
      <c r="X264" s="34" t="s">
        <v>30</v>
      </c>
      <c r="Y264" s="34" t="s">
        <v>33</v>
      </c>
      <c r="Z264" s="28" t="s">
        <v>32</v>
      </c>
    </row>
    <row r="265" spans="1:26" s="35" customFormat="1" x14ac:dyDescent="0.3">
      <c r="A265" s="42">
        <v>237</v>
      </c>
      <c r="B265" s="29" t="s">
        <v>58</v>
      </c>
      <c r="C265" s="29" t="s">
        <v>65</v>
      </c>
      <c r="D265" s="36" t="s">
        <v>70</v>
      </c>
      <c r="E265" s="36" t="s">
        <v>27</v>
      </c>
      <c r="F265" s="36" t="s">
        <v>78</v>
      </c>
      <c r="G265" s="30" t="s">
        <v>323</v>
      </c>
      <c r="H265" s="36"/>
      <c r="I265" s="36"/>
      <c r="J265" s="36"/>
      <c r="K265" s="28"/>
      <c r="L265" s="28"/>
      <c r="M265" s="31"/>
      <c r="N265" s="31"/>
      <c r="O265" s="28"/>
      <c r="P265" s="28"/>
      <c r="Q265" s="28"/>
      <c r="R265" s="28"/>
      <c r="S265" s="33"/>
      <c r="T265" s="32"/>
      <c r="U265" s="33" t="s">
        <v>30</v>
      </c>
      <c r="V265" s="28">
        <v>1</v>
      </c>
      <c r="W265" s="28" t="s">
        <v>32</v>
      </c>
      <c r="X265" s="34" t="s">
        <v>30</v>
      </c>
      <c r="Y265" s="34" t="s">
        <v>33</v>
      </c>
      <c r="Z265" s="28" t="s">
        <v>32</v>
      </c>
    </row>
    <row r="266" spans="1:26" s="35" customFormat="1" x14ac:dyDescent="0.3">
      <c r="A266" s="42">
        <v>238</v>
      </c>
      <c r="B266" s="29" t="s">
        <v>58</v>
      </c>
      <c r="C266" s="29" t="s">
        <v>65</v>
      </c>
      <c r="D266" s="36" t="s">
        <v>70</v>
      </c>
      <c r="E266" s="36" t="s">
        <v>27</v>
      </c>
      <c r="F266" s="36" t="s">
        <v>78</v>
      </c>
      <c r="G266" s="30" t="s">
        <v>324</v>
      </c>
      <c r="H266" s="36"/>
      <c r="I266" s="36"/>
      <c r="J266" s="36"/>
      <c r="K266" s="28"/>
      <c r="L266" s="28"/>
      <c r="M266" s="31"/>
      <c r="N266" s="31"/>
      <c r="O266" s="28"/>
      <c r="P266" s="28"/>
      <c r="Q266" s="28"/>
      <c r="R266" s="28"/>
      <c r="S266" s="33"/>
      <c r="T266" s="32"/>
      <c r="U266" s="33" t="s">
        <v>30</v>
      </c>
      <c r="V266" s="28">
        <v>1</v>
      </c>
      <c r="W266" s="28" t="s">
        <v>32</v>
      </c>
      <c r="X266" s="34" t="s">
        <v>30</v>
      </c>
      <c r="Y266" s="34" t="s">
        <v>33</v>
      </c>
      <c r="Z266" s="28" t="s">
        <v>32</v>
      </c>
    </row>
    <row r="267" spans="1:26" s="35" customFormat="1" x14ac:dyDescent="0.3">
      <c r="A267" s="42">
        <v>239</v>
      </c>
      <c r="B267" s="29" t="s">
        <v>58</v>
      </c>
      <c r="C267" s="29" t="s">
        <v>65</v>
      </c>
      <c r="D267" s="36" t="s">
        <v>70</v>
      </c>
      <c r="E267" s="36" t="s">
        <v>27</v>
      </c>
      <c r="F267" s="36" t="s">
        <v>78</v>
      </c>
      <c r="G267" s="30" t="s">
        <v>325</v>
      </c>
      <c r="H267" s="36"/>
      <c r="I267" s="36"/>
      <c r="J267" s="36"/>
      <c r="K267" s="28"/>
      <c r="L267" s="28"/>
      <c r="M267" s="31" t="s">
        <v>30</v>
      </c>
      <c r="N267" s="31" t="s">
        <v>31</v>
      </c>
      <c r="O267" s="28"/>
      <c r="P267" s="28"/>
      <c r="Q267" s="28"/>
      <c r="R267" s="28"/>
      <c r="S267" s="33" t="s">
        <v>30</v>
      </c>
      <c r="T267" s="32">
        <v>1</v>
      </c>
      <c r="U267" s="33" t="s">
        <v>30</v>
      </c>
      <c r="V267" s="28">
        <v>1</v>
      </c>
      <c r="W267" s="28" t="s">
        <v>32</v>
      </c>
      <c r="X267" s="34" t="s">
        <v>30</v>
      </c>
      <c r="Y267" s="34" t="s">
        <v>33</v>
      </c>
      <c r="Z267" s="28" t="s">
        <v>32</v>
      </c>
    </row>
    <row r="268" spans="1:26" s="35" customFormat="1" x14ac:dyDescent="0.3">
      <c r="A268" s="42">
        <v>240</v>
      </c>
      <c r="B268" s="29" t="s">
        <v>58</v>
      </c>
      <c r="C268" s="29" t="s">
        <v>65</v>
      </c>
      <c r="D268" s="36" t="s">
        <v>70</v>
      </c>
      <c r="E268" s="36" t="s">
        <v>27</v>
      </c>
      <c r="F268" s="36" t="s">
        <v>78</v>
      </c>
      <c r="G268" s="30" t="s">
        <v>326</v>
      </c>
      <c r="H268" s="36"/>
      <c r="I268" s="36"/>
      <c r="J268" s="36"/>
      <c r="K268" s="28"/>
      <c r="L268" s="28"/>
      <c r="M268" s="31"/>
      <c r="N268" s="31"/>
      <c r="O268" s="28"/>
      <c r="P268" s="28"/>
      <c r="Q268" s="28"/>
      <c r="R268" s="28"/>
      <c r="S268" s="33"/>
      <c r="T268" s="32"/>
      <c r="U268" s="33" t="s">
        <v>30</v>
      </c>
      <c r="V268" s="28">
        <v>2</v>
      </c>
      <c r="W268" s="28" t="s">
        <v>32</v>
      </c>
      <c r="X268" s="34" t="s">
        <v>30</v>
      </c>
      <c r="Y268" s="34" t="s">
        <v>33</v>
      </c>
      <c r="Z268" s="28" t="s">
        <v>32</v>
      </c>
    </row>
    <row r="269" spans="1:26" s="35" customFormat="1" x14ac:dyDescent="0.3">
      <c r="A269" s="42">
        <v>241</v>
      </c>
      <c r="B269" s="29" t="s">
        <v>58</v>
      </c>
      <c r="C269" s="29" t="s">
        <v>65</v>
      </c>
      <c r="D269" s="36" t="s">
        <v>70</v>
      </c>
      <c r="E269" s="36" t="s">
        <v>27</v>
      </c>
      <c r="F269" s="36" t="s">
        <v>78</v>
      </c>
      <c r="G269" s="30" t="s">
        <v>327</v>
      </c>
      <c r="H269" s="36"/>
      <c r="I269" s="36"/>
      <c r="J269" s="36"/>
      <c r="K269" s="28"/>
      <c r="L269" s="28"/>
      <c r="M269" s="31"/>
      <c r="N269" s="31"/>
      <c r="O269" s="28"/>
      <c r="P269" s="28"/>
      <c r="Q269" s="28"/>
      <c r="R269" s="28"/>
      <c r="S269" s="33" t="s">
        <v>30</v>
      </c>
      <c r="T269" s="32">
        <v>2</v>
      </c>
      <c r="U269" s="33" t="s">
        <v>30</v>
      </c>
      <c r="V269" s="28">
        <v>2</v>
      </c>
      <c r="W269" s="28" t="s">
        <v>32</v>
      </c>
      <c r="X269" s="34"/>
      <c r="Y269" s="34" t="s">
        <v>33</v>
      </c>
      <c r="Z269" s="28" t="s">
        <v>32</v>
      </c>
    </row>
    <row r="270" spans="1:26" s="35" customFormat="1" x14ac:dyDescent="0.3">
      <c r="A270" s="42">
        <v>242</v>
      </c>
      <c r="B270" s="29" t="s">
        <v>58</v>
      </c>
      <c r="C270" s="29" t="s">
        <v>65</v>
      </c>
      <c r="D270" s="36" t="s">
        <v>70</v>
      </c>
      <c r="E270" s="36" t="s">
        <v>27</v>
      </c>
      <c r="F270" s="36" t="s">
        <v>78</v>
      </c>
      <c r="G270" s="30" t="s">
        <v>328</v>
      </c>
      <c r="H270" s="36"/>
      <c r="I270" s="36"/>
      <c r="J270" s="36"/>
      <c r="K270" s="28"/>
      <c r="L270" s="28"/>
      <c r="M270" s="31" t="s">
        <v>30</v>
      </c>
      <c r="N270" s="31" t="s">
        <v>31</v>
      </c>
      <c r="O270" s="28"/>
      <c r="P270" s="28"/>
      <c r="Q270" s="28"/>
      <c r="R270" s="28"/>
      <c r="S270" s="33" t="s">
        <v>30</v>
      </c>
      <c r="T270" s="32">
        <v>1</v>
      </c>
      <c r="U270" s="33" t="s">
        <v>30</v>
      </c>
      <c r="V270" s="28">
        <v>1</v>
      </c>
      <c r="W270" s="28" t="s">
        <v>32</v>
      </c>
      <c r="X270" s="34" t="s">
        <v>30</v>
      </c>
      <c r="Y270" s="34" t="s">
        <v>33</v>
      </c>
      <c r="Z270" s="28" t="s">
        <v>32</v>
      </c>
    </row>
    <row r="271" spans="1:26" s="35" customFormat="1" x14ac:dyDescent="0.3">
      <c r="A271" s="42">
        <v>243</v>
      </c>
      <c r="B271" s="29" t="s">
        <v>58</v>
      </c>
      <c r="C271" s="29" t="s">
        <v>65</v>
      </c>
      <c r="D271" s="36" t="s">
        <v>70</v>
      </c>
      <c r="E271" s="36" t="s">
        <v>27</v>
      </c>
      <c r="F271" s="36" t="s">
        <v>78</v>
      </c>
      <c r="G271" s="30" t="s">
        <v>329</v>
      </c>
      <c r="H271" s="36"/>
      <c r="I271" s="36"/>
      <c r="J271" s="36"/>
      <c r="K271" s="28"/>
      <c r="L271" s="28"/>
      <c r="M271" s="31"/>
      <c r="N271" s="31"/>
      <c r="O271" s="28"/>
      <c r="P271" s="28"/>
      <c r="Q271" s="28"/>
      <c r="R271" s="28"/>
      <c r="S271" s="33" t="s">
        <v>30</v>
      </c>
      <c r="T271" s="32">
        <v>1</v>
      </c>
      <c r="U271" s="33" t="s">
        <v>30</v>
      </c>
      <c r="V271" s="28">
        <v>1</v>
      </c>
      <c r="W271" s="28" t="s">
        <v>32</v>
      </c>
      <c r="X271" s="34" t="s">
        <v>30</v>
      </c>
      <c r="Y271" s="34" t="s">
        <v>33</v>
      </c>
      <c r="Z271" s="28" t="s">
        <v>32</v>
      </c>
    </row>
    <row r="272" spans="1:26" s="35" customFormat="1" x14ac:dyDescent="0.3">
      <c r="A272" s="42">
        <v>244</v>
      </c>
      <c r="B272" s="29" t="s">
        <v>24</v>
      </c>
      <c r="C272" s="29" t="s">
        <v>25</v>
      </c>
      <c r="D272" s="36" t="s">
        <v>34</v>
      </c>
      <c r="E272" s="36" t="s">
        <v>27</v>
      </c>
      <c r="F272" s="36" t="s">
        <v>78</v>
      </c>
      <c r="G272" s="30" t="s">
        <v>330</v>
      </c>
      <c r="H272" s="36" t="s">
        <v>331</v>
      </c>
      <c r="I272" s="36"/>
      <c r="J272" s="36"/>
      <c r="K272" s="28"/>
      <c r="L272" s="28"/>
      <c r="M272" s="31" t="s">
        <v>30</v>
      </c>
      <c r="N272" s="31" t="s">
        <v>36</v>
      </c>
      <c r="O272" s="28" t="s">
        <v>30</v>
      </c>
      <c r="P272" s="28" t="s">
        <v>36</v>
      </c>
      <c r="Q272" s="28"/>
      <c r="R272" s="28"/>
      <c r="S272" s="33" t="s">
        <v>30</v>
      </c>
      <c r="T272" s="32">
        <v>1</v>
      </c>
      <c r="U272" s="33" t="s">
        <v>30</v>
      </c>
      <c r="V272" s="28">
        <v>2</v>
      </c>
      <c r="W272" s="28" t="s">
        <v>32</v>
      </c>
      <c r="X272" s="34" t="s">
        <v>30</v>
      </c>
      <c r="Y272" s="34" t="s">
        <v>33</v>
      </c>
      <c r="Z272" s="28" t="s">
        <v>32</v>
      </c>
    </row>
    <row r="273" spans="1:26" s="35" customFormat="1" x14ac:dyDescent="0.3">
      <c r="A273" s="42">
        <v>245</v>
      </c>
      <c r="B273" s="29" t="s">
        <v>58</v>
      </c>
      <c r="C273" s="29" t="s">
        <v>59</v>
      </c>
      <c r="D273" s="36" t="s">
        <v>60</v>
      </c>
      <c r="E273" s="36" t="s">
        <v>27</v>
      </c>
      <c r="F273" s="36" t="s">
        <v>78</v>
      </c>
      <c r="G273" s="30" t="s">
        <v>332</v>
      </c>
      <c r="H273" s="36" t="s">
        <v>331</v>
      </c>
      <c r="I273" s="36"/>
      <c r="J273" s="36"/>
      <c r="K273" s="28"/>
      <c r="L273" s="28"/>
      <c r="M273" s="31"/>
      <c r="N273" s="31"/>
      <c r="O273" s="28"/>
      <c r="P273" s="28"/>
      <c r="Q273" s="28"/>
      <c r="R273" s="28"/>
      <c r="S273" s="33" t="s">
        <v>30</v>
      </c>
      <c r="T273" s="32">
        <v>1</v>
      </c>
      <c r="U273" s="33" t="s">
        <v>30</v>
      </c>
      <c r="V273" s="28">
        <v>1</v>
      </c>
      <c r="W273" s="28" t="s">
        <v>32</v>
      </c>
      <c r="X273" s="34"/>
      <c r="Y273" s="34" t="s">
        <v>33</v>
      </c>
      <c r="Z273" s="28" t="s">
        <v>32</v>
      </c>
    </row>
    <row r="274" spans="1:26" s="35" customFormat="1" x14ac:dyDescent="0.3">
      <c r="A274" s="42">
        <v>246</v>
      </c>
      <c r="B274" s="29" t="s">
        <v>58</v>
      </c>
      <c r="C274" s="29" t="s">
        <v>59</v>
      </c>
      <c r="D274" s="36" t="s">
        <v>256</v>
      </c>
      <c r="E274" s="36" t="s">
        <v>27</v>
      </c>
      <c r="F274" s="36" t="s">
        <v>78</v>
      </c>
      <c r="G274" s="30" t="s">
        <v>333</v>
      </c>
      <c r="H274" s="36" t="s">
        <v>331</v>
      </c>
      <c r="I274" s="33" t="s">
        <v>30</v>
      </c>
      <c r="J274" s="33" t="s">
        <v>94</v>
      </c>
      <c r="K274" s="34" t="s">
        <v>33</v>
      </c>
      <c r="L274" s="34" t="s">
        <v>32</v>
      </c>
      <c r="M274" s="31" t="s">
        <v>30</v>
      </c>
      <c r="N274" s="31" t="s">
        <v>31</v>
      </c>
      <c r="O274" s="28"/>
      <c r="P274" s="28"/>
      <c r="Q274" s="28"/>
      <c r="R274" s="28"/>
      <c r="S274" s="33" t="s">
        <v>30</v>
      </c>
      <c r="T274" s="32">
        <v>2</v>
      </c>
      <c r="U274" s="33" t="s">
        <v>30</v>
      </c>
      <c r="V274" s="28">
        <v>2</v>
      </c>
      <c r="W274" s="28" t="s">
        <v>32</v>
      </c>
      <c r="X274" s="34" t="s">
        <v>30</v>
      </c>
      <c r="Y274" s="34" t="s">
        <v>33</v>
      </c>
      <c r="Z274" s="28" t="s">
        <v>32</v>
      </c>
    </row>
    <row r="275" spans="1:26" s="35" customFormat="1" x14ac:dyDescent="0.3">
      <c r="A275" s="42">
        <v>247</v>
      </c>
      <c r="B275" s="29" t="s">
        <v>58</v>
      </c>
      <c r="C275" s="29" t="s">
        <v>59</v>
      </c>
      <c r="D275" s="36" t="s">
        <v>256</v>
      </c>
      <c r="E275" s="36" t="s">
        <v>27</v>
      </c>
      <c r="F275" s="36" t="s">
        <v>78</v>
      </c>
      <c r="G275" s="30" t="s">
        <v>334</v>
      </c>
      <c r="H275" s="36" t="s">
        <v>331</v>
      </c>
      <c r="I275" s="33" t="s">
        <v>30</v>
      </c>
      <c r="J275" s="33" t="s">
        <v>94</v>
      </c>
      <c r="K275" s="28"/>
      <c r="L275" s="28"/>
      <c r="M275" s="31" t="s">
        <v>30</v>
      </c>
      <c r="N275" s="31" t="s">
        <v>31</v>
      </c>
      <c r="O275" s="28"/>
      <c r="P275" s="28"/>
      <c r="Q275" s="28"/>
      <c r="R275" s="28"/>
      <c r="S275" s="33"/>
      <c r="T275" s="32"/>
      <c r="U275" s="33" t="s">
        <v>30</v>
      </c>
      <c r="V275" s="28">
        <v>1</v>
      </c>
      <c r="W275" s="28" t="s">
        <v>32</v>
      </c>
      <c r="X275" s="34" t="s">
        <v>30</v>
      </c>
      <c r="Y275" s="34" t="s">
        <v>33</v>
      </c>
      <c r="Z275" s="28" t="s">
        <v>32</v>
      </c>
    </row>
    <row r="276" spans="1:26" s="35" customFormat="1" x14ac:dyDescent="0.3">
      <c r="A276" s="42">
        <v>248</v>
      </c>
      <c r="B276" s="29" t="s">
        <v>58</v>
      </c>
      <c r="C276" s="29" t="s">
        <v>59</v>
      </c>
      <c r="D276" s="36" t="s">
        <v>256</v>
      </c>
      <c r="E276" s="36" t="s">
        <v>27</v>
      </c>
      <c r="F276" s="36" t="s">
        <v>78</v>
      </c>
      <c r="G276" s="30" t="s">
        <v>335</v>
      </c>
      <c r="H276" s="36" t="s">
        <v>331</v>
      </c>
      <c r="I276" s="33" t="s">
        <v>30</v>
      </c>
      <c r="J276" s="33" t="s">
        <v>94</v>
      </c>
      <c r="K276" s="34" t="s">
        <v>33</v>
      </c>
      <c r="L276" s="34" t="s">
        <v>32</v>
      </c>
      <c r="M276" s="31" t="s">
        <v>30</v>
      </c>
      <c r="N276" s="31" t="s">
        <v>31</v>
      </c>
      <c r="O276" s="28"/>
      <c r="P276" s="28"/>
      <c r="Q276" s="28"/>
      <c r="R276" s="28"/>
      <c r="S276" s="33" t="s">
        <v>30</v>
      </c>
      <c r="T276" s="32">
        <v>2</v>
      </c>
      <c r="U276" s="33" t="s">
        <v>30</v>
      </c>
      <c r="V276" s="28">
        <v>2</v>
      </c>
      <c r="W276" s="28" t="s">
        <v>32</v>
      </c>
      <c r="X276" s="34"/>
      <c r="Y276" s="34" t="s">
        <v>33</v>
      </c>
      <c r="Z276" s="28" t="s">
        <v>32</v>
      </c>
    </row>
    <row r="277" spans="1:26" s="35" customFormat="1" x14ac:dyDescent="0.3">
      <c r="A277" s="42">
        <v>249</v>
      </c>
      <c r="B277" s="29" t="s">
        <v>58</v>
      </c>
      <c r="C277" s="29" t="s">
        <v>59</v>
      </c>
      <c r="D277" s="36" t="s">
        <v>256</v>
      </c>
      <c r="E277" s="36" t="s">
        <v>27</v>
      </c>
      <c r="F277" s="36" t="s">
        <v>78</v>
      </c>
      <c r="G277" s="30" t="s">
        <v>336</v>
      </c>
      <c r="H277" s="36" t="s">
        <v>331</v>
      </c>
      <c r="I277" s="36"/>
      <c r="J277" s="36"/>
      <c r="K277" s="34" t="s">
        <v>33</v>
      </c>
      <c r="L277" s="34" t="s">
        <v>32</v>
      </c>
      <c r="M277" s="31"/>
      <c r="N277" s="31"/>
      <c r="O277" s="28" t="s">
        <v>30</v>
      </c>
      <c r="P277" s="28" t="s">
        <v>31</v>
      </c>
      <c r="Q277" s="28"/>
      <c r="R277" s="28"/>
      <c r="S277" s="33" t="s">
        <v>30</v>
      </c>
      <c r="T277" s="32">
        <v>2</v>
      </c>
      <c r="U277" s="33" t="s">
        <v>30</v>
      </c>
      <c r="V277" s="28">
        <v>2</v>
      </c>
      <c r="W277" s="28" t="s">
        <v>32</v>
      </c>
      <c r="X277" s="34"/>
      <c r="Y277" s="34" t="s">
        <v>33</v>
      </c>
      <c r="Z277" s="28" t="s">
        <v>32</v>
      </c>
    </row>
    <row r="278" spans="1:26" s="35" customFormat="1" x14ac:dyDescent="0.3">
      <c r="A278" s="42">
        <v>250</v>
      </c>
      <c r="B278" s="29" t="s">
        <v>58</v>
      </c>
      <c r="C278" s="29" t="s">
        <v>59</v>
      </c>
      <c r="D278" s="36" t="s">
        <v>256</v>
      </c>
      <c r="E278" s="36" t="s">
        <v>27</v>
      </c>
      <c r="F278" s="36" t="s">
        <v>78</v>
      </c>
      <c r="G278" s="30" t="s">
        <v>337</v>
      </c>
      <c r="H278" s="36" t="s">
        <v>338</v>
      </c>
      <c r="I278" s="36"/>
      <c r="J278" s="36"/>
      <c r="K278" s="28"/>
      <c r="L278" s="28"/>
      <c r="M278" s="31"/>
      <c r="N278" s="31"/>
      <c r="O278" s="28"/>
      <c r="P278" s="28"/>
      <c r="Q278" s="28"/>
      <c r="R278" s="28"/>
      <c r="S278" s="33"/>
      <c r="T278" s="32"/>
      <c r="U278" s="28"/>
      <c r="V278" s="28"/>
      <c r="W278" s="28"/>
      <c r="X278" s="34"/>
      <c r="Y278" s="34" t="s">
        <v>33</v>
      </c>
      <c r="Z278" s="28" t="s">
        <v>32</v>
      </c>
    </row>
    <row r="279" spans="1:26" s="35" customFormat="1" x14ac:dyDescent="0.3">
      <c r="A279" s="37" t="s">
        <v>339</v>
      </c>
      <c r="B279" s="38">
        <f>A278</f>
        <v>250</v>
      </c>
      <c r="C279" s="39"/>
      <c r="D279" s="39"/>
      <c r="E279" s="39"/>
      <c r="F279" s="39"/>
      <c r="G279" s="40"/>
      <c r="H279" s="37"/>
      <c r="I279" s="37"/>
      <c r="J279" s="37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s="35" customFormat="1" x14ac:dyDescent="0.3">
      <c r="A280" s="42">
        <v>1</v>
      </c>
      <c r="B280" s="36" t="s">
        <v>24</v>
      </c>
      <c r="C280" s="29" t="s">
        <v>25</v>
      </c>
      <c r="D280" s="36" t="s">
        <v>26</v>
      </c>
      <c r="E280" s="36" t="s">
        <v>27</v>
      </c>
      <c r="F280" s="36" t="s">
        <v>340</v>
      </c>
      <c r="G280" s="30" t="s">
        <v>341</v>
      </c>
      <c r="H280" s="36"/>
      <c r="I280" s="36"/>
      <c r="J280" s="36"/>
      <c r="K280" s="34" t="s">
        <v>33</v>
      </c>
      <c r="L280" s="34" t="s">
        <v>32</v>
      </c>
      <c r="M280" s="31" t="s">
        <v>30</v>
      </c>
      <c r="N280" s="31" t="s">
        <v>31</v>
      </c>
      <c r="O280" s="28"/>
      <c r="P280" s="28"/>
      <c r="Q280" s="28"/>
      <c r="R280" s="28"/>
      <c r="S280" s="33"/>
      <c r="T280" s="32"/>
      <c r="U280" s="28"/>
      <c r="V280" s="28"/>
      <c r="W280" s="28"/>
      <c r="X280" s="34" t="s">
        <v>30</v>
      </c>
      <c r="Y280" s="34" t="s">
        <v>33</v>
      </c>
      <c r="Z280" s="28" t="s">
        <v>32</v>
      </c>
    </row>
    <row r="281" spans="1:26" s="35" customFormat="1" x14ac:dyDescent="0.3">
      <c r="A281" s="42">
        <v>2</v>
      </c>
      <c r="B281" s="36" t="s">
        <v>24</v>
      </c>
      <c r="C281" s="29" t="s">
        <v>25</v>
      </c>
      <c r="D281" s="36" t="s">
        <v>26</v>
      </c>
      <c r="E281" s="36" t="s">
        <v>27</v>
      </c>
      <c r="F281" s="36" t="s">
        <v>340</v>
      </c>
      <c r="G281" s="30" t="s">
        <v>342</v>
      </c>
      <c r="H281" s="36"/>
      <c r="I281" s="36"/>
      <c r="J281" s="36"/>
      <c r="K281" s="28"/>
      <c r="L281" s="28"/>
      <c r="M281" s="31"/>
      <c r="N281" s="31"/>
      <c r="O281" s="28"/>
      <c r="P281" s="28"/>
      <c r="Q281" s="28"/>
      <c r="R281" s="28"/>
      <c r="S281" s="33"/>
      <c r="T281" s="32"/>
      <c r="U281" s="28"/>
      <c r="V281" s="28"/>
      <c r="W281" s="28"/>
      <c r="X281" s="34" t="s">
        <v>30</v>
      </c>
      <c r="Y281" s="34" t="s">
        <v>33</v>
      </c>
      <c r="Z281" s="28" t="s">
        <v>32</v>
      </c>
    </row>
    <row r="282" spans="1:26" s="35" customFormat="1" x14ac:dyDescent="0.3">
      <c r="A282" s="42">
        <v>3</v>
      </c>
      <c r="B282" s="36" t="s">
        <v>24</v>
      </c>
      <c r="C282" s="29" t="s">
        <v>25</v>
      </c>
      <c r="D282" s="36" t="s">
        <v>26</v>
      </c>
      <c r="E282" s="36" t="s">
        <v>27</v>
      </c>
      <c r="F282" s="36" t="s">
        <v>343</v>
      </c>
      <c r="G282" s="30" t="s">
        <v>344</v>
      </c>
      <c r="H282" s="36"/>
      <c r="I282" s="36"/>
      <c r="J282" s="36"/>
      <c r="K282" s="28"/>
      <c r="L282" s="28"/>
      <c r="M282" s="31"/>
      <c r="N282" s="31"/>
      <c r="O282" s="28" t="s">
        <v>30</v>
      </c>
      <c r="P282" s="28" t="s">
        <v>31</v>
      </c>
      <c r="Q282" s="34" t="s">
        <v>33</v>
      </c>
      <c r="R282" s="34" t="s">
        <v>62</v>
      </c>
      <c r="S282" s="33"/>
      <c r="T282" s="32"/>
      <c r="U282" s="34"/>
      <c r="V282" s="34"/>
      <c r="W282" s="34"/>
      <c r="X282" s="34" t="s">
        <v>30</v>
      </c>
      <c r="Y282" s="34" t="s">
        <v>33</v>
      </c>
      <c r="Z282" s="28" t="s">
        <v>32</v>
      </c>
    </row>
    <row r="283" spans="1:26" s="35" customFormat="1" x14ac:dyDescent="0.3">
      <c r="A283" s="42">
        <v>4</v>
      </c>
      <c r="B283" s="36" t="s">
        <v>24</v>
      </c>
      <c r="C283" s="29" t="s">
        <v>25</v>
      </c>
      <c r="D283" s="36" t="s">
        <v>26</v>
      </c>
      <c r="E283" s="36" t="s">
        <v>27</v>
      </c>
      <c r="F283" s="36" t="s">
        <v>343</v>
      </c>
      <c r="G283" s="30" t="s">
        <v>345</v>
      </c>
      <c r="H283" s="36"/>
      <c r="I283" s="36"/>
      <c r="J283" s="36"/>
      <c r="K283" s="28"/>
      <c r="L283" s="28"/>
      <c r="M283" s="31" t="s">
        <v>30</v>
      </c>
      <c r="N283" s="31" t="s">
        <v>31</v>
      </c>
      <c r="O283" s="28"/>
      <c r="P283" s="28"/>
      <c r="Q283" s="34" t="s">
        <v>33</v>
      </c>
      <c r="R283" s="34" t="s">
        <v>62</v>
      </c>
      <c r="S283" s="33"/>
      <c r="T283" s="32"/>
      <c r="U283" s="34"/>
      <c r="V283" s="34"/>
      <c r="W283" s="34"/>
      <c r="X283" s="34" t="s">
        <v>30</v>
      </c>
      <c r="Y283" s="34" t="s">
        <v>33</v>
      </c>
      <c r="Z283" s="28" t="s">
        <v>32</v>
      </c>
    </row>
    <row r="284" spans="1:26" s="35" customFormat="1" x14ac:dyDescent="0.3">
      <c r="A284" s="42">
        <v>5</v>
      </c>
      <c r="B284" s="36" t="s">
        <v>24</v>
      </c>
      <c r="C284" s="29" t="s">
        <v>25</v>
      </c>
      <c r="D284" s="36" t="s">
        <v>26</v>
      </c>
      <c r="E284" s="36" t="s">
        <v>27</v>
      </c>
      <c r="F284" s="36" t="s">
        <v>343</v>
      </c>
      <c r="G284" s="30" t="s">
        <v>346</v>
      </c>
      <c r="H284" s="36"/>
      <c r="I284" s="36"/>
      <c r="J284" s="36"/>
      <c r="K284" s="34" t="s">
        <v>33</v>
      </c>
      <c r="L284" s="34" t="s">
        <v>32</v>
      </c>
      <c r="M284" s="31" t="s">
        <v>30</v>
      </c>
      <c r="N284" s="31" t="s">
        <v>31</v>
      </c>
      <c r="O284" s="28"/>
      <c r="P284" s="28"/>
      <c r="Q284" s="28"/>
      <c r="R284" s="28"/>
      <c r="S284" s="33"/>
      <c r="T284" s="32"/>
      <c r="U284" s="28"/>
      <c r="V284" s="28"/>
      <c r="W284" s="28"/>
      <c r="X284" s="34" t="s">
        <v>30</v>
      </c>
      <c r="Y284" s="34" t="s">
        <v>33</v>
      </c>
      <c r="Z284" s="28" t="s">
        <v>32</v>
      </c>
    </row>
    <row r="285" spans="1:26" s="35" customFormat="1" x14ac:dyDescent="0.3">
      <c r="A285" s="42">
        <v>6</v>
      </c>
      <c r="B285" s="36" t="s">
        <v>24</v>
      </c>
      <c r="C285" s="29" t="s">
        <v>25</v>
      </c>
      <c r="D285" s="36" t="s">
        <v>26</v>
      </c>
      <c r="E285" s="36" t="s">
        <v>27</v>
      </c>
      <c r="F285" s="36" t="s">
        <v>343</v>
      </c>
      <c r="G285" s="30" t="s">
        <v>347</v>
      </c>
      <c r="H285" s="36"/>
      <c r="I285" s="33" t="s">
        <v>30</v>
      </c>
      <c r="J285" s="33" t="s">
        <v>43</v>
      </c>
      <c r="K285" s="28"/>
      <c r="L285" s="28"/>
      <c r="M285" s="31"/>
      <c r="N285" s="31"/>
      <c r="O285" s="28"/>
      <c r="P285" s="28"/>
      <c r="Q285" s="28"/>
      <c r="R285" s="28"/>
      <c r="S285" s="33"/>
      <c r="T285" s="32"/>
      <c r="U285" s="28"/>
      <c r="V285" s="28"/>
      <c r="W285" s="28"/>
      <c r="X285" s="34" t="s">
        <v>30</v>
      </c>
      <c r="Y285" s="34" t="s">
        <v>33</v>
      </c>
      <c r="Z285" s="28" t="s">
        <v>32</v>
      </c>
    </row>
    <row r="286" spans="1:26" s="35" customFormat="1" x14ac:dyDescent="0.3">
      <c r="A286" s="42">
        <v>7</v>
      </c>
      <c r="B286" s="36" t="s">
        <v>24</v>
      </c>
      <c r="C286" s="29" t="s">
        <v>25</v>
      </c>
      <c r="D286" s="36" t="s">
        <v>26</v>
      </c>
      <c r="E286" s="36" t="s">
        <v>27</v>
      </c>
      <c r="F286" s="36" t="s">
        <v>343</v>
      </c>
      <c r="G286" s="30" t="s">
        <v>348</v>
      </c>
      <c r="H286" s="36"/>
      <c r="I286" s="36"/>
      <c r="J286" s="36"/>
      <c r="K286" s="28"/>
      <c r="L286" s="28"/>
      <c r="M286" s="31"/>
      <c r="N286" s="31"/>
      <c r="O286" s="28"/>
      <c r="P286" s="28"/>
      <c r="Q286" s="28"/>
      <c r="R286" s="28"/>
      <c r="S286" s="33"/>
      <c r="T286" s="32"/>
      <c r="U286" s="28"/>
      <c r="V286" s="28"/>
      <c r="W286" s="28"/>
      <c r="X286" s="34" t="s">
        <v>30</v>
      </c>
      <c r="Y286" s="34" t="s">
        <v>33</v>
      </c>
      <c r="Z286" s="28" t="s">
        <v>32</v>
      </c>
    </row>
    <row r="287" spans="1:26" s="35" customFormat="1" x14ac:dyDescent="0.3">
      <c r="A287" s="42">
        <v>8</v>
      </c>
      <c r="B287" s="36" t="s">
        <v>349</v>
      </c>
      <c r="C287" s="29" t="s">
        <v>25</v>
      </c>
      <c r="D287" s="36" t="s">
        <v>26</v>
      </c>
      <c r="E287" s="36" t="s">
        <v>27</v>
      </c>
      <c r="F287" s="36" t="s">
        <v>343</v>
      </c>
      <c r="G287" s="30" t="s">
        <v>350</v>
      </c>
      <c r="H287" s="36"/>
      <c r="I287" s="36"/>
      <c r="J287" s="36"/>
      <c r="K287" s="28"/>
      <c r="L287" s="28"/>
      <c r="M287" s="31"/>
      <c r="N287" s="31"/>
      <c r="O287" s="28"/>
      <c r="P287" s="28"/>
      <c r="Q287" s="28"/>
      <c r="R287" s="28"/>
      <c r="S287" s="33"/>
      <c r="T287" s="32"/>
      <c r="U287" s="28"/>
      <c r="V287" s="28"/>
      <c r="W287" s="28"/>
      <c r="X287" s="34" t="s">
        <v>30</v>
      </c>
      <c r="Y287" s="34" t="s">
        <v>33</v>
      </c>
      <c r="Z287" s="28" t="s">
        <v>32</v>
      </c>
    </row>
    <row r="288" spans="1:26" s="35" customFormat="1" x14ac:dyDescent="0.3">
      <c r="A288" s="42">
        <v>9</v>
      </c>
      <c r="B288" s="36" t="s">
        <v>24</v>
      </c>
      <c r="C288" s="29" t="s">
        <v>25</v>
      </c>
      <c r="D288" s="36" t="s">
        <v>26</v>
      </c>
      <c r="E288" s="36" t="s">
        <v>27</v>
      </c>
      <c r="F288" s="36" t="s">
        <v>343</v>
      </c>
      <c r="G288" s="30" t="s">
        <v>351</v>
      </c>
      <c r="H288" s="43"/>
      <c r="I288" s="43"/>
      <c r="J288" s="43"/>
      <c r="K288" s="28"/>
      <c r="L288" s="28"/>
      <c r="M288" s="31"/>
      <c r="N288" s="31"/>
      <c r="O288" s="28"/>
      <c r="P288" s="28"/>
      <c r="Q288" s="34" t="s">
        <v>33</v>
      </c>
      <c r="R288" s="34" t="s">
        <v>62</v>
      </c>
      <c r="S288" s="33"/>
      <c r="T288" s="32"/>
      <c r="U288" s="34"/>
      <c r="V288" s="34"/>
      <c r="W288" s="34"/>
      <c r="X288" s="34" t="s">
        <v>30</v>
      </c>
      <c r="Y288" s="34" t="s">
        <v>33</v>
      </c>
      <c r="Z288" s="28" t="s">
        <v>32</v>
      </c>
    </row>
    <row r="289" spans="1:26" s="35" customFormat="1" x14ac:dyDescent="0.3">
      <c r="A289" s="42">
        <v>10</v>
      </c>
      <c r="B289" s="36" t="s">
        <v>24</v>
      </c>
      <c r="C289" s="29" t="s">
        <v>25</v>
      </c>
      <c r="D289" s="36" t="s">
        <v>26</v>
      </c>
      <c r="E289" s="36" t="s">
        <v>27</v>
      </c>
      <c r="F289" s="36" t="s">
        <v>343</v>
      </c>
      <c r="G289" s="30" t="s">
        <v>352</v>
      </c>
      <c r="H289" s="36"/>
      <c r="I289" s="36"/>
      <c r="J289" s="36"/>
      <c r="K289" s="28"/>
      <c r="L289" s="28"/>
      <c r="M289" s="31" t="s">
        <v>30</v>
      </c>
      <c r="N289" s="31" t="s">
        <v>36</v>
      </c>
      <c r="O289" s="28"/>
      <c r="P289" s="28"/>
      <c r="Q289" s="28"/>
      <c r="R289" s="28"/>
      <c r="S289" s="33"/>
      <c r="T289" s="32"/>
      <c r="U289" s="28"/>
      <c r="V289" s="28"/>
      <c r="W289" s="28"/>
      <c r="X289" s="34" t="s">
        <v>30</v>
      </c>
      <c r="Y289" s="34" t="s">
        <v>33</v>
      </c>
      <c r="Z289" s="28" t="s">
        <v>32</v>
      </c>
    </row>
    <row r="290" spans="1:26" s="35" customFormat="1" x14ac:dyDescent="0.3">
      <c r="A290" s="42">
        <v>11</v>
      </c>
      <c r="B290" s="36" t="s">
        <v>349</v>
      </c>
      <c r="C290" s="29" t="s">
        <v>353</v>
      </c>
      <c r="D290" s="36" t="s">
        <v>26</v>
      </c>
      <c r="E290" s="36" t="s">
        <v>27</v>
      </c>
      <c r="F290" s="36" t="s">
        <v>343</v>
      </c>
      <c r="G290" s="30" t="s">
        <v>354</v>
      </c>
      <c r="H290" s="36"/>
      <c r="I290" s="36"/>
      <c r="J290" s="36"/>
      <c r="K290" s="28"/>
      <c r="L290" s="28"/>
      <c r="M290" s="31" t="s">
        <v>30</v>
      </c>
      <c r="N290" s="31" t="s">
        <v>36</v>
      </c>
      <c r="O290" s="28"/>
      <c r="P290" s="28"/>
      <c r="Q290" s="28"/>
      <c r="R290" s="28"/>
      <c r="S290" s="33"/>
      <c r="T290" s="32"/>
      <c r="U290" s="28"/>
      <c r="V290" s="28"/>
      <c r="W290" s="28"/>
      <c r="X290" s="34" t="s">
        <v>30</v>
      </c>
      <c r="Y290" s="34" t="s">
        <v>33</v>
      </c>
      <c r="Z290" s="28" t="s">
        <v>32</v>
      </c>
    </row>
    <row r="291" spans="1:26" s="35" customFormat="1" x14ac:dyDescent="0.3">
      <c r="A291" s="42">
        <v>12</v>
      </c>
      <c r="B291" s="36" t="s">
        <v>24</v>
      </c>
      <c r="C291" s="29" t="s">
        <v>25</v>
      </c>
      <c r="D291" s="36" t="s">
        <v>26</v>
      </c>
      <c r="E291" s="36" t="s">
        <v>27</v>
      </c>
      <c r="F291" s="36" t="s">
        <v>343</v>
      </c>
      <c r="G291" s="30" t="s">
        <v>355</v>
      </c>
      <c r="H291" s="36"/>
      <c r="I291" s="36"/>
      <c r="J291" s="36"/>
      <c r="K291" s="28"/>
      <c r="L291" s="28"/>
      <c r="M291" s="31" t="s">
        <v>30</v>
      </c>
      <c r="N291" s="31" t="s">
        <v>31</v>
      </c>
      <c r="O291" s="28"/>
      <c r="P291" s="28"/>
      <c r="Q291" s="28"/>
      <c r="R291" s="28"/>
      <c r="S291" s="33"/>
      <c r="T291" s="32"/>
      <c r="U291" s="28"/>
      <c r="V291" s="28"/>
      <c r="W291" s="28"/>
      <c r="X291" s="34" t="s">
        <v>30</v>
      </c>
      <c r="Y291" s="34" t="s">
        <v>33</v>
      </c>
      <c r="Z291" s="28" t="s">
        <v>32</v>
      </c>
    </row>
    <row r="292" spans="1:26" s="35" customFormat="1" x14ac:dyDescent="0.3">
      <c r="A292" s="42">
        <v>13</v>
      </c>
      <c r="B292" s="36" t="s">
        <v>24</v>
      </c>
      <c r="C292" s="29" t="s">
        <v>25</v>
      </c>
      <c r="D292" s="36" t="s">
        <v>26</v>
      </c>
      <c r="E292" s="36" t="s">
        <v>27</v>
      </c>
      <c r="F292" s="36" t="s">
        <v>343</v>
      </c>
      <c r="G292" s="30" t="s">
        <v>356</v>
      </c>
      <c r="H292" s="36"/>
      <c r="I292" s="36"/>
      <c r="J292" s="36"/>
      <c r="K292" s="28"/>
      <c r="L292" s="28"/>
      <c r="M292" s="31" t="s">
        <v>30</v>
      </c>
      <c r="N292" s="31" t="s">
        <v>31</v>
      </c>
      <c r="O292" s="28"/>
      <c r="P292" s="28"/>
      <c r="Q292" s="28"/>
      <c r="R292" s="28"/>
      <c r="S292" s="33"/>
      <c r="T292" s="32"/>
      <c r="U292" s="28"/>
      <c r="V292" s="28"/>
      <c r="W292" s="28"/>
      <c r="X292" s="34" t="s">
        <v>30</v>
      </c>
      <c r="Y292" s="34" t="s">
        <v>33</v>
      </c>
      <c r="Z292" s="28" t="s">
        <v>357</v>
      </c>
    </row>
    <row r="293" spans="1:26" s="35" customFormat="1" x14ac:dyDescent="0.3">
      <c r="A293" s="42">
        <v>14</v>
      </c>
      <c r="B293" s="36" t="s">
        <v>24</v>
      </c>
      <c r="C293" s="29" t="s">
        <v>25</v>
      </c>
      <c r="D293" s="36" t="s">
        <v>26</v>
      </c>
      <c r="E293" s="36" t="s">
        <v>27</v>
      </c>
      <c r="F293" s="36" t="s">
        <v>343</v>
      </c>
      <c r="G293" s="30" t="s">
        <v>358</v>
      </c>
      <c r="H293" s="36"/>
      <c r="I293" s="33" t="s">
        <v>30</v>
      </c>
      <c r="J293" s="33" t="s">
        <v>94</v>
      </c>
      <c r="K293" s="28"/>
      <c r="L293" s="28"/>
      <c r="M293" s="31" t="s">
        <v>30</v>
      </c>
      <c r="N293" s="31" t="s">
        <v>31</v>
      </c>
      <c r="O293" s="28"/>
      <c r="P293" s="28"/>
      <c r="Q293" s="28"/>
      <c r="R293" s="28"/>
      <c r="S293" s="33"/>
      <c r="T293" s="32"/>
      <c r="U293" s="28"/>
      <c r="V293" s="28"/>
      <c r="W293" s="28"/>
      <c r="X293" s="34" t="s">
        <v>30</v>
      </c>
      <c r="Y293" s="34" t="s">
        <v>33</v>
      </c>
      <c r="Z293" s="28" t="s">
        <v>32</v>
      </c>
    </row>
    <row r="294" spans="1:26" s="35" customFormat="1" x14ac:dyDescent="0.3">
      <c r="A294" s="42">
        <v>15</v>
      </c>
      <c r="B294" s="36" t="s">
        <v>24</v>
      </c>
      <c r="C294" s="29" t="s">
        <v>25</v>
      </c>
      <c r="D294" s="36" t="s">
        <v>26</v>
      </c>
      <c r="E294" s="36" t="s">
        <v>27</v>
      </c>
      <c r="F294" s="36" t="s">
        <v>343</v>
      </c>
      <c r="G294" s="30" t="s">
        <v>359</v>
      </c>
      <c r="H294" s="36"/>
      <c r="I294" s="36"/>
      <c r="J294" s="36"/>
      <c r="K294" s="28"/>
      <c r="L294" s="28"/>
      <c r="M294" s="31"/>
      <c r="N294" s="31"/>
      <c r="O294" s="28"/>
      <c r="P294" s="28"/>
      <c r="Q294" s="28"/>
      <c r="R294" s="28"/>
      <c r="S294" s="33"/>
      <c r="T294" s="32"/>
      <c r="U294" s="28"/>
      <c r="V294" s="28"/>
      <c r="W294" s="28"/>
      <c r="X294" s="34" t="s">
        <v>30</v>
      </c>
      <c r="Y294" s="34" t="s">
        <v>33</v>
      </c>
      <c r="Z294" s="28" t="s">
        <v>32</v>
      </c>
    </row>
    <row r="295" spans="1:26" s="35" customFormat="1" x14ac:dyDescent="0.3">
      <c r="A295" s="42">
        <v>16</v>
      </c>
      <c r="B295" s="36" t="s">
        <v>24</v>
      </c>
      <c r="C295" s="29" t="s">
        <v>25</v>
      </c>
      <c r="D295" s="36" t="s">
        <v>26</v>
      </c>
      <c r="E295" s="36" t="s">
        <v>27</v>
      </c>
      <c r="F295" s="36" t="s">
        <v>343</v>
      </c>
      <c r="G295" s="30" t="s">
        <v>360</v>
      </c>
      <c r="H295" s="36"/>
      <c r="I295" s="36"/>
      <c r="J295" s="36"/>
      <c r="K295" s="28"/>
      <c r="L295" s="28"/>
      <c r="M295" s="31"/>
      <c r="N295" s="31"/>
      <c r="O295" s="28" t="s">
        <v>30</v>
      </c>
      <c r="P295" s="28" t="s">
        <v>31</v>
      </c>
      <c r="Q295" s="28"/>
      <c r="R295" s="28"/>
      <c r="S295" s="33"/>
      <c r="T295" s="32"/>
      <c r="U295" s="28"/>
      <c r="V295" s="28"/>
      <c r="W295" s="28"/>
      <c r="X295" s="34" t="s">
        <v>30</v>
      </c>
      <c r="Y295" s="34" t="s">
        <v>33</v>
      </c>
      <c r="Z295" s="28" t="s">
        <v>32</v>
      </c>
    </row>
    <row r="296" spans="1:26" s="35" customFormat="1" x14ac:dyDescent="0.3">
      <c r="A296" s="42">
        <v>17</v>
      </c>
      <c r="B296" s="36" t="s">
        <v>24</v>
      </c>
      <c r="C296" s="29" t="s">
        <v>25</v>
      </c>
      <c r="D296" s="36" t="s">
        <v>26</v>
      </c>
      <c r="E296" s="36" t="s">
        <v>27</v>
      </c>
      <c r="F296" s="36" t="s">
        <v>343</v>
      </c>
      <c r="G296" s="30" t="s">
        <v>361</v>
      </c>
      <c r="H296" s="36"/>
      <c r="I296" s="36"/>
      <c r="J296" s="36"/>
      <c r="K296" s="28"/>
      <c r="L296" s="28"/>
      <c r="M296" s="31"/>
      <c r="N296" s="31"/>
      <c r="O296" s="28"/>
      <c r="P296" s="28"/>
      <c r="Q296" s="28"/>
      <c r="R296" s="28"/>
      <c r="S296" s="33"/>
      <c r="T296" s="32"/>
      <c r="U296" s="28"/>
      <c r="V296" s="28"/>
      <c r="W296" s="28"/>
      <c r="X296" s="34" t="s">
        <v>30</v>
      </c>
      <c r="Y296" s="34" t="s">
        <v>33</v>
      </c>
      <c r="Z296" s="28" t="s">
        <v>32</v>
      </c>
    </row>
    <row r="297" spans="1:26" s="35" customFormat="1" x14ac:dyDescent="0.3">
      <c r="A297" s="42">
        <v>18</v>
      </c>
      <c r="B297" s="36" t="s">
        <v>24</v>
      </c>
      <c r="C297" s="29" t="s">
        <v>25</v>
      </c>
      <c r="D297" s="36" t="s">
        <v>26</v>
      </c>
      <c r="E297" s="36" t="s">
        <v>27</v>
      </c>
      <c r="F297" s="36" t="s">
        <v>343</v>
      </c>
      <c r="G297" s="30" t="s">
        <v>362</v>
      </c>
      <c r="H297" s="45" t="s">
        <v>363</v>
      </c>
      <c r="I297" s="36"/>
      <c r="J297" s="36"/>
      <c r="K297" s="28"/>
      <c r="L297" s="28"/>
      <c r="M297" s="31"/>
      <c r="N297" s="31"/>
      <c r="O297" s="28" t="s">
        <v>30</v>
      </c>
      <c r="P297" s="28" t="s">
        <v>36</v>
      </c>
      <c r="Q297" s="28"/>
      <c r="R297" s="28"/>
      <c r="S297" s="33"/>
      <c r="T297" s="32"/>
      <c r="U297" s="28"/>
      <c r="V297" s="28"/>
      <c r="W297" s="28"/>
      <c r="X297" s="34" t="s">
        <v>30</v>
      </c>
      <c r="Y297" s="34" t="s">
        <v>33</v>
      </c>
      <c r="Z297" s="28" t="s">
        <v>32</v>
      </c>
    </row>
    <row r="298" spans="1:26" s="35" customFormat="1" x14ac:dyDescent="0.3">
      <c r="A298" s="42">
        <v>19</v>
      </c>
      <c r="B298" s="36" t="s">
        <v>24</v>
      </c>
      <c r="C298" s="29" t="s">
        <v>25</v>
      </c>
      <c r="D298" s="36" t="s">
        <v>26</v>
      </c>
      <c r="E298" s="36" t="s">
        <v>27</v>
      </c>
      <c r="F298" s="36" t="s">
        <v>343</v>
      </c>
      <c r="G298" s="30" t="s">
        <v>364</v>
      </c>
      <c r="H298" s="36"/>
      <c r="I298" s="36"/>
      <c r="J298" s="36"/>
      <c r="K298" s="28"/>
      <c r="L298" s="28"/>
      <c r="M298" s="31"/>
      <c r="N298" s="31"/>
      <c r="O298" s="28"/>
      <c r="P298" s="28"/>
      <c r="Q298" s="28"/>
      <c r="R298" s="28"/>
      <c r="S298" s="33"/>
      <c r="T298" s="32"/>
      <c r="U298" s="28"/>
      <c r="V298" s="28"/>
      <c r="W298" s="28"/>
      <c r="X298" s="34" t="s">
        <v>30</v>
      </c>
      <c r="Y298" s="34" t="s">
        <v>33</v>
      </c>
      <c r="Z298" s="28" t="s">
        <v>32</v>
      </c>
    </row>
    <row r="299" spans="1:26" s="35" customFormat="1" x14ac:dyDescent="0.3">
      <c r="A299" s="42">
        <v>20</v>
      </c>
      <c r="B299" s="36" t="s">
        <v>24</v>
      </c>
      <c r="C299" s="29" t="s">
        <v>25</v>
      </c>
      <c r="D299" s="36" t="s">
        <v>26</v>
      </c>
      <c r="E299" s="36" t="s">
        <v>27</v>
      </c>
      <c r="F299" s="36" t="s">
        <v>343</v>
      </c>
      <c r="G299" s="30" t="s">
        <v>365</v>
      </c>
      <c r="H299" s="36"/>
      <c r="I299" s="36"/>
      <c r="J299" s="36"/>
      <c r="K299" s="28"/>
      <c r="L299" s="28"/>
      <c r="M299" s="31" t="s">
        <v>30</v>
      </c>
      <c r="N299" s="31" t="s">
        <v>31</v>
      </c>
      <c r="O299" s="28"/>
      <c r="P299" s="28"/>
      <c r="Q299" s="28"/>
      <c r="R299" s="28"/>
      <c r="S299" s="33"/>
      <c r="T299" s="32"/>
      <c r="U299" s="28"/>
      <c r="V299" s="28"/>
      <c r="W299" s="28"/>
      <c r="X299" s="34" t="s">
        <v>30</v>
      </c>
      <c r="Y299" s="34" t="s">
        <v>33</v>
      </c>
      <c r="Z299" s="28" t="s">
        <v>357</v>
      </c>
    </row>
    <row r="300" spans="1:26" s="35" customFormat="1" x14ac:dyDescent="0.3">
      <c r="A300" s="42">
        <v>21</v>
      </c>
      <c r="B300" s="36" t="s">
        <v>24</v>
      </c>
      <c r="C300" s="29" t="s">
        <v>25</v>
      </c>
      <c r="D300" s="36" t="s">
        <v>34</v>
      </c>
      <c r="E300" s="36" t="s">
        <v>27</v>
      </c>
      <c r="F300" s="36" t="s">
        <v>343</v>
      </c>
      <c r="G300" s="30" t="s">
        <v>366</v>
      </c>
      <c r="H300" s="43"/>
      <c r="I300" s="36"/>
      <c r="J300" s="36"/>
      <c r="K300" s="28"/>
      <c r="L300" s="28"/>
      <c r="M300" s="31"/>
      <c r="N300" s="31"/>
      <c r="O300" s="28"/>
      <c r="P300" s="28"/>
      <c r="Q300" s="28"/>
      <c r="R300" s="28"/>
      <c r="S300" s="33"/>
      <c r="T300" s="32"/>
      <c r="U300" s="28"/>
      <c r="V300" s="28"/>
      <c r="W300" s="28"/>
      <c r="X300" s="34" t="s">
        <v>30</v>
      </c>
      <c r="Y300" s="34" t="s">
        <v>33</v>
      </c>
      <c r="Z300" s="28" t="s">
        <v>32</v>
      </c>
    </row>
    <row r="301" spans="1:26" s="35" customFormat="1" x14ac:dyDescent="0.3">
      <c r="A301" s="42">
        <v>22</v>
      </c>
      <c r="B301" s="36" t="s">
        <v>24</v>
      </c>
      <c r="C301" s="29" t="s">
        <v>25</v>
      </c>
      <c r="D301" s="36" t="s">
        <v>34</v>
      </c>
      <c r="E301" s="36" t="s">
        <v>27</v>
      </c>
      <c r="F301" s="36" t="s">
        <v>343</v>
      </c>
      <c r="G301" s="30" t="s">
        <v>367</v>
      </c>
      <c r="H301" s="36"/>
      <c r="I301" s="36"/>
      <c r="J301" s="36"/>
      <c r="K301" s="28"/>
      <c r="L301" s="28"/>
      <c r="M301" s="31"/>
      <c r="N301" s="31"/>
      <c r="O301" s="28"/>
      <c r="P301" s="28"/>
      <c r="Q301" s="28"/>
      <c r="R301" s="28"/>
      <c r="S301" s="33"/>
      <c r="T301" s="32"/>
      <c r="U301" s="28"/>
      <c r="V301" s="28"/>
      <c r="W301" s="28"/>
      <c r="X301" s="34" t="s">
        <v>30</v>
      </c>
      <c r="Y301" s="34" t="s">
        <v>33</v>
      </c>
      <c r="Z301" s="28" t="s">
        <v>32</v>
      </c>
    </row>
    <row r="302" spans="1:26" s="35" customFormat="1" x14ac:dyDescent="0.3">
      <c r="A302" s="42">
        <v>23</v>
      </c>
      <c r="B302" s="36" t="s">
        <v>24</v>
      </c>
      <c r="C302" s="29" t="s">
        <v>25</v>
      </c>
      <c r="D302" s="36" t="s">
        <v>34</v>
      </c>
      <c r="E302" s="36" t="s">
        <v>27</v>
      </c>
      <c r="F302" s="36" t="s">
        <v>343</v>
      </c>
      <c r="G302" s="30" t="s">
        <v>368</v>
      </c>
      <c r="H302" s="36"/>
      <c r="I302" s="36"/>
      <c r="J302" s="36"/>
      <c r="K302" s="34" t="s">
        <v>33</v>
      </c>
      <c r="L302" s="34" t="s">
        <v>32</v>
      </c>
      <c r="M302" s="31" t="s">
        <v>30</v>
      </c>
      <c r="N302" s="31" t="s">
        <v>36</v>
      </c>
      <c r="O302" s="28"/>
      <c r="P302" s="28"/>
      <c r="Q302" s="28"/>
      <c r="R302" s="28"/>
      <c r="S302" s="33"/>
      <c r="T302" s="32"/>
      <c r="U302" s="28"/>
      <c r="V302" s="28"/>
      <c r="W302" s="28"/>
      <c r="X302" s="34" t="s">
        <v>30</v>
      </c>
      <c r="Y302" s="34" t="s">
        <v>33</v>
      </c>
      <c r="Z302" s="28" t="s">
        <v>32</v>
      </c>
    </row>
    <row r="303" spans="1:26" s="35" customFormat="1" x14ac:dyDescent="0.3">
      <c r="A303" s="42">
        <v>24</v>
      </c>
      <c r="B303" s="36" t="s">
        <v>24</v>
      </c>
      <c r="C303" s="29" t="s">
        <v>25</v>
      </c>
      <c r="D303" s="36" t="s">
        <v>34</v>
      </c>
      <c r="E303" s="36" t="s">
        <v>27</v>
      </c>
      <c r="F303" s="36" t="s">
        <v>343</v>
      </c>
      <c r="G303" s="30" t="s">
        <v>369</v>
      </c>
      <c r="H303" s="36"/>
      <c r="I303" s="36"/>
      <c r="J303" s="36"/>
      <c r="K303" s="28"/>
      <c r="L303" s="28"/>
      <c r="M303" s="31"/>
      <c r="N303" s="31"/>
      <c r="O303" s="28"/>
      <c r="P303" s="28"/>
      <c r="Q303" s="28"/>
      <c r="R303" s="28"/>
      <c r="S303" s="33"/>
      <c r="T303" s="32"/>
      <c r="U303" s="28"/>
      <c r="V303" s="28"/>
      <c r="W303" s="28"/>
      <c r="X303" s="34" t="s">
        <v>30</v>
      </c>
      <c r="Y303" s="34" t="s">
        <v>33</v>
      </c>
      <c r="Z303" s="28" t="s">
        <v>32</v>
      </c>
    </row>
    <row r="304" spans="1:26" s="35" customFormat="1" x14ac:dyDescent="0.3">
      <c r="A304" s="42">
        <v>25</v>
      </c>
      <c r="B304" s="36" t="s">
        <v>24</v>
      </c>
      <c r="C304" s="29" t="s">
        <v>25</v>
      </c>
      <c r="D304" s="36" t="s">
        <v>34</v>
      </c>
      <c r="E304" s="36" t="s">
        <v>27</v>
      </c>
      <c r="F304" s="36" t="s">
        <v>343</v>
      </c>
      <c r="G304" s="30" t="s">
        <v>370</v>
      </c>
      <c r="H304" s="36"/>
      <c r="I304" s="36"/>
      <c r="J304" s="36"/>
      <c r="K304" s="28"/>
      <c r="L304" s="28"/>
      <c r="M304" s="31"/>
      <c r="N304" s="31"/>
      <c r="O304" s="28"/>
      <c r="P304" s="28"/>
      <c r="Q304" s="34" t="s">
        <v>33</v>
      </c>
      <c r="R304" s="34" t="s">
        <v>62</v>
      </c>
      <c r="S304" s="33"/>
      <c r="T304" s="32"/>
      <c r="U304" s="34"/>
      <c r="V304" s="34"/>
      <c r="W304" s="34"/>
      <c r="X304" s="34" t="s">
        <v>30</v>
      </c>
      <c r="Y304" s="34" t="s">
        <v>371</v>
      </c>
      <c r="Z304" s="28" t="s">
        <v>32</v>
      </c>
    </row>
    <row r="305" spans="1:26" s="35" customFormat="1" x14ac:dyDescent="0.3">
      <c r="A305" s="42">
        <v>26</v>
      </c>
      <c r="B305" s="36" t="s">
        <v>24</v>
      </c>
      <c r="C305" s="29" t="s">
        <v>25</v>
      </c>
      <c r="D305" s="36" t="s">
        <v>34</v>
      </c>
      <c r="E305" s="36" t="s">
        <v>27</v>
      </c>
      <c r="F305" s="36" t="s">
        <v>343</v>
      </c>
      <c r="G305" s="30" t="s">
        <v>372</v>
      </c>
      <c r="H305" s="36"/>
      <c r="I305" s="36"/>
      <c r="J305" s="36"/>
      <c r="K305" s="28"/>
      <c r="L305" s="28"/>
      <c r="M305" s="31"/>
      <c r="N305" s="31"/>
      <c r="O305" s="28"/>
      <c r="P305" s="28"/>
      <c r="Q305" s="28"/>
      <c r="R305" s="28"/>
      <c r="S305" s="33"/>
      <c r="T305" s="32"/>
      <c r="U305" s="28"/>
      <c r="V305" s="28"/>
      <c r="W305" s="28"/>
      <c r="X305" s="34" t="s">
        <v>30</v>
      </c>
      <c r="Y305" s="34" t="s">
        <v>33</v>
      </c>
      <c r="Z305" s="28" t="s">
        <v>32</v>
      </c>
    </row>
    <row r="306" spans="1:26" s="35" customFormat="1" x14ac:dyDescent="0.3">
      <c r="A306" s="42">
        <v>27</v>
      </c>
      <c r="B306" s="36" t="s">
        <v>24</v>
      </c>
      <c r="C306" s="29" t="s">
        <v>25</v>
      </c>
      <c r="D306" s="36" t="s">
        <v>34</v>
      </c>
      <c r="E306" s="36" t="s">
        <v>27</v>
      </c>
      <c r="F306" s="36" t="s">
        <v>343</v>
      </c>
      <c r="G306" s="30" t="s">
        <v>373</v>
      </c>
      <c r="H306" s="36"/>
      <c r="I306" s="36"/>
      <c r="J306" s="36"/>
      <c r="K306" s="28"/>
      <c r="L306" s="28"/>
      <c r="M306" s="31"/>
      <c r="N306" s="31"/>
      <c r="O306" s="28"/>
      <c r="P306" s="28"/>
      <c r="Q306" s="34" t="s">
        <v>33</v>
      </c>
      <c r="R306" s="34" t="s">
        <v>62</v>
      </c>
      <c r="S306" s="33"/>
      <c r="T306" s="32"/>
      <c r="U306" s="34"/>
      <c r="V306" s="34"/>
      <c r="W306" s="34"/>
      <c r="X306" s="34" t="s">
        <v>30</v>
      </c>
      <c r="Y306" s="34" t="s">
        <v>33</v>
      </c>
      <c r="Z306" s="28" t="s">
        <v>32</v>
      </c>
    </row>
    <row r="307" spans="1:26" s="35" customFormat="1" x14ac:dyDescent="0.3">
      <c r="A307" s="42">
        <v>28</v>
      </c>
      <c r="B307" s="36" t="s">
        <v>24</v>
      </c>
      <c r="C307" s="29" t="s">
        <v>353</v>
      </c>
      <c r="D307" s="36" t="s">
        <v>34</v>
      </c>
      <c r="E307" s="36" t="s">
        <v>27</v>
      </c>
      <c r="F307" s="36" t="s">
        <v>343</v>
      </c>
      <c r="G307" s="30" t="s">
        <v>374</v>
      </c>
      <c r="H307" s="36"/>
      <c r="I307" s="33" t="s">
        <v>30</v>
      </c>
      <c r="J307" s="33" t="s">
        <v>94</v>
      </c>
      <c r="K307" s="34" t="s">
        <v>33</v>
      </c>
      <c r="L307" s="34" t="s">
        <v>357</v>
      </c>
      <c r="M307" s="31" t="s">
        <v>30</v>
      </c>
      <c r="N307" s="31" t="s">
        <v>31</v>
      </c>
      <c r="O307" s="28"/>
      <c r="P307" s="28"/>
      <c r="Q307" s="28"/>
      <c r="R307" s="28"/>
      <c r="S307" s="33"/>
      <c r="T307" s="32"/>
      <c r="U307" s="28"/>
      <c r="V307" s="28"/>
      <c r="W307" s="28"/>
      <c r="X307" s="34" t="s">
        <v>30</v>
      </c>
      <c r="Y307" s="34" t="s">
        <v>33</v>
      </c>
      <c r="Z307" s="28" t="s">
        <v>32</v>
      </c>
    </row>
    <row r="308" spans="1:26" s="35" customFormat="1" x14ac:dyDescent="0.3">
      <c r="A308" s="42">
        <v>29</v>
      </c>
      <c r="B308" s="36" t="s">
        <v>24</v>
      </c>
      <c r="C308" s="29" t="s">
        <v>25</v>
      </c>
      <c r="D308" s="36" t="s">
        <v>34</v>
      </c>
      <c r="E308" s="36" t="s">
        <v>27</v>
      </c>
      <c r="F308" s="36" t="s">
        <v>343</v>
      </c>
      <c r="G308" s="30" t="s">
        <v>375</v>
      </c>
      <c r="H308" s="36"/>
      <c r="I308" s="36"/>
      <c r="J308" s="36"/>
      <c r="K308" s="28"/>
      <c r="L308" s="28"/>
      <c r="M308" s="31" t="s">
        <v>30</v>
      </c>
      <c r="N308" s="31" t="s">
        <v>36</v>
      </c>
      <c r="O308" s="28"/>
      <c r="P308" s="28"/>
      <c r="Q308" s="28"/>
      <c r="R308" s="28"/>
      <c r="S308" s="33"/>
      <c r="T308" s="32"/>
      <c r="U308" s="28"/>
      <c r="V308" s="28"/>
      <c r="W308" s="28"/>
      <c r="X308" s="34" t="s">
        <v>30</v>
      </c>
      <c r="Y308" s="34" t="s">
        <v>371</v>
      </c>
      <c r="Z308" s="28" t="s">
        <v>32</v>
      </c>
    </row>
    <row r="309" spans="1:26" s="35" customFormat="1" x14ac:dyDescent="0.3">
      <c r="A309" s="42">
        <v>30</v>
      </c>
      <c r="B309" s="36" t="s">
        <v>24</v>
      </c>
      <c r="C309" s="29" t="s">
        <v>25</v>
      </c>
      <c r="D309" s="36" t="s">
        <v>34</v>
      </c>
      <c r="E309" s="36" t="s">
        <v>27</v>
      </c>
      <c r="F309" s="36" t="s">
        <v>343</v>
      </c>
      <c r="G309" s="30" t="s">
        <v>376</v>
      </c>
      <c r="H309" s="36"/>
      <c r="I309" s="36"/>
      <c r="J309" s="36"/>
      <c r="K309" s="28"/>
      <c r="L309" s="28"/>
      <c r="M309" s="31"/>
      <c r="N309" s="31"/>
      <c r="O309" s="28"/>
      <c r="P309" s="28"/>
      <c r="Q309" s="28"/>
      <c r="R309" s="28"/>
      <c r="S309" s="33"/>
      <c r="T309" s="32"/>
      <c r="U309" s="28"/>
      <c r="V309" s="28"/>
      <c r="W309" s="28"/>
      <c r="X309" s="34" t="s">
        <v>30</v>
      </c>
      <c r="Y309" s="34" t="s">
        <v>33</v>
      </c>
      <c r="Z309" s="28" t="s">
        <v>32</v>
      </c>
    </row>
    <row r="310" spans="1:26" s="35" customFormat="1" x14ac:dyDescent="0.3">
      <c r="A310" s="42">
        <v>31</v>
      </c>
      <c r="B310" s="36" t="s">
        <v>24</v>
      </c>
      <c r="C310" s="29" t="s">
        <v>25</v>
      </c>
      <c r="D310" s="36" t="s">
        <v>34</v>
      </c>
      <c r="E310" s="36" t="s">
        <v>27</v>
      </c>
      <c r="F310" s="36" t="s">
        <v>343</v>
      </c>
      <c r="G310" s="30" t="s">
        <v>377</v>
      </c>
      <c r="H310" s="36"/>
      <c r="I310" s="36"/>
      <c r="J310" s="36"/>
      <c r="K310" s="28"/>
      <c r="L310" s="28"/>
      <c r="M310" s="31" t="s">
        <v>30</v>
      </c>
      <c r="N310" s="31" t="s">
        <v>31</v>
      </c>
      <c r="O310" s="28"/>
      <c r="P310" s="28"/>
      <c r="Q310" s="28"/>
      <c r="R310" s="28"/>
      <c r="S310" s="33"/>
      <c r="T310" s="32"/>
      <c r="U310" s="28"/>
      <c r="V310" s="28"/>
      <c r="W310" s="28"/>
      <c r="X310" s="34" t="s">
        <v>30</v>
      </c>
      <c r="Y310" s="34" t="s">
        <v>33</v>
      </c>
      <c r="Z310" s="28" t="s">
        <v>32</v>
      </c>
    </row>
    <row r="311" spans="1:26" s="35" customFormat="1" x14ac:dyDescent="0.3">
      <c r="A311" s="42">
        <v>32</v>
      </c>
      <c r="B311" s="36" t="s">
        <v>24</v>
      </c>
      <c r="C311" s="29" t="s">
        <v>353</v>
      </c>
      <c r="D311" s="36" t="s">
        <v>34</v>
      </c>
      <c r="E311" s="36" t="s">
        <v>27</v>
      </c>
      <c r="F311" s="36" t="s">
        <v>343</v>
      </c>
      <c r="G311" s="30" t="s">
        <v>378</v>
      </c>
      <c r="H311" s="36"/>
      <c r="I311" s="36"/>
      <c r="J311" s="36"/>
      <c r="K311" s="28"/>
      <c r="L311" s="28"/>
      <c r="M311" s="31" t="s">
        <v>30</v>
      </c>
      <c r="N311" s="31" t="s">
        <v>31</v>
      </c>
      <c r="O311" s="28"/>
      <c r="P311" s="28"/>
      <c r="Q311" s="28"/>
      <c r="R311" s="28"/>
      <c r="S311" s="33"/>
      <c r="T311" s="32"/>
      <c r="U311" s="28"/>
      <c r="V311" s="28"/>
      <c r="W311" s="28"/>
      <c r="X311" s="34" t="s">
        <v>30</v>
      </c>
      <c r="Y311" s="34" t="s">
        <v>371</v>
      </c>
      <c r="Z311" s="28" t="s">
        <v>32</v>
      </c>
    </row>
    <row r="312" spans="1:26" s="35" customFormat="1" x14ac:dyDescent="0.3">
      <c r="A312" s="42">
        <v>33</v>
      </c>
      <c r="B312" s="36" t="s">
        <v>24</v>
      </c>
      <c r="C312" s="29" t="s">
        <v>25</v>
      </c>
      <c r="D312" s="36" t="s">
        <v>34</v>
      </c>
      <c r="E312" s="36" t="s">
        <v>27</v>
      </c>
      <c r="F312" s="36" t="s">
        <v>343</v>
      </c>
      <c r="G312" s="30" t="s">
        <v>379</v>
      </c>
      <c r="H312" s="36"/>
      <c r="I312" s="33" t="s">
        <v>30</v>
      </c>
      <c r="J312" s="33" t="s">
        <v>94</v>
      </c>
      <c r="K312" s="28"/>
      <c r="L312" s="28"/>
      <c r="M312" s="31"/>
      <c r="N312" s="31"/>
      <c r="O312" s="28"/>
      <c r="P312" s="28"/>
      <c r="Q312" s="28"/>
      <c r="R312" s="28"/>
      <c r="S312" s="33"/>
      <c r="T312" s="32"/>
      <c r="U312" s="28"/>
      <c r="V312" s="28"/>
      <c r="W312" s="28"/>
      <c r="X312" s="34" t="s">
        <v>30</v>
      </c>
      <c r="Y312" s="34" t="s">
        <v>33</v>
      </c>
      <c r="Z312" s="28" t="s">
        <v>32</v>
      </c>
    </row>
    <row r="313" spans="1:26" s="35" customFormat="1" x14ac:dyDescent="0.3">
      <c r="A313" s="42">
        <v>34</v>
      </c>
      <c r="B313" s="36" t="s">
        <v>24</v>
      </c>
      <c r="C313" s="29" t="s">
        <v>25</v>
      </c>
      <c r="D313" s="36" t="s">
        <v>34</v>
      </c>
      <c r="E313" s="36" t="s">
        <v>27</v>
      </c>
      <c r="F313" s="36" t="s">
        <v>343</v>
      </c>
      <c r="G313" s="30" t="s">
        <v>380</v>
      </c>
      <c r="H313" s="36"/>
      <c r="I313" s="36"/>
      <c r="J313" s="36"/>
      <c r="K313" s="34" t="s">
        <v>33</v>
      </c>
      <c r="L313" s="34" t="s">
        <v>32</v>
      </c>
      <c r="M313" s="31" t="s">
        <v>30</v>
      </c>
      <c r="N313" s="31" t="s">
        <v>31</v>
      </c>
      <c r="O313" s="28"/>
      <c r="P313" s="28"/>
      <c r="Q313" s="28"/>
      <c r="R313" s="28"/>
      <c r="S313" s="33"/>
      <c r="T313" s="32"/>
      <c r="U313" s="28"/>
      <c r="V313" s="28"/>
      <c r="W313" s="28"/>
      <c r="X313" s="34" t="s">
        <v>30</v>
      </c>
      <c r="Y313" s="34" t="s">
        <v>33</v>
      </c>
      <c r="Z313" s="28" t="s">
        <v>32</v>
      </c>
    </row>
    <row r="314" spans="1:26" s="35" customFormat="1" x14ac:dyDescent="0.3">
      <c r="A314" s="42">
        <v>35</v>
      </c>
      <c r="B314" s="36" t="s">
        <v>24</v>
      </c>
      <c r="C314" s="29" t="s">
        <v>37</v>
      </c>
      <c r="D314" s="36" t="s">
        <v>38</v>
      </c>
      <c r="E314" s="36" t="s">
        <v>27</v>
      </c>
      <c r="F314" s="36" t="s">
        <v>343</v>
      </c>
      <c r="G314" s="30" t="s">
        <v>381</v>
      </c>
      <c r="H314" s="36"/>
      <c r="I314" s="36"/>
      <c r="J314" s="36"/>
      <c r="K314" s="28"/>
      <c r="L314" s="28"/>
      <c r="M314" s="31"/>
      <c r="N314" s="31"/>
      <c r="O314" s="28"/>
      <c r="P314" s="28"/>
      <c r="Q314" s="28"/>
      <c r="R314" s="28"/>
      <c r="S314" s="33"/>
      <c r="T314" s="32"/>
      <c r="U314" s="28"/>
      <c r="V314" s="28"/>
      <c r="W314" s="28"/>
      <c r="X314" s="34" t="s">
        <v>30</v>
      </c>
      <c r="Y314" s="34" t="s">
        <v>33</v>
      </c>
      <c r="Z314" s="28" t="s">
        <v>32</v>
      </c>
    </row>
    <row r="315" spans="1:26" s="35" customFormat="1" x14ac:dyDescent="0.3">
      <c r="A315" s="42">
        <v>36</v>
      </c>
      <c r="B315" s="36" t="s">
        <v>24</v>
      </c>
      <c r="C315" s="29" t="s">
        <v>37</v>
      </c>
      <c r="D315" s="36" t="s">
        <v>38</v>
      </c>
      <c r="E315" s="36" t="s">
        <v>27</v>
      </c>
      <c r="F315" s="36" t="s">
        <v>343</v>
      </c>
      <c r="G315" s="30" t="s">
        <v>382</v>
      </c>
      <c r="H315" s="36"/>
      <c r="I315" s="33" t="s">
        <v>30</v>
      </c>
      <c r="J315" s="33" t="s">
        <v>43</v>
      </c>
      <c r="K315" s="28"/>
      <c r="L315" s="28"/>
      <c r="M315" s="31" t="s">
        <v>30</v>
      </c>
      <c r="N315" s="31" t="s">
        <v>31</v>
      </c>
      <c r="O315" s="28"/>
      <c r="P315" s="28"/>
      <c r="Q315" s="28"/>
      <c r="R315" s="28"/>
      <c r="S315" s="33"/>
      <c r="T315" s="32"/>
      <c r="U315" s="28"/>
      <c r="V315" s="28"/>
      <c r="W315" s="28"/>
      <c r="X315" s="34"/>
      <c r="Y315" s="34" t="s">
        <v>33</v>
      </c>
      <c r="Z315" s="28" t="s">
        <v>32</v>
      </c>
    </row>
    <row r="316" spans="1:26" s="35" customFormat="1" x14ac:dyDescent="0.3">
      <c r="A316" s="42">
        <v>37</v>
      </c>
      <c r="B316" s="36" t="s">
        <v>24</v>
      </c>
      <c r="C316" s="29" t="s">
        <v>37</v>
      </c>
      <c r="D316" s="36" t="s">
        <v>38</v>
      </c>
      <c r="E316" s="36" t="s">
        <v>27</v>
      </c>
      <c r="F316" s="36" t="s">
        <v>343</v>
      </c>
      <c r="G316" s="30" t="s">
        <v>383</v>
      </c>
      <c r="H316" s="36"/>
      <c r="I316" s="36"/>
      <c r="J316" s="36"/>
      <c r="K316" s="34" t="s">
        <v>33</v>
      </c>
      <c r="L316" s="34" t="s">
        <v>357</v>
      </c>
      <c r="M316" s="31"/>
      <c r="N316" s="31"/>
      <c r="O316" s="28"/>
      <c r="P316" s="28"/>
      <c r="Q316" s="28"/>
      <c r="R316" s="28"/>
      <c r="S316" s="33"/>
      <c r="T316" s="32"/>
      <c r="U316" s="28"/>
      <c r="V316" s="28"/>
      <c r="W316" s="28"/>
      <c r="X316" s="34" t="s">
        <v>30</v>
      </c>
      <c r="Y316" s="34" t="s">
        <v>33</v>
      </c>
      <c r="Z316" s="28" t="s">
        <v>32</v>
      </c>
    </row>
    <row r="317" spans="1:26" s="35" customFormat="1" x14ac:dyDescent="0.3">
      <c r="A317" s="42">
        <v>38</v>
      </c>
      <c r="B317" s="36" t="s">
        <v>24</v>
      </c>
      <c r="C317" s="29" t="s">
        <v>37</v>
      </c>
      <c r="D317" s="36" t="s">
        <v>38</v>
      </c>
      <c r="E317" s="36" t="s">
        <v>27</v>
      </c>
      <c r="F317" s="36" t="s">
        <v>343</v>
      </c>
      <c r="G317" s="30" t="s">
        <v>384</v>
      </c>
      <c r="H317" s="43"/>
      <c r="I317" s="43"/>
      <c r="J317" s="43"/>
      <c r="K317" s="28"/>
      <c r="L317" s="28"/>
      <c r="M317" s="31" t="s">
        <v>30</v>
      </c>
      <c r="N317" s="31" t="s">
        <v>31</v>
      </c>
      <c r="O317" s="28"/>
      <c r="P317" s="28"/>
      <c r="Q317" s="34" t="s">
        <v>33</v>
      </c>
      <c r="R317" s="34" t="s">
        <v>62</v>
      </c>
      <c r="S317" s="33"/>
      <c r="T317" s="32"/>
      <c r="U317" s="34"/>
      <c r="V317" s="34"/>
      <c r="W317" s="34"/>
      <c r="X317" s="34" t="s">
        <v>30</v>
      </c>
      <c r="Y317" s="34" t="s">
        <v>33</v>
      </c>
      <c r="Z317" s="28" t="s">
        <v>32</v>
      </c>
    </row>
    <row r="318" spans="1:26" s="35" customFormat="1" x14ac:dyDescent="0.3">
      <c r="A318" s="42">
        <v>39</v>
      </c>
      <c r="B318" s="36" t="s">
        <v>24</v>
      </c>
      <c r="C318" s="29" t="s">
        <v>37</v>
      </c>
      <c r="D318" s="36" t="s">
        <v>38</v>
      </c>
      <c r="E318" s="36" t="s">
        <v>27</v>
      </c>
      <c r="F318" s="36" t="s">
        <v>343</v>
      </c>
      <c r="G318" s="30" t="s">
        <v>385</v>
      </c>
      <c r="H318" s="36"/>
      <c r="I318" s="36"/>
      <c r="J318" s="36"/>
      <c r="K318" s="28"/>
      <c r="L318" s="28"/>
      <c r="M318" s="31"/>
      <c r="N318" s="31"/>
      <c r="O318" s="28"/>
      <c r="P318" s="28"/>
      <c r="Q318" s="28"/>
      <c r="R318" s="28"/>
      <c r="S318" s="33"/>
      <c r="T318" s="32"/>
      <c r="U318" s="28"/>
      <c r="V318" s="28"/>
      <c r="W318" s="28"/>
      <c r="X318" s="34" t="s">
        <v>30</v>
      </c>
      <c r="Y318" s="34" t="s">
        <v>33</v>
      </c>
      <c r="Z318" s="28" t="s">
        <v>32</v>
      </c>
    </row>
    <row r="319" spans="1:26" s="35" customFormat="1" x14ac:dyDescent="0.3">
      <c r="A319" s="42">
        <v>40</v>
      </c>
      <c r="B319" s="36" t="s">
        <v>24</v>
      </c>
      <c r="C319" s="29" t="s">
        <v>37</v>
      </c>
      <c r="D319" s="36" t="s">
        <v>38</v>
      </c>
      <c r="E319" s="36" t="s">
        <v>27</v>
      </c>
      <c r="F319" s="36" t="s">
        <v>343</v>
      </c>
      <c r="G319" s="30" t="s">
        <v>386</v>
      </c>
      <c r="H319" s="36"/>
      <c r="I319" s="33" t="s">
        <v>30</v>
      </c>
      <c r="J319" s="33" t="s">
        <v>94</v>
      </c>
      <c r="K319" s="28"/>
      <c r="L319" s="28"/>
      <c r="M319" s="31"/>
      <c r="N319" s="31"/>
      <c r="O319" s="28"/>
      <c r="P319" s="28"/>
      <c r="Q319" s="28"/>
      <c r="R319" s="28"/>
      <c r="S319" s="33"/>
      <c r="T319" s="32"/>
      <c r="U319" s="28"/>
      <c r="V319" s="28"/>
      <c r="W319" s="28"/>
      <c r="X319" s="34" t="s">
        <v>30</v>
      </c>
      <c r="Y319" s="34" t="s">
        <v>33</v>
      </c>
      <c r="Z319" s="28" t="s">
        <v>32</v>
      </c>
    </row>
    <row r="320" spans="1:26" s="35" customFormat="1" x14ac:dyDescent="0.3">
      <c r="A320" s="42">
        <v>41</v>
      </c>
      <c r="B320" s="36" t="s">
        <v>24</v>
      </c>
      <c r="C320" s="29" t="s">
        <v>37</v>
      </c>
      <c r="D320" s="36" t="s">
        <v>38</v>
      </c>
      <c r="E320" s="36" t="s">
        <v>27</v>
      </c>
      <c r="F320" s="36" t="s">
        <v>343</v>
      </c>
      <c r="G320" s="30" t="s">
        <v>387</v>
      </c>
      <c r="H320" s="36"/>
      <c r="I320" s="36"/>
      <c r="J320" s="36"/>
      <c r="K320" s="28"/>
      <c r="L320" s="28"/>
      <c r="M320" s="31" t="s">
        <v>30</v>
      </c>
      <c r="N320" s="31" t="s">
        <v>31</v>
      </c>
      <c r="O320" s="28"/>
      <c r="P320" s="28"/>
      <c r="Q320" s="28"/>
      <c r="R320" s="28"/>
      <c r="S320" s="33"/>
      <c r="T320" s="32"/>
      <c r="U320" s="28"/>
      <c r="V320" s="28"/>
      <c r="W320" s="28"/>
      <c r="X320" s="34" t="s">
        <v>30</v>
      </c>
      <c r="Y320" s="34" t="s">
        <v>33</v>
      </c>
      <c r="Z320" s="28" t="s">
        <v>32</v>
      </c>
    </row>
    <row r="321" spans="1:26" s="35" customFormat="1" x14ac:dyDescent="0.3">
      <c r="A321" s="42">
        <v>42</v>
      </c>
      <c r="B321" s="36" t="s">
        <v>24</v>
      </c>
      <c r="C321" s="29" t="s">
        <v>37</v>
      </c>
      <c r="D321" s="36" t="s">
        <v>38</v>
      </c>
      <c r="E321" s="36" t="s">
        <v>27</v>
      </c>
      <c r="F321" s="36" t="s">
        <v>343</v>
      </c>
      <c r="G321" s="30" t="s">
        <v>388</v>
      </c>
      <c r="H321" s="36"/>
      <c r="I321" s="36"/>
      <c r="J321" s="36"/>
      <c r="K321" s="28"/>
      <c r="L321" s="28"/>
      <c r="M321" s="31"/>
      <c r="N321" s="31"/>
      <c r="O321" s="28" t="s">
        <v>30</v>
      </c>
      <c r="P321" s="28" t="s">
        <v>31</v>
      </c>
      <c r="Q321" s="28"/>
      <c r="R321" s="28"/>
      <c r="S321" s="33"/>
      <c r="T321" s="32"/>
      <c r="U321" s="28"/>
      <c r="V321" s="28"/>
      <c r="W321" s="28"/>
      <c r="X321" s="34" t="s">
        <v>30</v>
      </c>
      <c r="Y321" s="34" t="s">
        <v>33</v>
      </c>
      <c r="Z321" s="28" t="s">
        <v>32</v>
      </c>
    </row>
    <row r="322" spans="1:26" s="35" customFormat="1" x14ac:dyDescent="0.3">
      <c r="A322" s="42">
        <v>43</v>
      </c>
      <c r="B322" s="36" t="s">
        <v>24</v>
      </c>
      <c r="C322" s="29" t="s">
        <v>37</v>
      </c>
      <c r="D322" s="36" t="s">
        <v>38</v>
      </c>
      <c r="E322" s="36" t="s">
        <v>27</v>
      </c>
      <c r="F322" s="36" t="s">
        <v>343</v>
      </c>
      <c r="G322" s="30" t="s">
        <v>389</v>
      </c>
      <c r="H322" s="36"/>
      <c r="I322" s="36"/>
      <c r="J322" s="36"/>
      <c r="K322" s="28"/>
      <c r="L322" s="28"/>
      <c r="M322" s="31" t="s">
        <v>30</v>
      </c>
      <c r="N322" s="31" t="s">
        <v>31</v>
      </c>
      <c r="O322" s="28"/>
      <c r="P322" s="28"/>
      <c r="Q322" s="34" t="s">
        <v>33</v>
      </c>
      <c r="R322" s="34" t="s">
        <v>62</v>
      </c>
      <c r="S322" s="33"/>
      <c r="T322" s="32"/>
      <c r="U322" s="34"/>
      <c r="V322" s="34"/>
      <c r="W322" s="34"/>
      <c r="X322" s="34" t="s">
        <v>30</v>
      </c>
      <c r="Y322" s="34" t="s">
        <v>33</v>
      </c>
      <c r="Z322" s="28" t="s">
        <v>32</v>
      </c>
    </row>
    <row r="323" spans="1:26" s="35" customFormat="1" x14ac:dyDescent="0.3">
      <c r="A323" s="42">
        <v>44</v>
      </c>
      <c r="B323" s="36" t="s">
        <v>24</v>
      </c>
      <c r="C323" s="29" t="s">
        <v>390</v>
      </c>
      <c r="D323" s="36" t="s">
        <v>38</v>
      </c>
      <c r="E323" s="36" t="s">
        <v>27</v>
      </c>
      <c r="F323" s="36" t="s">
        <v>343</v>
      </c>
      <c r="G323" s="30" t="s">
        <v>391</v>
      </c>
      <c r="H323" s="36"/>
      <c r="I323" s="33" t="s">
        <v>30</v>
      </c>
      <c r="J323" s="33" t="s">
        <v>94</v>
      </c>
      <c r="K323" s="28"/>
      <c r="L323" s="28"/>
      <c r="M323" s="31"/>
      <c r="N323" s="31"/>
      <c r="O323" s="28"/>
      <c r="P323" s="28"/>
      <c r="Q323" s="28"/>
      <c r="R323" s="28"/>
      <c r="S323" s="33"/>
      <c r="T323" s="32"/>
      <c r="U323" s="28"/>
      <c r="V323" s="28"/>
      <c r="W323" s="28"/>
      <c r="X323" s="34" t="s">
        <v>30</v>
      </c>
      <c r="Y323" s="34" t="s">
        <v>33</v>
      </c>
      <c r="Z323" s="28" t="s">
        <v>32</v>
      </c>
    </row>
    <row r="324" spans="1:26" s="35" customFormat="1" x14ac:dyDescent="0.3">
      <c r="A324" s="42">
        <v>45</v>
      </c>
      <c r="B324" s="36" t="s">
        <v>24</v>
      </c>
      <c r="C324" s="29" t="s">
        <v>37</v>
      </c>
      <c r="D324" s="36" t="s">
        <v>38</v>
      </c>
      <c r="E324" s="36" t="s">
        <v>27</v>
      </c>
      <c r="F324" s="36" t="s">
        <v>343</v>
      </c>
      <c r="G324" s="30" t="s">
        <v>392</v>
      </c>
      <c r="H324" s="36"/>
      <c r="I324" s="33" t="s">
        <v>30</v>
      </c>
      <c r="J324" s="33" t="s">
        <v>94</v>
      </c>
      <c r="K324" s="28"/>
      <c r="L324" s="28"/>
      <c r="M324" s="31"/>
      <c r="N324" s="31"/>
      <c r="O324" s="28"/>
      <c r="P324" s="28"/>
      <c r="Q324" s="28"/>
      <c r="R324" s="28"/>
      <c r="S324" s="33"/>
      <c r="T324" s="32"/>
      <c r="U324" s="28"/>
      <c r="V324" s="28"/>
      <c r="W324" s="28"/>
      <c r="X324" s="34" t="s">
        <v>30</v>
      </c>
      <c r="Y324" s="34" t="s">
        <v>33</v>
      </c>
      <c r="Z324" s="28" t="s">
        <v>32</v>
      </c>
    </row>
    <row r="325" spans="1:26" s="35" customFormat="1" x14ac:dyDescent="0.3">
      <c r="A325" s="42">
        <v>46</v>
      </c>
      <c r="B325" s="36" t="s">
        <v>24</v>
      </c>
      <c r="C325" s="29" t="s">
        <v>37</v>
      </c>
      <c r="D325" s="36" t="s">
        <v>38</v>
      </c>
      <c r="E325" s="36" t="s">
        <v>27</v>
      </c>
      <c r="F325" s="36" t="s">
        <v>343</v>
      </c>
      <c r="G325" s="30" t="s">
        <v>393</v>
      </c>
      <c r="H325" s="36"/>
      <c r="I325" s="36"/>
      <c r="J325" s="36"/>
      <c r="K325" s="28"/>
      <c r="L325" s="28"/>
      <c r="M325" s="31"/>
      <c r="N325" s="31"/>
      <c r="O325" s="28"/>
      <c r="P325" s="28"/>
      <c r="Q325" s="28"/>
      <c r="R325" s="28"/>
      <c r="S325" s="33"/>
      <c r="T325" s="32"/>
      <c r="U325" s="28"/>
      <c r="V325" s="28"/>
      <c r="W325" s="28"/>
      <c r="X325" s="34" t="s">
        <v>30</v>
      </c>
      <c r="Y325" s="34" t="s">
        <v>33</v>
      </c>
      <c r="Z325" s="28" t="s">
        <v>32</v>
      </c>
    </row>
    <row r="326" spans="1:26" s="35" customFormat="1" x14ac:dyDescent="0.3">
      <c r="A326" s="42">
        <v>47</v>
      </c>
      <c r="B326" s="36" t="s">
        <v>24</v>
      </c>
      <c r="C326" s="29" t="s">
        <v>37</v>
      </c>
      <c r="D326" s="36" t="s">
        <v>38</v>
      </c>
      <c r="E326" s="36" t="s">
        <v>27</v>
      </c>
      <c r="F326" s="36" t="s">
        <v>343</v>
      </c>
      <c r="G326" s="30" t="s">
        <v>394</v>
      </c>
      <c r="H326" s="36"/>
      <c r="I326" s="33" t="s">
        <v>30</v>
      </c>
      <c r="J326" s="33" t="s">
        <v>94</v>
      </c>
      <c r="K326" s="34" t="s">
        <v>33</v>
      </c>
      <c r="L326" s="34" t="s">
        <v>32</v>
      </c>
      <c r="M326" s="31" t="s">
        <v>30</v>
      </c>
      <c r="N326" s="31" t="s">
        <v>31</v>
      </c>
      <c r="O326" s="28"/>
      <c r="P326" s="28"/>
      <c r="Q326" s="28"/>
      <c r="R326" s="28"/>
      <c r="S326" s="33"/>
      <c r="T326" s="32"/>
      <c r="U326" s="28"/>
      <c r="V326" s="28"/>
      <c r="W326" s="28"/>
      <c r="X326" s="34" t="s">
        <v>30</v>
      </c>
      <c r="Y326" s="34" t="s">
        <v>33</v>
      </c>
      <c r="Z326" s="28" t="s">
        <v>32</v>
      </c>
    </row>
    <row r="327" spans="1:26" s="35" customFormat="1" x14ac:dyDescent="0.3">
      <c r="A327" s="42">
        <v>48</v>
      </c>
      <c r="B327" s="36" t="s">
        <v>24</v>
      </c>
      <c r="C327" s="29" t="s">
        <v>37</v>
      </c>
      <c r="D327" s="36" t="s">
        <v>38</v>
      </c>
      <c r="E327" s="36" t="s">
        <v>27</v>
      </c>
      <c r="F327" s="36" t="s">
        <v>343</v>
      </c>
      <c r="G327" s="30" t="s">
        <v>395</v>
      </c>
      <c r="H327" s="36"/>
      <c r="I327" s="33" t="s">
        <v>30</v>
      </c>
      <c r="J327" s="33" t="s">
        <v>43</v>
      </c>
      <c r="K327" s="28"/>
      <c r="L327" s="28"/>
      <c r="M327" s="31" t="s">
        <v>30</v>
      </c>
      <c r="N327" s="31" t="s">
        <v>36</v>
      </c>
      <c r="O327" s="28"/>
      <c r="P327" s="28"/>
      <c r="Q327" s="28"/>
      <c r="R327" s="28"/>
      <c r="S327" s="33"/>
      <c r="T327" s="32"/>
      <c r="U327" s="28"/>
      <c r="V327" s="28"/>
      <c r="W327" s="28"/>
      <c r="X327" s="34" t="s">
        <v>30</v>
      </c>
      <c r="Y327" s="34" t="s">
        <v>33</v>
      </c>
      <c r="Z327" s="28" t="s">
        <v>32</v>
      </c>
    </row>
    <row r="328" spans="1:26" s="35" customFormat="1" x14ac:dyDescent="0.3">
      <c r="A328" s="42">
        <v>49</v>
      </c>
      <c r="B328" s="36" t="s">
        <v>24</v>
      </c>
      <c r="C328" s="29" t="s">
        <v>37</v>
      </c>
      <c r="D328" s="36" t="s">
        <v>38</v>
      </c>
      <c r="E328" s="36" t="s">
        <v>27</v>
      </c>
      <c r="F328" s="36" t="s">
        <v>343</v>
      </c>
      <c r="G328" s="30" t="s">
        <v>396</v>
      </c>
      <c r="H328" s="36" t="s">
        <v>154</v>
      </c>
      <c r="I328" s="36"/>
      <c r="J328" s="36"/>
      <c r="K328" s="28"/>
      <c r="L328" s="28"/>
      <c r="M328" s="31"/>
      <c r="N328" s="31"/>
      <c r="O328" s="28"/>
      <c r="P328" s="28"/>
      <c r="Q328" s="28"/>
      <c r="R328" s="28"/>
      <c r="S328" s="33"/>
      <c r="T328" s="32"/>
      <c r="U328" s="28"/>
      <c r="V328" s="28"/>
      <c r="W328" s="28"/>
      <c r="X328" s="34" t="s">
        <v>30</v>
      </c>
      <c r="Y328" s="34" t="s">
        <v>33</v>
      </c>
      <c r="Z328" s="28" t="s">
        <v>32</v>
      </c>
    </row>
    <row r="329" spans="1:26" s="35" customFormat="1" x14ac:dyDescent="0.3">
      <c r="A329" s="42">
        <v>50</v>
      </c>
      <c r="B329" s="36" t="s">
        <v>24</v>
      </c>
      <c r="C329" s="29" t="s">
        <v>37</v>
      </c>
      <c r="D329" s="36" t="s">
        <v>38</v>
      </c>
      <c r="E329" s="36" t="s">
        <v>27</v>
      </c>
      <c r="F329" s="36" t="s">
        <v>343</v>
      </c>
      <c r="G329" s="30" t="s">
        <v>397</v>
      </c>
      <c r="H329" s="36"/>
      <c r="I329" s="36"/>
      <c r="J329" s="36"/>
      <c r="K329" s="28"/>
      <c r="L329" s="28"/>
      <c r="M329" s="31" t="s">
        <v>30</v>
      </c>
      <c r="N329" s="31" t="s">
        <v>31</v>
      </c>
      <c r="O329" s="28"/>
      <c r="P329" s="28"/>
      <c r="Q329" s="34" t="s">
        <v>371</v>
      </c>
      <c r="R329" s="34" t="s">
        <v>62</v>
      </c>
      <c r="S329" s="33"/>
      <c r="T329" s="32"/>
      <c r="U329" s="34"/>
      <c r="V329" s="34"/>
      <c r="W329" s="34"/>
      <c r="X329" s="34" t="s">
        <v>30</v>
      </c>
      <c r="Y329" s="34" t="s">
        <v>33</v>
      </c>
      <c r="Z329" s="28" t="s">
        <v>32</v>
      </c>
    </row>
    <row r="330" spans="1:26" s="35" customFormat="1" x14ac:dyDescent="0.3">
      <c r="A330" s="42">
        <v>51</v>
      </c>
      <c r="B330" s="36" t="s">
        <v>24</v>
      </c>
      <c r="C330" s="29" t="s">
        <v>37</v>
      </c>
      <c r="D330" s="36" t="s">
        <v>38</v>
      </c>
      <c r="E330" s="36" t="s">
        <v>27</v>
      </c>
      <c r="F330" s="36" t="s">
        <v>343</v>
      </c>
      <c r="G330" s="30" t="s">
        <v>398</v>
      </c>
      <c r="H330" s="36"/>
      <c r="I330" s="36"/>
      <c r="J330" s="36"/>
      <c r="K330" s="28"/>
      <c r="L330" s="28"/>
      <c r="M330" s="31"/>
      <c r="N330" s="31"/>
      <c r="O330" s="28"/>
      <c r="P330" s="28"/>
      <c r="Q330" s="28"/>
      <c r="R330" s="28"/>
      <c r="S330" s="33"/>
      <c r="T330" s="32"/>
      <c r="U330" s="28"/>
      <c r="V330" s="28"/>
      <c r="W330" s="28"/>
      <c r="X330" s="34" t="s">
        <v>30</v>
      </c>
      <c r="Y330" s="34" t="s">
        <v>33</v>
      </c>
      <c r="Z330" s="28" t="s">
        <v>32</v>
      </c>
    </row>
    <row r="331" spans="1:26" s="35" customFormat="1" x14ac:dyDescent="0.3">
      <c r="A331" s="42">
        <v>52</v>
      </c>
      <c r="B331" s="36" t="s">
        <v>24</v>
      </c>
      <c r="C331" s="29" t="s">
        <v>37</v>
      </c>
      <c r="D331" s="36" t="s">
        <v>38</v>
      </c>
      <c r="E331" s="36" t="s">
        <v>27</v>
      </c>
      <c r="F331" s="36" t="s">
        <v>343</v>
      </c>
      <c r="G331" s="30" t="s">
        <v>399</v>
      </c>
      <c r="H331" s="36" t="s">
        <v>154</v>
      </c>
      <c r="I331" s="36"/>
      <c r="J331" s="36"/>
      <c r="K331" s="28"/>
      <c r="L331" s="28"/>
      <c r="M331" s="31"/>
      <c r="N331" s="31"/>
      <c r="O331" s="28"/>
      <c r="P331" s="28"/>
      <c r="Q331" s="28"/>
      <c r="R331" s="28"/>
      <c r="S331" s="33"/>
      <c r="T331" s="32"/>
      <c r="U331" s="28"/>
      <c r="V331" s="28"/>
      <c r="W331" s="28"/>
      <c r="X331" s="34" t="s">
        <v>30</v>
      </c>
      <c r="Y331" s="34" t="s">
        <v>33</v>
      </c>
      <c r="Z331" s="28" t="s">
        <v>32</v>
      </c>
    </row>
    <row r="332" spans="1:26" s="35" customFormat="1" x14ac:dyDescent="0.3">
      <c r="A332" s="42">
        <v>53</v>
      </c>
      <c r="B332" s="36" t="s">
        <v>24</v>
      </c>
      <c r="C332" s="29" t="s">
        <v>37</v>
      </c>
      <c r="D332" s="36" t="s">
        <v>38</v>
      </c>
      <c r="E332" s="36" t="s">
        <v>27</v>
      </c>
      <c r="F332" s="36" t="s">
        <v>343</v>
      </c>
      <c r="G332" s="30" t="s">
        <v>400</v>
      </c>
      <c r="H332" s="36"/>
      <c r="I332" s="33" t="s">
        <v>30</v>
      </c>
      <c r="J332" s="33" t="s">
        <v>94</v>
      </c>
      <c r="K332" s="28"/>
      <c r="L332" s="28"/>
      <c r="M332" s="31" t="s">
        <v>30</v>
      </c>
      <c r="N332" s="31" t="s">
        <v>31</v>
      </c>
      <c r="O332" s="28"/>
      <c r="P332" s="28"/>
      <c r="Q332" s="28"/>
      <c r="R332" s="28"/>
      <c r="S332" s="33"/>
      <c r="T332" s="32"/>
      <c r="U332" s="28"/>
      <c r="V332" s="28"/>
      <c r="W332" s="28"/>
      <c r="X332" s="34" t="s">
        <v>30</v>
      </c>
      <c r="Y332" s="34" t="s">
        <v>33</v>
      </c>
      <c r="Z332" s="28" t="s">
        <v>32</v>
      </c>
    </row>
    <row r="333" spans="1:26" s="35" customFormat="1" x14ac:dyDescent="0.3">
      <c r="A333" s="42">
        <v>54</v>
      </c>
      <c r="B333" s="36" t="s">
        <v>24</v>
      </c>
      <c r="C333" s="29" t="s">
        <v>37</v>
      </c>
      <c r="D333" s="36" t="s">
        <v>38</v>
      </c>
      <c r="E333" s="36" t="s">
        <v>27</v>
      </c>
      <c r="F333" s="36" t="s">
        <v>343</v>
      </c>
      <c r="G333" s="30" t="s">
        <v>401</v>
      </c>
      <c r="H333" s="36"/>
      <c r="I333" s="36"/>
      <c r="J333" s="36"/>
      <c r="K333" s="28"/>
      <c r="L333" s="28"/>
      <c r="M333" s="31" t="s">
        <v>30</v>
      </c>
      <c r="N333" s="31" t="s">
        <v>31</v>
      </c>
      <c r="O333" s="28" t="s">
        <v>30</v>
      </c>
      <c r="P333" s="28" t="s">
        <v>36</v>
      </c>
      <c r="Q333" s="28"/>
      <c r="R333" s="28"/>
      <c r="S333" s="33"/>
      <c r="T333" s="32"/>
      <c r="U333" s="28"/>
      <c r="V333" s="28"/>
      <c r="W333" s="28"/>
      <c r="X333" s="34" t="s">
        <v>30</v>
      </c>
      <c r="Y333" s="34" t="s">
        <v>33</v>
      </c>
      <c r="Z333" s="28" t="s">
        <v>32</v>
      </c>
    </row>
    <row r="334" spans="1:26" s="35" customFormat="1" x14ac:dyDescent="0.3">
      <c r="A334" s="42">
        <v>55</v>
      </c>
      <c r="B334" s="36" t="s">
        <v>24</v>
      </c>
      <c r="C334" s="29" t="s">
        <v>37</v>
      </c>
      <c r="D334" s="36" t="s">
        <v>38</v>
      </c>
      <c r="E334" s="36" t="s">
        <v>27</v>
      </c>
      <c r="F334" s="36" t="s">
        <v>343</v>
      </c>
      <c r="G334" s="30" t="s">
        <v>402</v>
      </c>
      <c r="H334" s="36"/>
      <c r="I334" s="36"/>
      <c r="J334" s="36"/>
      <c r="K334" s="28"/>
      <c r="L334" s="28"/>
      <c r="M334" s="31" t="s">
        <v>30</v>
      </c>
      <c r="N334" s="31" t="s">
        <v>36</v>
      </c>
      <c r="O334" s="28"/>
      <c r="P334" s="28"/>
      <c r="Q334" s="28"/>
      <c r="R334" s="28"/>
      <c r="S334" s="33"/>
      <c r="T334" s="32"/>
      <c r="U334" s="28"/>
      <c r="V334" s="28"/>
      <c r="W334" s="28"/>
      <c r="X334" s="34" t="s">
        <v>30</v>
      </c>
      <c r="Y334" s="34" t="s">
        <v>33</v>
      </c>
      <c r="Z334" s="28" t="s">
        <v>32</v>
      </c>
    </row>
    <row r="335" spans="1:26" s="35" customFormat="1" x14ac:dyDescent="0.3">
      <c r="A335" s="42">
        <v>56</v>
      </c>
      <c r="B335" s="36" t="s">
        <v>24</v>
      </c>
      <c r="C335" s="29" t="s">
        <v>37</v>
      </c>
      <c r="D335" s="36" t="s">
        <v>38</v>
      </c>
      <c r="E335" s="36" t="s">
        <v>27</v>
      </c>
      <c r="F335" s="36" t="s">
        <v>343</v>
      </c>
      <c r="G335" s="30" t="s">
        <v>403</v>
      </c>
      <c r="H335" s="36"/>
      <c r="I335" s="33" t="s">
        <v>30</v>
      </c>
      <c r="J335" s="33" t="s">
        <v>94</v>
      </c>
      <c r="K335" s="28"/>
      <c r="L335" s="28"/>
      <c r="M335" s="31"/>
      <c r="N335" s="31"/>
      <c r="O335" s="28"/>
      <c r="P335" s="28"/>
      <c r="Q335" s="28"/>
      <c r="R335" s="28"/>
      <c r="S335" s="33"/>
      <c r="T335" s="32"/>
      <c r="U335" s="28"/>
      <c r="V335" s="28"/>
      <c r="W335" s="28"/>
      <c r="X335" s="34" t="s">
        <v>30</v>
      </c>
      <c r="Y335" s="34" t="s">
        <v>33</v>
      </c>
      <c r="Z335" s="28" t="s">
        <v>32</v>
      </c>
    </row>
    <row r="336" spans="1:26" s="35" customFormat="1" x14ac:dyDescent="0.3">
      <c r="A336" s="42">
        <v>57</v>
      </c>
      <c r="B336" s="36" t="s">
        <v>349</v>
      </c>
      <c r="C336" s="29" t="s">
        <v>37</v>
      </c>
      <c r="D336" s="36" t="s">
        <v>38</v>
      </c>
      <c r="E336" s="36" t="s">
        <v>27</v>
      </c>
      <c r="F336" s="36" t="s">
        <v>343</v>
      </c>
      <c r="G336" s="30" t="s">
        <v>404</v>
      </c>
      <c r="H336" s="36"/>
      <c r="I336" s="36"/>
      <c r="J336" s="36"/>
      <c r="K336" s="28"/>
      <c r="L336" s="28"/>
      <c r="M336" s="31"/>
      <c r="N336" s="31"/>
      <c r="O336" s="28"/>
      <c r="P336" s="28"/>
      <c r="Q336" s="28"/>
      <c r="R336" s="28"/>
      <c r="S336" s="33"/>
      <c r="T336" s="32"/>
      <c r="U336" s="28"/>
      <c r="V336" s="28"/>
      <c r="W336" s="28"/>
      <c r="X336" s="34" t="s">
        <v>30</v>
      </c>
      <c r="Y336" s="34" t="s">
        <v>33</v>
      </c>
      <c r="Z336" s="28" t="s">
        <v>32</v>
      </c>
    </row>
    <row r="337" spans="1:26" s="35" customFormat="1" x14ac:dyDescent="0.3">
      <c r="A337" s="42">
        <v>58</v>
      </c>
      <c r="B337" s="36" t="s">
        <v>349</v>
      </c>
      <c r="C337" s="29" t="s">
        <v>37</v>
      </c>
      <c r="D337" s="36" t="s">
        <v>38</v>
      </c>
      <c r="E337" s="36" t="s">
        <v>27</v>
      </c>
      <c r="F337" s="36" t="s">
        <v>343</v>
      </c>
      <c r="G337" s="30" t="s">
        <v>405</v>
      </c>
      <c r="H337" s="36"/>
      <c r="I337" s="36"/>
      <c r="J337" s="36"/>
      <c r="K337" s="34" t="s">
        <v>33</v>
      </c>
      <c r="L337" s="34" t="s">
        <v>32</v>
      </c>
      <c r="M337" s="31" t="s">
        <v>30</v>
      </c>
      <c r="N337" s="31" t="s">
        <v>36</v>
      </c>
      <c r="O337" s="28"/>
      <c r="P337" s="28"/>
      <c r="Q337" s="28"/>
      <c r="R337" s="28"/>
      <c r="S337" s="33"/>
      <c r="T337" s="32"/>
      <c r="U337" s="28"/>
      <c r="V337" s="28"/>
      <c r="W337" s="28"/>
      <c r="X337" s="34" t="s">
        <v>30</v>
      </c>
      <c r="Y337" s="34" t="s">
        <v>33</v>
      </c>
      <c r="Z337" s="28" t="s">
        <v>357</v>
      </c>
    </row>
    <row r="338" spans="1:26" s="35" customFormat="1" x14ac:dyDescent="0.3">
      <c r="A338" s="42">
        <v>59</v>
      </c>
      <c r="B338" s="36" t="s">
        <v>24</v>
      </c>
      <c r="C338" s="29" t="s">
        <v>37</v>
      </c>
      <c r="D338" s="36" t="s">
        <v>38</v>
      </c>
      <c r="E338" s="36" t="s">
        <v>27</v>
      </c>
      <c r="F338" s="36" t="s">
        <v>343</v>
      </c>
      <c r="G338" s="30" t="s">
        <v>406</v>
      </c>
      <c r="H338" s="36"/>
      <c r="I338" s="36"/>
      <c r="J338" s="36"/>
      <c r="K338" s="34" t="s">
        <v>33</v>
      </c>
      <c r="L338" s="34" t="s">
        <v>32</v>
      </c>
      <c r="M338" s="31" t="s">
        <v>30</v>
      </c>
      <c r="N338" s="31" t="s">
        <v>31</v>
      </c>
      <c r="O338" s="28"/>
      <c r="P338" s="28"/>
      <c r="Q338" s="28"/>
      <c r="R338" s="28"/>
      <c r="S338" s="33"/>
      <c r="T338" s="32"/>
      <c r="U338" s="28"/>
      <c r="V338" s="28"/>
      <c r="W338" s="28"/>
      <c r="X338" s="34" t="s">
        <v>30</v>
      </c>
      <c r="Y338" s="34" t="s">
        <v>33</v>
      </c>
      <c r="Z338" s="28" t="s">
        <v>32</v>
      </c>
    </row>
    <row r="339" spans="1:26" s="35" customFormat="1" x14ac:dyDescent="0.3">
      <c r="A339" s="42">
        <v>60</v>
      </c>
      <c r="B339" s="36" t="s">
        <v>24</v>
      </c>
      <c r="C339" s="29" t="s">
        <v>55</v>
      </c>
      <c r="D339" s="36" t="s">
        <v>56</v>
      </c>
      <c r="E339" s="36" t="s">
        <v>27</v>
      </c>
      <c r="F339" s="36" t="s">
        <v>343</v>
      </c>
      <c r="G339" s="30" t="s">
        <v>407</v>
      </c>
      <c r="H339" s="36"/>
      <c r="I339" s="36"/>
      <c r="J339" s="36"/>
      <c r="K339" s="28"/>
      <c r="L339" s="28"/>
      <c r="M339" s="31"/>
      <c r="N339" s="31"/>
      <c r="O339" s="28"/>
      <c r="P339" s="28"/>
      <c r="Q339" s="28"/>
      <c r="R339" s="28"/>
      <c r="S339" s="33"/>
      <c r="T339" s="32"/>
      <c r="U339" s="28"/>
      <c r="V339" s="28"/>
      <c r="W339" s="28"/>
      <c r="X339" s="34" t="s">
        <v>30</v>
      </c>
      <c r="Y339" s="34" t="s">
        <v>33</v>
      </c>
      <c r="Z339" s="28" t="s">
        <v>32</v>
      </c>
    </row>
    <row r="340" spans="1:26" s="35" customFormat="1" x14ac:dyDescent="0.3">
      <c r="A340" s="42">
        <v>61</v>
      </c>
      <c r="B340" s="36" t="s">
        <v>24</v>
      </c>
      <c r="C340" s="29" t="s">
        <v>55</v>
      </c>
      <c r="D340" s="36" t="s">
        <v>56</v>
      </c>
      <c r="E340" s="36" t="s">
        <v>27</v>
      </c>
      <c r="F340" s="36" t="s">
        <v>343</v>
      </c>
      <c r="G340" s="30" t="s">
        <v>408</v>
      </c>
      <c r="H340" s="36"/>
      <c r="I340" s="33" t="s">
        <v>30</v>
      </c>
      <c r="J340" s="33" t="s">
        <v>94</v>
      </c>
      <c r="K340" s="28"/>
      <c r="L340" s="28"/>
      <c r="M340" s="31"/>
      <c r="N340" s="31"/>
      <c r="O340" s="28"/>
      <c r="P340" s="28"/>
      <c r="Q340" s="34" t="s">
        <v>33</v>
      </c>
      <c r="R340" s="34" t="s">
        <v>62</v>
      </c>
      <c r="S340" s="33"/>
      <c r="T340" s="32"/>
      <c r="U340" s="34"/>
      <c r="V340" s="34"/>
      <c r="W340" s="34"/>
      <c r="X340" s="34" t="s">
        <v>30</v>
      </c>
      <c r="Y340" s="34" t="s">
        <v>33</v>
      </c>
      <c r="Z340" s="28" t="s">
        <v>32</v>
      </c>
    </row>
    <row r="341" spans="1:26" s="35" customFormat="1" x14ac:dyDescent="0.3">
      <c r="A341" s="42">
        <v>62</v>
      </c>
      <c r="B341" s="36" t="s">
        <v>24</v>
      </c>
      <c r="C341" s="29" t="s">
        <v>55</v>
      </c>
      <c r="D341" s="36" t="s">
        <v>56</v>
      </c>
      <c r="E341" s="36" t="s">
        <v>27</v>
      </c>
      <c r="F341" s="36" t="s">
        <v>343</v>
      </c>
      <c r="G341" s="30" t="s">
        <v>409</v>
      </c>
      <c r="H341" s="36"/>
      <c r="I341" s="36"/>
      <c r="J341" s="36"/>
      <c r="K341" s="28"/>
      <c r="L341" s="28"/>
      <c r="M341" s="31"/>
      <c r="N341" s="31"/>
      <c r="O341" s="28"/>
      <c r="P341" s="28"/>
      <c r="Q341" s="28"/>
      <c r="R341" s="28"/>
      <c r="S341" s="33"/>
      <c r="T341" s="32"/>
      <c r="U341" s="28"/>
      <c r="V341" s="28"/>
      <c r="W341" s="28"/>
      <c r="X341" s="34" t="s">
        <v>30</v>
      </c>
      <c r="Y341" s="34" t="s">
        <v>33</v>
      </c>
      <c r="Z341" s="28" t="s">
        <v>32</v>
      </c>
    </row>
    <row r="342" spans="1:26" s="35" customFormat="1" x14ac:dyDescent="0.3">
      <c r="A342" s="42">
        <v>63</v>
      </c>
      <c r="B342" s="36" t="s">
        <v>24</v>
      </c>
      <c r="C342" s="29" t="s">
        <v>55</v>
      </c>
      <c r="D342" s="36" t="s">
        <v>56</v>
      </c>
      <c r="E342" s="36" t="s">
        <v>309</v>
      </c>
      <c r="F342" s="36" t="s">
        <v>343</v>
      </c>
      <c r="G342" s="30" t="s">
        <v>410</v>
      </c>
      <c r="H342" s="36"/>
      <c r="I342" s="36"/>
      <c r="J342" s="36"/>
      <c r="K342" s="28"/>
      <c r="L342" s="28"/>
      <c r="M342" s="31" t="s">
        <v>30</v>
      </c>
      <c r="N342" s="31" t="s">
        <v>31</v>
      </c>
      <c r="O342" s="28"/>
      <c r="P342" s="28"/>
      <c r="Q342" s="28"/>
      <c r="R342" s="28"/>
      <c r="S342" s="33"/>
      <c r="T342" s="32"/>
      <c r="U342" s="28"/>
      <c r="V342" s="28"/>
      <c r="W342" s="28"/>
      <c r="X342" s="34" t="s">
        <v>30</v>
      </c>
      <c r="Y342" s="34" t="s">
        <v>33</v>
      </c>
      <c r="Z342" s="28" t="s">
        <v>32</v>
      </c>
    </row>
    <row r="343" spans="1:26" s="35" customFormat="1" x14ac:dyDescent="0.3">
      <c r="A343" s="42">
        <v>64</v>
      </c>
      <c r="B343" s="36" t="s">
        <v>24</v>
      </c>
      <c r="C343" s="29" t="s">
        <v>55</v>
      </c>
      <c r="D343" s="36" t="s">
        <v>56</v>
      </c>
      <c r="E343" s="36" t="s">
        <v>27</v>
      </c>
      <c r="F343" s="36" t="s">
        <v>343</v>
      </c>
      <c r="G343" s="30" t="s">
        <v>411</v>
      </c>
      <c r="H343" s="36"/>
      <c r="I343" s="36"/>
      <c r="J343" s="36"/>
      <c r="K343" s="28"/>
      <c r="L343" s="28"/>
      <c r="M343" s="31"/>
      <c r="N343" s="31"/>
      <c r="O343" s="28"/>
      <c r="P343" s="28"/>
      <c r="Q343" s="28"/>
      <c r="R343" s="28"/>
      <c r="S343" s="33"/>
      <c r="T343" s="32"/>
      <c r="U343" s="28"/>
      <c r="V343" s="28"/>
      <c r="W343" s="28"/>
      <c r="X343" s="34" t="s">
        <v>30</v>
      </c>
      <c r="Y343" s="34" t="s">
        <v>33</v>
      </c>
      <c r="Z343" s="28" t="s">
        <v>32</v>
      </c>
    </row>
    <row r="344" spans="1:26" s="35" customFormat="1" x14ac:dyDescent="0.3">
      <c r="A344" s="42">
        <v>65</v>
      </c>
      <c r="B344" s="36" t="s">
        <v>58</v>
      </c>
      <c r="C344" s="29" t="s">
        <v>59</v>
      </c>
      <c r="D344" s="36" t="s">
        <v>213</v>
      </c>
      <c r="E344" s="36" t="s">
        <v>27</v>
      </c>
      <c r="F344" s="36" t="s">
        <v>343</v>
      </c>
      <c r="G344" s="30" t="s">
        <v>412</v>
      </c>
      <c r="H344" s="36"/>
      <c r="I344" s="36"/>
      <c r="J344" s="36"/>
      <c r="K344" s="28"/>
      <c r="L344" s="28"/>
      <c r="M344" s="31" t="s">
        <v>30</v>
      </c>
      <c r="N344" s="31" t="s">
        <v>31</v>
      </c>
      <c r="O344" s="28"/>
      <c r="P344" s="28"/>
      <c r="Q344" s="28"/>
      <c r="R344" s="28"/>
      <c r="S344" s="33"/>
      <c r="T344" s="32"/>
      <c r="U344" s="28"/>
      <c r="V344" s="28"/>
      <c r="W344" s="28"/>
      <c r="X344" s="34" t="s">
        <v>30</v>
      </c>
      <c r="Y344" s="34" t="s">
        <v>33</v>
      </c>
      <c r="Z344" s="28" t="s">
        <v>32</v>
      </c>
    </row>
    <row r="345" spans="1:26" s="35" customFormat="1" x14ac:dyDescent="0.3">
      <c r="A345" s="42">
        <v>66</v>
      </c>
      <c r="B345" s="36" t="s">
        <v>58</v>
      </c>
      <c r="C345" s="29" t="s">
        <v>59</v>
      </c>
      <c r="D345" s="36" t="s">
        <v>213</v>
      </c>
      <c r="E345" s="36" t="s">
        <v>27</v>
      </c>
      <c r="F345" s="36" t="s">
        <v>343</v>
      </c>
      <c r="G345" s="30" t="s">
        <v>413</v>
      </c>
      <c r="H345" s="36"/>
      <c r="I345" s="36"/>
      <c r="J345" s="36"/>
      <c r="K345" s="34" t="s">
        <v>33</v>
      </c>
      <c r="L345" s="34" t="s">
        <v>32</v>
      </c>
      <c r="M345" s="31"/>
      <c r="N345" s="31"/>
      <c r="O345" s="28"/>
      <c r="P345" s="28"/>
      <c r="Q345" s="28"/>
      <c r="R345" s="28"/>
      <c r="S345" s="33"/>
      <c r="T345" s="32"/>
      <c r="U345" s="28"/>
      <c r="V345" s="28"/>
      <c r="W345" s="28"/>
      <c r="X345" s="34" t="s">
        <v>30</v>
      </c>
      <c r="Y345" s="34" t="s">
        <v>33</v>
      </c>
      <c r="Z345" s="28" t="s">
        <v>32</v>
      </c>
    </row>
    <row r="346" spans="1:26" s="35" customFormat="1" x14ac:dyDescent="0.3">
      <c r="A346" s="42">
        <v>67</v>
      </c>
      <c r="B346" s="36" t="s">
        <v>58</v>
      </c>
      <c r="C346" s="29" t="s">
        <v>59</v>
      </c>
      <c r="D346" s="36" t="s">
        <v>213</v>
      </c>
      <c r="E346" s="36" t="s">
        <v>27</v>
      </c>
      <c r="F346" s="36" t="s">
        <v>343</v>
      </c>
      <c r="G346" s="30" t="s">
        <v>414</v>
      </c>
      <c r="H346" s="36"/>
      <c r="I346" s="33" t="s">
        <v>30</v>
      </c>
      <c r="J346" s="33" t="s">
        <v>43</v>
      </c>
      <c r="K346" s="28"/>
      <c r="L346" s="28"/>
      <c r="M346" s="31"/>
      <c r="N346" s="31"/>
      <c r="O346" s="28"/>
      <c r="P346" s="28"/>
      <c r="Q346" s="28"/>
      <c r="R346" s="28"/>
      <c r="S346" s="33"/>
      <c r="T346" s="32"/>
      <c r="U346" s="28"/>
      <c r="V346" s="28"/>
      <c r="W346" s="28"/>
      <c r="X346" s="34"/>
      <c r="Y346" s="34" t="s">
        <v>33</v>
      </c>
      <c r="Z346" s="28" t="s">
        <v>357</v>
      </c>
    </row>
    <row r="347" spans="1:26" s="35" customFormat="1" x14ac:dyDescent="0.3">
      <c r="A347" s="42">
        <v>68</v>
      </c>
      <c r="B347" s="36" t="s">
        <v>58</v>
      </c>
      <c r="C347" s="29" t="s">
        <v>59</v>
      </c>
      <c r="D347" s="36" t="s">
        <v>213</v>
      </c>
      <c r="E347" s="36" t="s">
        <v>27</v>
      </c>
      <c r="F347" s="36" t="s">
        <v>343</v>
      </c>
      <c r="G347" s="30" t="s">
        <v>415</v>
      </c>
      <c r="H347" s="36"/>
      <c r="I347" s="36"/>
      <c r="J347" s="36"/>
      <c r="K347" s="28"/>
      <c r="L347" s="28"/>
      <c r="M347" s="31"/>
      <c r="N347" s="31"/>
      <c r="O347" s="28" t="s">
        <v>30</v>
      </c>
      <c r="P347" s="28" t="s">
        <v>36</v>
      </c>
      <c r="Q347" s="28"/>
      <c r="R347" s="28"/>
      <c r="S347" s="33"/>
      <c r="T347" s="32"/>
      <c r="U347" s="28"/>
      <c r="V347" s="28"/>
      <c r="W347" s="28"/>
      <c r="X347" s="34" t="s">
        <v>30</v>
      </c>
      <c r="Y347" s="34" t="s">
        <v>33</v>
      </c>
      <c r="Z347" s="28" t="s">
        <v>32</v>
      </c>
    </row>
    <row r="348" spans="1:26" s="35" customFormat="1" x14ac:dyDescent="0.3">
      <c r="A348" s="42">
        <v>69</v>
      </c>
      <c r="B348" s="36" t="s">
        <v>58</v>
      </c>
      <c r="C348" s="29" t="s">
        <v>59</v>
      </c>
      <c r="D348" s="36" t="s">
        <v>213</v>
      </c>
      <c r="E348" s="36" t="s">
        <v>27</v>
      </c>
      <c r="F348" s="36" t="s">
        <v>343</v>
      </c>
      <c r="G348" s="30" t="s">
        <v>416</v>
      </c>
      <c r="H348" s="36"/>
      <c r="I348" s="36"/>
      <c r="J348" s="36"/>
      <c r="K348" s="28"/>
      <c r="L348" s="28"/>
      <c r="M348" s="31" t="s">
        <v>30</v>
      </c>
      <c r="N348" s="31" t="s">
        <v>31</v>
      </c>
      <c r="O348" s="28" t="s">
        <v>30</v>
      </c>
      <c r="P348" s="28" t="s">
        <v>36</v>
      </c>
      <c r="Q348" s="28"/>
      <c r="R348" s="28"/>
      <c r="S348" s="33"/>
      <c r="T348" s="32"/>
      <c r="U348" s="28"/>
      <c r="V348" s="28"/>
      <c r="W348" s="28"/>
      <c r="X348" s="34" t="s">
        <v>30</v>
      </c>
      <c r="Y348" s="34" t="s">
        <v>371</v>
      </c>
      <c r="Z348" s="28" t="s">
        <v>32</v>
      </c>
    </row>
    <row r="349" spans="1:26" s="35" customFormat="1" x14ac:dyDescent="0.3">
      <c r="A349" s="42">
        <v>70</v>
      </c>
      <c r="B349" s="36" t="s">
        <v>58</v>
      </c>
      <c r="C349" s="29" t="s">
        <v>59</v>
      </c>
      <c r="D349" s="36" t="s">
        <v>213</v>
      </c>
      <c r="E349" s="36" t="s">
        <v>27</v>
      </c>
      <c r="F349" s="36" t="s">
        <v>343</v>
      </c>
      <c r="G349" s="30" t="s">
        <v>417</v>
      </c>
      <c r="H349" s="36"/>
      <c r="I349" s="36"/>
      <c r="J349" s="36"/>
      <c r="K349" s="34" t="s">
        <v>33</v>
      </c>
      <c r="L349" s="34" t="s">
        <v>32</v>
      </c>
      <c r="M349" s="31"/>
      <c r="N349" s="31"/>
      <c r="O349" s="28"/>
      <c r="P349" s="28"/>
      <c r="Q349" s="28"/>
      <c r="R349" s="28"/>
      <c r="S349" s="33"/>
      <c r="T349" s="32"/>
      <c r="U349" s="28"/>
      <c r="V349" s="28"/>
      <c r="W349" s="28"/>
      <c r="X349" s="34" t="s">
        <v>30</v>
      </c>
      <c r="Y349" s="34" t="s">
        <v>33</v>
      </c>
      <c r="Z349" s="28" t="s">
        <v>32</v>
      </c>
    </row>
    <row r="350" spans="1:26" s="35" customFormat="1" x14ac:dyDescent="0.3">
      <c r="A350" s="42">
        <v>71</v>
      </c>
      <c r="B350" s="36" t="s">
        <v>58</v>
      </c>
      <c r="C350" s="29" t="s">
        <v>59</v>
      </c>
      <c r="D350" s="36" t="s">
        <v>213</v>
      </c>
      <c r="E350" s="36" t="s">
        <v>27</v>
      </c>
      <c r="F350" s="36" t="s">
        <v>343</v>
      </c>
      <c r="G350" s="30" t="s">
        <v>418</v>
      </c>
      <c r="H350" s="36"/>
      <c r="I350" s="36"/>
      <c r="J350" s="36"/>
      <c r="K350" s="28"/>
      <c r="L350" s="28"/>
      <c r="M350" s="31" t="s">
        <v>30</v>
      </c>
      <c r="N350" s="31" t="s">
        <v>31</v>
      </c>
      <c r="O350" s="28"/>
      <c r="P350" s="28"/>
      <c r="Q350" s="28"/>
      <c r="R350" s="28"/>
      <c r="S350" s="33"/>
      <c r="T350" s="32"/>
      <c r="U350" s="28"/>
      <c r="V350" s="28"/>
      <c r="W350" s="28"/>
      <c r="X350" s="34" t="s">
        <v>30</v>
      </c>
      <c r="Y350" s="34" t="s">
        <v>33</v>
      </c>
      <c r="Z350" s="28" t="s">
        <v>32</v>
      </c>
    </row>
    <row r="351" spans="1:26" s="35" customFormat="1" x14ac:dyDescent="0.3">
      <c r="A351" s="42">
        <v>72</v>
      </c>
      <c r="B351" s="36" t="s">
        <v>58</v>
      </c>
      <c r="C351" s="29" t="s">
        <v>59</v>
      </c>
      <c r="D351" s="36" t="s">
        <v>213</v>
      </c>
      <c r="E351" s="36" t="s">
        <v>27</v>
      </c>
      <c r="F351" s="36" t="s">
        <v>343</v>
      </c>
      <c r="G351" s="30" t="s">
        <v>419</v>
      </c>
      <c r="H351" s="36"/>
      <c r="I351" s="33" t="s">
        <v>30</v>
      </c>
      <c r="J351" s="33" t="s">
        <v>43</v>
      </c>
      <c r="K351" s="28"/>
      <c r="L351" s="28"/>
      <c r="M351" s="31" t="s">
        <v>30</v>
      </c>
      <c r="N351" s="31" t="s">
        <v>36</v>
      </c>
      <c r="O351" s="28"/>
      <c r="P351" s="28"/>
      <c r="Q351" s="28"/>
      <c r="R351" s="28"/>
      <c r="S351" s="33"/>
      <c r="T351" s="32"/>
      <c r="U351" s="28"/>
      <c r="V351" s="28"/>
      <c r="W351" s="28"/>
      <c r="X351" s="34" t="s">
        <v>30</v>
      </c>
      <c r="Y351" s="34" t="s">
        <v>33</v>
      </c>
      <c r="Z351" s="28" t="s">
        <v>32</v>
      </c>
    </row>
    <row r="352" spans="1:26" s="35" customFormat="1" x14ac:dyDescent="0.3">
      <c r="A352" s="42">
        <v>73</v>
      </c>
      <c r="B352" s="36" t="s">
        <v>58</v>
      </c>
      <c r="C352" s="29" t="s">
        <v>59</v>
      </c>
      <c r="D352" s="36" t="s">
        <v>213</v>
      </c>
      <c r="E352" s="36" t="s">
        <v>27</v>
      </c>
      <c r="F352" s="36" t="s">
        <v>343</v>
      </c>
      <c r="G352" s="30" t="s">
        <v>420</v>
      </c>
      <c r="H352" s="36"/>
      <c r="I352" s="36"/>
      <c r="J352" s="36"/>
      <c r="K352" s="28"/>
      <c r="L352" s="28"/>
      <c r="M352" s="31"/>
      <c r="N352" s="31"/>
      <c r="O352" s="28"/>
      <c r="P352" s="28"/>
      <c r="Q352" s="28"/>
      <c r="R352" s="28"/>
      <c r="S352" s="33"/>
      <c r="T352" s="32"/>
      <c r="U352" s="28"/>
      <c r="V352" s="28"/>
      <c r="W352" s="28"/>
      <c r="X352" s="34" t="s">
        <v>30</v>
      </c>
      <c r="Y352" s="34" t="s">
        <v>33</v>
      </c>
      <c r="Z352" s="28" t="s">
        <v>32</v>
      </c>
    </row>
    <row r="353" spans="1:26" s="35" customFormat="1" x14ac:dyDescent="0.3">
      <c r="A353" s="42">
        <v>74</v>
      </c>
      <c r="B353" s="36" t="s">
        <v>58</v>
      </c>
      <c r="C353" s="29" t="s">
        <v>59</v>
      </c>
      <c r="D353" s="36" t="s">
        <v>213</v>
      </c>
      <c r="E353" s="36" t="s">
        <v>27</v>
      </c>
      <c r="F353" s="36" t="s">
        <v>343</v>
      </c>
      <c r="G353" s="30" t="s">
        <v>421</v>
      </c>
      <c r="H353" s="36"/>
      <c r="I353" s="36"/>
      <c r="J353" s="36"/>
      <c r="K353" s="28"/>
      <c r="L353" s="28"/>
      <c r="M353" s="31"/>
      <c r="N353" s="31"/>
      <c r="O353" s="28" t="s">
        <v>30</v>
      </c>
      <c r="P353" s="28" t="s">
        <v>36</v>
      </c>
      <c r="Q353" s="28"/>
      <c r="R353" s="28"/>
      <c r="S353" s="33"/>
      <c r="T353" s="32"/>
      <c r="U353" s="28"/>
      <c r="V353" s="28"/>
      <c r="W353" s="28"/>
      <c r="X353" s="34" t="s">
        <v>30</v>
      </c>
      <c r="Y353" s="34" t="s">
        <v>33</v>
      </c>
      <c r="Z353" s="28" t="s">
        <v>32</v>
      </c>
    </row>
    <row r="354" spans="1:26" s="35" customFormat="1" x14ac:dyDescent="0.3">
      <c r="A354" s="42">
        <v>75</v>
      </c>
      <c r="B354" s="36" t="s">
        <v>58</v>
      </c>
      <c r="C354" s="29" t="s">
        <v>59</v>
      </c>
      <c r="D354" s="36" t="s">
        <v>213</v>
      </c>
      <c r="E354" s="36" t="s">
        <v>27</v>
      </c>
      <c r="F354" s="36" t="s">
        <v>343</v>
      </c>
      <c r="G354" s="30" t="s">
        <v>422</v>
      </c>
      <c r="H354" s="36"/>
      <c r="I354" s="36"/>
      <c r="J354" s="36"/>
      <c r="K354" s="28"/>
      <c r="L354" s="28"/>
      <c r="M354" s="31"/>
      <c r="N354" s="31"/>
      <c r="O354" s="28"/>
      <c r="P354" s="28"/>
      <c r="Q354" s="28"/>
      <c r="R354" s="28"/>
      <c r="S354" s="33"/>
      <c r="T354" s="32"/>
      <c r="U354" s="28"/>
      <c r="V354" s="28"/>
      <c r="W354" s="28"/>
      <c r="X354" s="34" t="s">
        <v>30</v>
      </c>
      <c r="Y354" s="34" t="s">
        <v>33</v>
      </c>
      <c r="Z354" s="28" t="s">
        <v>32</v>
      </c>
    </row>
    <row r="355" spans="1:26" s="35" customFormat="1" x14ac:dyDescent="0.3">
      <c r="A355" s="42">
        <v>76</v>
      </c>
      <c r="B355" s="36" t="s">
        <v>58</v>
      </c>
      <c r="C355" s="29" t="s">
        <v>59</v>
      </c>
      <c r="D355" s="36" t="s">
        <v>60</v>
      </c>
      <c r="E355" s="36" t="s">
        <v>27</v>
      </c>
      <c r="F355" s="36" t="s">
        <v>343</v>
      </c>
      <c r="G355" s="30" t="s">
        <v>423</v>
      </c>
      <c r="H355" s="36"/>
      <c r="I355" s="36"/>
      <c r="J355" s="36"/>
      <c r="K355" s="28"/>
      <c r="L355" s="28"/>
      <c r="M355" s="31"/>
      <c r="N355" s="31"/>
      <c r="O355" s="28"/>
      <c r="P355" s="28"/>
      <c r="Q355" s="34" t="s">
        <v>33</v>
      </c>
      <c r="R355" s="34" t="s">
        <v>62</v>
      </c>
      <c r="S355" s="33"/>
      <c r="T355" s="32"/>
      <c r="U355" s="34"/>
      <c r="V355" s="34"/>
      <c r="W355" s="34"/>
      <c r="X355" s="34" t="s">
        <v>30</v>
      </c>
      <c r="Y355" s="34" t="s">
        <v>33</v>
      </c>
      <c r="Z355" s="28" t="s">
        <v>32</v>
      </c>
    </row>
    <row r="356" spans="1:26" s="35" customFormat="1" x14ac:dyDescent="0.3">
      <c r="A356" s="42">
        <v>77</v>
      </c>
      <c r="B356" s="36" t="s">
        <v>58</v>
      </c>
      <c r="C356" s="29" t="s">
        <v>59</v>
      </c>
      <c r="D356" s="36" t="s">
        <v>60</v>
      </c>
      <c r="E356" s="36" t="s">
        <v>27</v>
      </c>
      <c r="F356" s="36" t="s">
        <v>343</v>
      </c>
      <c r="G356" s="30" t="s">
        <v>424</v>
      </c>
      <c r="H356" s="36"/>
      <c r="I356" s="36"/>
      <c r="J356" s="36"/>
      <c r="K356" s="28"/>
      <c r="L356" s="28"/>
      <c r="M356" s="31"/>
      <c r="N356" s="31"/>
      <c r="O356" s="28" t="s">
        <v>30</v>
      </c>
      <c r="P356" s="28" t="s">
        <v>36</v>
      </c>
      <c r="Q356" s="28"/>
      <c r="R356" s="28"/>
      <c r="S356" s="33"/>
      <c r="T356" s="32"/>
      <c r="U356" s="28"/>
      <c r="V356" s="28"/>
      <c r="W356" s="28"/>
      <c r="X356" s="34" t="s">
        <v>30</v>
      </c>
      <c r="Y356" s="34" t="s">
        <v>33</v>
      </c>
      <c r="Z356" s="28" t="s">
        <v>32</v>
      </c>
    </row>
    <row r="357" spans="1:26" s="35" customFormat="1" x14ac:dyDescent="0.3">
      <c r="A357" s="42">
        <v>78</v>
      </c>
      <c r="B357" s="36" t="s">
        <v>58</v>
      </c>
      <c r="C357" s="29" t="s">
        <v>59</v>
      </c>
      <c r="D357" s="36" t="s">
        <v>60</v>
      </c>
      <c r="E357" s="36" t="s">
        <v>27</v>
      </c>
      <c r="F357" s="36" t="s">
        <v>343</v>
      </c>
      <c r="G357" s="30" t="s">
        <v>425</v>
      </c>
      <c r="H357" s="36"/>
      <c r="I357" s="36"/>
      <c r="J357" s="36"/>
      <c r="K357" s="28"/>
      <c r="L357" s="28"/>
      <c r="M357" s="31" t="s">
        <v>30</v>
      </c>
      <c r="N357" s="31" t="s">
        <v>36</v>
      </c>
      <c r="O357" s="28"/>
      <c r="P357" s="28"/>
      <c r="Q357" s="28"/>
      <c r="R357" s="28"/>
      <c r="S357" s="33"/>
      <c r="T357" s="32"/>
      <c r="U357" s="28"/>
      <c r="V357" s="28"/>
      <c r="W357" s="28"/>
      <c r="X357" s="34" t="s">
        <v>30</v>
      </c>
      <c r="Y357" s="34" t="s">
        <v>33</v>
      </c>
      <c r="Z357" s="28" t="s">
        <v>32</v>
      </c>
    </row>
    <row r="358" spans="1:26" s="35" customFormat="1" x14ac:dyDescent="0.3">
      <c r="A358" s="42">
        <v>79</v>
      </c>
      <c r="B358" s="36" t="s">
        <v>58</v>
      </c>
      <c r="C358" s="29" t="s">
        <v>59</v>
      </c>
      <c r="D358" s="36" t="s">
        <v>60</v>
      </c>
      <c r="E358" s="36" t="s">
        <v>27</v>
      </c>
      <c r="F358" s="36" t="s">
        <v>343</v>
      </c>
      <c r="G358" s="30" t="s">
        <v>426</v>
      </c>
      <c r="H358" s="36"/>
      <c r="I358" s="33" t="s">
        <v>30</v>
      </c>
      <c r="J358" s="33" t="s">
        <v>94</v>
      </c>
      <c r="K358" s="28"/>
      <c r="L358" s="28"/>
      <c r="M358" s="31" t="s">
        <v>30</v>
      </c>
      <c r="N358" s="31" t="s">
        <v>31</v>
      </c>
      <c r="O358" s="28"/>
      <c r="P358" s="28"/>
      <c r="Q358" s="28"/>
      <c r="R358" s="28"/>
      <c r="S358" s="33"/>
      <c r="T358" s="32"/>
      <c r="U358" s="28"/>
      <c r="V358" s="28"/>
      <c r="W358" s="28"/>
      <c r="X358" s="34" t="s">
        <v>30</v>
      </c>
      <c r="Y358" s="34" t="s">
        <v>33</v>
      </c>
      <c r="Z358" s="28" t="s">
        <v>32</v>
      </c>
    </row>
    <row r="359" spans="1:26" s="35" customFormat="1" x14ac:dyDescent="0.3">
      <c r="A359" s="42">
        <v>80</v>
      </c>
      <c r="B359" s="36" t="s">
        <v>58</v>
      </c>
      <c r="C359" s="29" t="s">
        <v>59</v>
      </c>
      <c r="D359" s="36" t="s">
        <v>60</v>
      </c>
      <c r="E359" s="36" t="s">
        <v>27</v>
      </c>
      <c r="F359" s="36" t="s">
        <v>343</v>
      </c>
      <c r="G359" s="30" t="s">
        <v>427</v>
      </c>
      <c r="H359" s="36"/>
      <c r="I359" s="36"/>
      <c r="J359" s="36"/>
      <c r="K359" s="28"/>
      <c r="L359" s="28"/>
      <c r="M359" s="31"/>
      <c r="N359" s="31"/>
      <c r="O359" s="28"/>
      <c r="P359" s="28"/>
      <c r="Q359" s="28"/>
      <c r="R359" s="28"/>
      <c r="S359" s="33"/>
      <c r="T359" s="32"/>
      <c r="U359" s="28"/>
      <c r="V359" s="28"/>
      <c r="W359" s="28"/>
      <c r="X359" s="34" t="s">
        <v>30</v>
      </c>
      <c r="Y359" s="34" t="s">
        <v>33</v>
      </c>
      <c r="Z359" s="28" t="s">
        <v>32</v>
      </c>
    </row>
    <row r="360" spans="1:26" s="35" customFormat="1" x14ac:dyDescent="0.3">
      <c r="A360" s="42">
        <v>81</v>
      </c>
      <c r="B360" s="36" t="s">
        <v>58</v>
      </c>
      <c r="C360" s="29" t="s">
        <v>59</v>
      </c>
      <c r="D360" s="36" t="s">
        <v>60</v>
      </c>
      <c r="E360" s="36" t="s">
        <v>27</v>
      </c>
      <c r="F360" s="36" t="s">
        <v>343</v>
      </c>
      <c r="G360" s="30" t="s">
        <v>428</v>
      </c>
      <c r="H360" s="36"/>
      <c r="I360" s="36"/>
      <c r="J360" s="36"/>
      <c r="K360" s="34" t="s">
        <v>33</v>
      </c>
      <c r="L360" s="34" t="s">
        <v>32</v>
      </c>
      <c r="M360" s="31"/>
      <c r="N360" s="31"/>
      <c r="O360" s="28"/>
      <c r="P360" s="28"/>
      <c r="Q360" s="28"/>
      <c r="R360" s="28"/>
      <c r="S360" s="33"/>
      <c r="T360" s="32"/>
      <c r="U360" s="28"/>
      <c r="V360" s="28"/>
      <c r="W360" s="28"/>
      <c r="X360" s="34" t="s">
        <v>30</v>
      </c>
      <c r="Y360" s="34" t="s">
        <v>33</v>
      </c>
      <c r="Z360" s="28" t="s">
        <v>32</v>
      </c>
    </row>
    <row r="361" spans="1:26" s="35" customFormat="1" x14ac:dyDescent="0.3">
      <c r="A361" s="42">
        <v>82</v>
      </c>
      <c r="B361" s="36" t="s">
        <v>58</v>
      </c>
      <c r="C361" s="29" t="s">
        <v>59</v>
      </c>
      <c r="D361" s="36" t="s">
        <v>249</v>
      </c>
      <c r="E361" s="36" t="s">
        <v>27</v>
      </c>
      <c r="F361" s="36" t="s">
        <v>343</v>
      </c>
      <c r="G361" s="30" t="s">
        <v>429</v>
      </c>
      <c r="H361" s="36"/>
      <c r="I361" s="36"/>
      <c r="J361" s="36"/>
      <c r="K361" s="28"/>
      <c r="L361" s="28"/>
      <c r="M361" s="31"/>
      <c r="N361" s="31"/>
      <c r="O361" s="28"/>
      <c r="P361" s="28"/>
      <c r="Q361" s="28"/>
      <c r="R361" s="28"/>
      <c r="S361" s="33"/>
      <c r="T361" s="32"/>
      <c r="U361" s="28"/>
      <c r="V361" s="28"/>
      <c r="W361" s="28"/>
      <c r="X361" s="34"/>
      <c r="Y361" s="34" t="s">
        <v>33</v>
      </c>
      <c r="Z361" s="28" t="s">
        <v>32</v>
      </c>
    </row>
    <row r="362" spans="1:26" s="35" customFormat="1" x14ac:dyDescent="0.3">
      <c r="A362" s="42">
        <v>83</v>
      </c>
      <c r="B362" s="36" t="s">
        <v>58</v>
      </c>
      <c r="C362" s="29" t="s">
        <v>65</v>
      </c>
      <c r="D362" s="36" t="s">
        <v>66</v>
      </c>
      <c r="E362" s="36" t="s">
        <v>27</v>
      </c>
      <c r="F362" s="36" t="s">
        <v>343</v>
      </c>
      <c r="G362" s="30" t="s">
        <v>430</v>
      </c>
      <c r="H362" s="36"/>
      <c r="I362" s="36"/>
      <c r="J362" s="36"/>
      <c r="K362" s="28"/>
      <c r="L362" s="28"/>
      <c r="M362" s="31" t="s">
        <v>30</v>
      </c>
      <c r="N362" s="31" t="s">
        <v>36</v>
      </c>
      <c r="O362" s="28"/>
      <c r="P362" s="28"/>
      <c r="Q362" s="28"/>
      <c r="R362" s="28"/>
      <c r="S362" s="33"/>
      <c r="T362" s="32"/>
      <c r="U362" s="28"/>
      <c r="V362" s="28"/>
      <c r="W362" s="28"/>
      <c r="X362" s="34" t="s">
        <v>30</v>
      </c>
      <c r="Y362" s="34" t="s">
        <v>33</v>
      </c>
      <c r="Z362" s="28" t="s">
        <v>32</v>
      </c>
    </row>
    <row r="363" spans="1:26" s="35" customFormat="1" x14ac:dyDescent="0.3">
      <c r="A363" s="42">
        <v>84</v>
      </c>
      <c r="B363" s="36" t="s">
        <v>58</v>
      </c>
      <c r="C363" s="29" t="s">
        <v>65</v>
      </c>
      <c r="D363" s="36" t="s">
        <v>66</v>
      </c>
      <c r="E363" s="36" t="s">
        <v>27</v>
      </c>
      <c r="F363" s="36" t="s">
        <v>343</v>
      </c>
      <c r="G363" s="30" t="s">
        <v>431</v>
      </c>
      <c r="H363" s="36"/>
      <c r="I363" s="36"/>
      <c r="J363" s="36"/>
      <c r="K363" s="28"/>
      <c r="L363" s="28"/>
      <c r="M363" s="31"/>
      <c r="N363" s="31"/>
      <c r="O363" s="28"/>
      <c r="P363" s="28"/>
      <c r="Q363" s="28"/>
      <c r="R363" s="28"/>
      <c r="S363" s="33"/>
      <c r="T363" s="32"/>
      <c r="U363" s="28"/>
      <c r="V363" s="28"/>
      <c r="W363" s="28"/>
      <c r="X363" s="34" t="s">
        <v>30</v>
      </c>
      <c r="Y363" s="34" t="s">
        <v>33</v>
      </c>
      <c r="Z363" s="28" t="s">
        <v>32</v>
      </c>
    </row>
    <row r="364" spans="1:26" s="35" customFormat="1" x14ac:dyDescent="0.3">
      <c r="A364" s="42">
        <v>85</v>
      </c>
      <c r="B364" s="36" t="s">
        <v>58</v>
      </c>
      <c r="C364" s="29" t="s">
        <v>65</v>
      </c>
      <c r="D364" s="36" t="s">
        <v>66</v>
      </c>
      <c r="E364" s="36" t="s">
        <v>27</v>
      </c>
      <c r="F364" s="36" t="s">
        <v>343</v>
      </c>
      <c r="G364" s="30" t="s">
        <v>432</v>
      </c>
      <c r="H364" s="36"/>
      <c r="I364" s="36"/>
      <c r="J364" s="36"/>
      <c r="K364" s="28"/>
      <c r="L364" s="28"/>
      <c r="M364" s="31"/>
      <c r="N364" s="31"/>
      <c r="O364" s="28"/>
      <c r="P364" s="28"/>
      <c r="Q364" s="28"/>
      <c r="R364" s="28"/>
      <c r="S364" s="33"/>
      <c r="T364" s="32"/>
      <c r="U364" s="28"/>
      <c r="V364" s="28"/>
      <c r="W364" s="28"/>
      <c r="X364" s="34" t="s">
        <v>30</v>
      </c>
      <c r="Y364" s="34" t="s">
        <v>33</v>
      </c>
      <c r="Z364" s="28" t="s">
        <v>32</v>
      </c>
    </row>
    <row r="365" spans="1:26" s="35" customFormat="1" x14ac:dyDescent="0.3">
      <c r="A365" s="42">
        <v>86</v>
      </c>
      <c r="B365" s="36" t="s">
        <v>58</v>
      </c>
      <c r="C365" s="29" t="s">
        <v>65</v>
      </c>
      <c r="D365" s="36" t="s">
        <v>66</v>
      </c>
      <c r="E365" s="36" t="s">
        <v>27</v>
      </c>
      <c r="F365" s="36" t="s">
        <v>343</v>
      </c>
      <c r="G365" s="30" t="s">
        <v>433</v>
      </c>
      <c r="H365" s="36"/>
      <c r="I365" s="36"/>
      <c r="J365" s="36"/>
      <c r="K365" s="28"/>
      <c r="L365" s="28"/>
      <c r="M365" s="31" t="s">
        <v>30</v>
      </c>
      <c r="N365" s="31" t="s">
        <v>36</v>
      </c>
      <c r="O365" s="28"/>
      <c r="P365" s="28"/>
      <c r="Q365" s="28"/>
      <c r="R365" s="28"/>
      <c r="S365" s="33"/>
      <c r="T365" s="32"/>
      <c r="U365" s="28"/>
      <c r="V365" s="28"/>
      <c r="W365" s="28"/>
      <c r="X365" s="34" t="s">
        <v>30</v>
      </c>
      <c r="Y365" s="34" t="s">
        <v>33</v>
      </c>
      <c r="Z365" s="28" t="s">
        <v>32</v>
      </c>
    </row>
    <row r="366" spans="1:26" s="35" customFormat="1" x14ac:dyDescent="0.3">
      <c r="A366" s="42">
        <v>87</v>
      </c>
      <c r="B366" s="36" t="s">
        <v>58</v>
      </c>
      <c r="C366" s="29" t="s">
        <v>65</v>
      </c>
      <c r="D366" s="36" t="s">
        <v>66</v>
      </c>
      <c r="E366" s="36" t="s">
        <v>27</v>
      </c>
      <c r="F366" s="36" t="s">
        <v>343</v>
      </c>
      <c r="G366" s="30" t="s">
        <v>434</v>
      </c>
      <c r="H366" s="36"/>
      <c r="I366" s="36"/>
      <c r="J366" s="36"/>
      <c r="K366" s="28"/>
      <c r="L366" s="28"/>
      <c r="M366" s="31" t="s">
        <v>30</v>
      </c>
      <c r="N366" s="31" t="s">
        <v>36</v>
      </c>
      <c r="O366" s="28"/>
      <c r="P366" s="28"/>
      <c r="Q366" s="28"/>
      <c r="R366" s="28"/>
      <c r="S366" s="33"/>
      <c r="T366" s="32"/>
      <c r="U366" s="28"/>
      <c r="V366" s="28"/>
      <c r="W366" s="28"/>
      <c r="X366" s="34" t="s">
        <v>30</v>
      </c>
      <c r="Y366" s="34" t="s">
        <v>33</v>
      </c>
      <c r="Z366" s="28" t="s">
        <v>32</v>
      </c>
    </row>
    <row r="367" spans="1:26" s="35" customFormat="1" x14ac:dyDescent="0.3">
      <c r="A367" s="42">
        <v>88</v>
      </c>
      <c r="B367" s="36" t="s">
        <v>58</v>
      </c>
      <c r="C367" s="29" t="s">
        <v>65</v>
      </c>
      <c r="D367" s="36" t="s">
        <v>66</v>
      </c>
      <c r="E367" s="36" t="s">
        <v>27</v>
      </c>
      <c r="F367" s="36" t="s">
        <v>343</v>
      </c>
      <c r="G367" s="30" t="s">
        <v>435</v>
      </c>
      <c r="H367" s="36"/>
      <c r="I367" s="36"/>
      <c r="J367" s="36"/>
      <c r="K367" s="34" t="s">
        <v>371</v>
      </c>
      <c r="L367" s="34" t="s">
        <v>32</v>
      </c>
      <c r="M367" s="31"/>
      <c r="N367" s="31"/>
      <c r="O367" s="28" t="s">
        <v>30</v>
      </c>
      <c r="P367" s="28" t="s">
        <v>36</v>
      </c>
      <c r="Q367" s="28"/>
      <c r="R367" s="28"/>
      <c r="S367" s="33"/>
      <c r="T367" s="32"/>
      <c r="U367" s="28"/>
      <c r="V367" s="28"/>
      <c r="W367" s="28"/>
      <c r="X367" s="34" t="s">
        <v>30</v>
      </c>
      <c r="Y367" s="34" t="s">
        <v>33</v>
      </c>
      <c r="Z367" s="28" t="s">
        <v>32</v>
      </c>
    </row>
    <row r="368" spans="1:26" s="35" customFormat="1" x14ac:dyDescent="0.3">
      <c r="A368" s="42">
        <v>89</v>
      </c>
      <c r="B368" s="36" t="s">
        <v>58</v>
      </c>
      <c r="C368" s="29" t="s">
        <v>65</v>
      </c>
      <c r="D368" s="36" t="s">
        <v>66</v>
      </c>
      <c r="E368" s="36" t="s">
        <v>27</v>
      </c>
      <c r="F368" s="36" t="s">
        <v>343</v>
      </c>
      <c r="G368" s="30" t="s">
        <v>436</v>
      </c>
      <c r="H368" s="36"/>
      <c r="I368" s="33" t="s">
        <v>30</v>
      </c>
      <c r="J368" s="33" t="s">
        <v>43</v>
      </c>
      <c r="K368" s="28"/>
      <c r="L368" s="28"/>
      <c r="M368" s="31" t="s">
        <v>30</v>
      </c>
      <c r="N368" s="31" t="s">
        <v>31</v>
      </c>
      <c r="O368" s="28"/>
      <c r="P368" s="28"/>
      <c r="Q368" s="28"/>
      <c r="R368" s="28"/>
      <c r="S368" s="33"/>
      <c r="T368" s="32"/>
      <c r="U368" s="28"/>
      <c r="V368" s="28"/>
      <c r="W368" s="28"/>
      <c r="X368" s="34" t="s">
        <v>30</v>
      </c>
      <c r="Y368" s="34" t="s">
        <v>33</v>
      </c>
      <c r="Z368" s="28" t="s">
        <v>32</v>
      </c>
    </row>
    <row r="369" spans="1:26" s="35" customFormat="1" x14ac:dyDescent="0.3">
      <c r="A369" s="42">
        <v>90</v>
      </c>
      <c r="B369" s="36" t="s">
        <v>58</v>
      </c>
      <c r="C369" s="29" t="s">
        <v>65</v>
      </c>
      <c r="D369" s="36" t="s">
        <v>66</v>
      </c>
      <c r="E369" s="36" t="s">
        <v>27</v>
      </c>
      <c r="F369" s="36" t="s">
        <v>343</v>
      </c>
      <c r="G369" s="30" t="s">
        <v>437</v>
      </c>
      <c r="H369" s="36"/>
      <c r="I369" s="36"/>
      <c r="J369" s="36"/>
      <c r="K369" s="28"/>
      <c r="L369" s="28"/>
      <c r="M369" s="31"/>
      <c r="N369" s="31"/>
      <c r="O369" s="28"/>
      <c r="P369" s="28"/>
      <c r="Q369" s="28"/>
      <c r="R369" s="28"/>
      <c r="S369" s="33"/>
      <c r="T369" s="32"/>
      <c r="U369" s="28"/>
      <c r="V369" s="28"/>
      <c r="W369" s="28"/>
      <c r="X369" s="34" t="s">
        <v>30</v>
      </c>
      <c r="Y369" s="34" t="s">
        <v>33</v>
      </c>
      <c r="Z369" s="28" t="s">
        <v>32</v>
      </c>
    </row>
    <row r="370" spans="1:26" s="35" customFormat="1" x14ac:dyDescent="0.3">
      <c r="A370" s="42">
        <v>91</v>
      </c>
      <c r="B370" s="36" t="s">
        <v>58</v>
      </c>
      <c r="C370" s="29" t="s">
        <v>65</v>
      </c>
      <c r="D370" s="36" t="s">
        <v>66</v>
      </c>
      <c r="E370" s="36" t="s">
        <v>27</v>
      </c>
      <c r="F370" s="36" t="s">
        <v>343</v>
      </c>
      <c r="G370" s="30" t="s">
        <v>438</v>
      </c>
      <c r="H370" s="36"/>
      <c r="I370" s="36"/>
      <c r="J370" s="36"/>
      <c r="K370" s="28"/>
      <c r="L370" s="28"/>
      <c r="M370" s="31" t="s">
        <v>30</v>
      </c>
      <c r="N370" s="31" t="s">
        <v>36</v>
      </c>
      <c r="O370" s="28"/>
      <c r="P370" s="28"/>
      <c r="Q370" s="28"/>
      <c r="R370" s="28"/>
      <c r="S370" s="33"/>
      <c r="T370" s="32"/>
      <c r="U370" s="28"/>
      <c r="V370" s="28"/>
      <c r="W370" s="28"/>
      <c r="X370" s="34" t="s">
        <v>30</v>
      </c>
      <c r="Y370" s="34" t="s">
        <v>33</v>
      </c>
      <c r="Z370" s="28" t="s">
        <v>32</v>
      </c>
    </row>
    <row r="371" spans="1:26" s="35" customFormat="1" x14ac:dyDescent="0.3">
      <c r="A371" s="42">
        <v>92</v>
      </c>
      <c r="B371" s="36" t="s">
        <v>58</v>
      </c>
      <c r="C371" s="29" t="s">
        <v>65</v>
      </c>
      <c r="D371" s="36" t="s">
        <v>66</v>
      </c>
      <c r="E371" s="36" t="s">
        <v>27</v>
      </c>
      <c r="F371" s="36" t="s">
        <v>343</v>
      </c>
      <c r="G371" s="30" t="s">
        <v>439</v>
      </c>
      <c r="H371" s="36"/>
      <c r="I371" s="36"/>
      <c r="J371" s="36"/>
      <c r="K371" s="28"/>
      <c r="L371" s="28"/>
      <c r="M371" s="31" t="s">
        <v>30</v>
      </c>
      <c r="N371" s="31" t="s">
        <v>31</v>
      </c>
      <c r="O371" s="28"/>
      <c r="P371" s="28"/>
      <c r="Q371" s="28"/>
      <c r="R371" s="28"/>
      <c r="S371" s="33"/>
      <c r="T371" s="32"/>
      <c r="U371" s="28"/>
      <c r="V371" s="28"/>
      <c r="W371" s="28"/>
      <c r="X371" s="34" t="s">
        <v>30</v>
      </c>
      <c r="Y371" s="34" t="s">
        <v>371</v>
      </c>
      <c r="Z371" s="28" t="s">
        <v>32</v>
      </c>
    </row>
    <row r="372" spans="1:26" s="35" customFormat="1" x14ac:dyDescent="0.3">
      <c r="A372" s="42">
        <v>93</v>
      </c>
      <c r="B372" s="36" t="s">
        <v>58</v>
      </c>
      <c r="C372" s="29" t="s">
        <v>65</v>
      </c>
      <c r="D372" s="36" t="s">
        <v>66</v>
      </c>
      <c r="E372" s="36" t="s">
        <v>27</v>
      </c>
      <c r="F372" s="36" t="s">
        <v>343</v>
      </c>
      <c r="G372" s="30" t="s">
        <v>440</v>
      </c>
      <c r="H372" s="36"/>
      <c r="I372" s="36"/>
      <c r="J372" s="36"/>
      <c r="K372" s="34" t="s">
        <v>33</v>
      </c>
      <c r="L372" s="34" t="s">
        <v>32</v>
      </c>
      <c r="M372" s="31" t="s">
        <v>30</v>
      </c>
      <c r="N372" s="31" t="s">
        <v>36</v>
      </c>
      <c r="O372" s="28"/>
      <c r="P372" s="28"/>
      <c r="Q372" s="28"/>
      <c r="R372" s="28"/>
      <c r="S372" s="33"/>
      <c r="T372" s="32"/>
      <c r="U372" s="28"/>
      <c r="V372" s="28"/>
      <c r="W372" s="28"/>
      <c r="X372" s="34" t="s">
        <v>30</v>
      </c>
      <c r="Y372" s="34" t="s">
        <v>33</v>
      </c>
      <c r="Z372" s="28" t="s">
        <v>357</v>
      </c>
    </row>
    <row r="373" spans="1:26" s="35" customFormat="1" x14ac:dyDescent="0.3">
      <c r="A373" s="42">
        <v>94</v>
      </c>
      <c r="B373" s="36" t="s">
        <v>441</v>
      </c>
      <c r="C373" s="29" t="s">
        <v>65</v>
      </c>
      <c r="D373" s="36" t="s">
        <v>66</v>
      </c>
      <c r="E373" s="36" t="s">
        <v>27</v>
      </c>
      <c r="F373" s="36" t="s">
        <v>343</v>
      </c>
      <c r="G373" s="30" t="s">
        <v>442</v>
      </c>
      <c r="H373" s="43"/>
      <c r="I373" s="33" t="s">
        <v>30</v>
      </c>
      <c r="J373" s="33" t="s">
        <v>43</v>
      </c>
      <c r="K373" s="28"/>
      <c r="L373" s="28"/>
      <c r="M373" s="31"/>
      <c r="N373" s="31"/>
      <c r="O373" s="28"/>
      <c r="P373" s="28"/>
      <c r="Q373" s="28"/>
      <c r="R373" s="28"/>
      <c r="S373" s="33"/>
      <c r="T373" s="32"/>
      <c r="U373" s="28"/>
      <c r="V373" s="28"/>
      <c r="W373" s="28"/>
      <c r="X373" s="34" t="s">
        <v>30</v>
      </c>
      <c r="Y373" s="34" t="s">
        <v>33</v>
      </c>
      <c r="Z373" s="28" t="s">
        <v>32</v>
      </c>
    </row>
    <row r="374" spans="1:26" s="35" customFormat="1" x14ac:dyDescent="0.3">
      <c r="A374" s="42">
        <v>95</v>
      </c>
      <c r="B374" s="36" t="s">
        <v>58</v>
      </c>
      <c r="C374" s="29" t="s">
        <v>65</v>
      </c>
      <c r="D374" s="36" t="s">
        <v>66</v>
      </c>
      <c r="E374" s="36" t="s">
        <v>27</v>
      </c>
      <c r="F374" s="36" t="s">
        <v>343</v>
      </c>
      <c r="G374" s="30" t="s">
        <v>443</v>
      </c>
      <c r="H374" s="36"/>
      <c r="I374" s="36"/>
      <c r="J374" s="36"/>
      <c r="K374" s="28"/>
      <c r="L374" s="28"/>
      <c r="M374" s="31"/>
      <c r="N374" s="31"/>
      <c r="O374" s="28"/>
      <c r="P374" s="28"/>
      <c r="Q374" s="28"/>
      <c r="R374" s="28"/>
      <c r="S374" s="33"/>
      <c r="T374" s="32"/>
      <c r="U374" s="28"/>
      <c r="V374" s="28"/>
      <c r="W374" s="28"/>
      <c r="X374" s="34" t="s">
        <v>30</v>
      </c>
      <c r="Y374" s="34" t="s">
        <v>33</v>
      </c>
      <c r="Z374" s="28" t="s">
        <v>32</v>
      </c>
    </row>
    <row r="375" spans="1:26" s="35" customFormat="1" x14ac:dyDescent="0.3">
      <c r="A375" s="42">
        <v>96</v>
      </c>
      <c r="B375" s="36" t="s">
        <v>58</v>
      </c>
      <c r="C375" s="29" t="s">
        <v>65</v>
      </c>
      <c r="D375" s="36" t="s">
        <v>66</v>
      </c>
      <c r="E375" s="36" t="s">
        <v>27</v>
      </c>
      <c r="F375" s="36" t="s">
        <v>343</v>
      </c>
      <c r="G375" s="30" t="s">
        <v>444</v>
      </c>
      <c r="H375" s="36"/>
      <c r="I375" s="36"/>
      <c r="J375" s="36"/>
      <c r="K375" s="34" t="s">
        <v>33</v>
      </c>
      <c r="L375" s="34" t="s">
        <v>32</v>
      </c>
      <c r="M375" s="31" t="s">
        <v>30</v>
      </c>
      <c r="N375" s="31" t="s">
        <v>31</v>
      </c>
      <c r="O375" s="28"/>
      <c r="P375" s="28"/>
      <c r="Q375" s="28"/>
      <c r="R375" s="28"/>
      <c r="S375" s="33"/>
      <c r="T375" s="32"/>
      <c r="U375" s="28"/>
      <c r="V375" s="28"/>
      <c r="W375" s="28"/>
      <c r="X375" s="34" t="s">
        <v>30</v>
      </c>
      <c r="Y375" s="34" t="s">
        <v>33</v>
      </c>
      <c r="Z375" s="28" t="s">
        <v>32</v>
      </c>
    </row>
    <row r="376" spans="1:26" s="35" customFormat="1" x14ac:dyDescent="0.3">
      <c r="A376" s="42">
        <v>97</v>
      </c>
      <c r="B376" s="36" t="s">
        <v>441</v>
      </c>
      <c r="C376" s="29" t="s">
        <v>65</v>
      </c>
      <c r="D376" s="36" t="s">
        <v>66</v>
      </c>
      <c r="E376" s="36" t="s">
        <v>27</v>
      </c>
      <c r="F376" s="36" t="s">
        <v>343</v>
      </c>
      <c r="G376" s="30" t="s">
        <v>445</v>
      </c>
      <c r="H376" s="36"/>
      <c r="I376" s="33" t="s">
        <v>30</v>
      </c>
      <c r="J376" s="33" t="s">
        <v>43</v>
      </c>
      <c r="K376" s="28"/>
      <c r="L376" s="28"/>
      <c r="M376" s="31" t="s">
        <v>30</v>
      </c>
      <c r="N376" s="31" t="s">
        <v>36</v>
      </c>
      <c r="O376" s="28"/>
      <c r="P376" s="28"/>
      <c r="Q376" s="28"/>
      <c r="R376" s="28"/>
      <c r="S376" s="33"/>
      <c r="T376" s="32"/>
      <c r="U376" s="28"/>
      <c r="V376" s="28"/>
      <c r="W376" s="28"/>
      <c r="X376" s="34" t="s">
        <v>30</v>
      </c>
      <c r="Y376" s="34" t="s">
        <v>33</v>
      </c>
      <c r="Z376" s="28" t="s">
        <v>32</v>
      </c>
    </row>
    <row r="377" spans="1:26" s="35" customFormat="1" x14ac:dyDescent="0.3">
      <c r="A377" s="42">
        <v>98</v>
      </c>
      <c r="B377" s="36" t="s">
        <v>58</v>
      </c>
      <c r="C377" s="29" t="s">
        <v>65</v>
      </c>
      <c r="D377" s="36" t="s">
        <v>66</v>
      </c>
      <c r="E377" s="36" t="s">
        <v>27</v>
      </c>
      <c r="F377" s="36" t="s">
        <v>343</v>
      </c>
      <c r="G377" s="30" t="s">
        <v>446</v>
      </c>
      <c r="H377" s="36"/>
      <c r="I377" s="36"/>
      <c r="J377" s="36"/>
      <c r="K377" s="28"/>
      <c r="L377" s="28"/>
      <c r="M377" s="31" t="s">
        <v>30</v>
      </c>
      <c r="N377" s="31" t="s">
        <v>31</v>
      </c>
      <c r="O377" s="28" t="s">
        <v>30</v>
      </c>
      <c r="P377" s="28" t="s">
        <v>36</v>
      </c>
      <c r="Q377" s="28"/>
      <c r="R377" s="28"/>
      <c r="S377" s="33"/>
      <c r="T377" s="32"/>
      <c r="U377" s="28"/>
      <c r="V377" s="28"/>
      <c r="W377" s="28"/>
      <c r="X377" s="34" t="s">
        <v>30</v>
      </c>
      <c r="Y377" s="34" t="s">
        <v>33</v>
      </c>
      <c r="Z377" s="28" t="s">
        <v>32</v>
      </c>
    </row>
    <row r="378" spans="1:26" s="35" customFormat="1" x14ac:dyDescent="0.3">
      <c r="A378" s="42">
        <v>99</v>
      </c>
      <c r="B378" s="36" t="s">
        <v>58</v>
      </c>
      <c r="C378" s="29" t="s">
        <v>447</v>
      </c>
      <c r="D378" s="36" t="s">
        <v>66</v>
      </c>
      <c r="E378" s="36" t="s">
        <v>27</v>
      </c>
      <c r="F378" s="36" t="s">
        <v>343</v>
      </c>
      <c r="G378" s="30" t="s">
        <v>448</v>
      </c>
      <c r="H378" s="36"/>
      <c r="I378" s="36"/>
      <c r="J378" s="36"/>
      <c r="K378" s="28"/>
      <c r="L378" s="28"/>
      <c r="M378" s="31"/>
      <c r="N378" s="31"/>
      <c r="O378" s="28"/>
      <c r="P378" s="28"/>
      <c r="Q378" s="28"/>
      <c r="R378" s="28"/>
      <c r="S378" s="33"/>
      <c r="T378" s="32"/>
      <c r="U378" s="28"/>
      <c r="V378" s="28"/>
      <c r="W378" s="28"/>
      <c r="X378" s="34" t="s">
        <v>30</v>
      </c>
      <c r="Y378" s="34" t="s">
        <v>33</v>
      </c>
      <c r="Z378" s="28" t="s">
        <v>32</v>
      </c>
    </row>
    <row r="379" spans="1:26" s="35" customFormat="1" x14ac:dyDescent="0.3">
      <c r="A379" s="42">
        <v>100</v>
      </c>
      <c r="B379" s="36" t="s">
        <v>58</v>
      </c>
      <c r="C379" s="29" t="s">
        <v>65</v>
      </c>
      <c r="D379" s="36" t="s">
        <v>66</v>
      </c>
      <c r="E379" s="36" t="s">
        <v>27</v>
      </c>
      <c r="F379" s="36" t="s">
        <v>343</v>
      </c>
      <c r="G379" s="30" t="s">
        <v>449</v>
      </c>
      <c r="H379" s="36"/>
      <c r="I379" s="36"/>
      <c r="J379" s="36"/>
      <c r="K379" s="28"/>
      <c r="L379" s="28"/>
      <c r="M379" s="31"/>
      <c r="N379" s="31"/>
      <c r="O379" s="28"/>
      <c r="P379" s="28"/>
      <c r="Q379" s="28"/>
      <c r="R379" s="28"/>
      <c r="S379" s="33"/>
      <c r="T379" s="32"/>
      <c r="U379" s="28"/>
      <c r="V379" s="28"/>
      <c r="W379" s="28"/>
      <c r="X379" s="34" t="s">
        <v>30</v>
      </c>
      <c r="Y379" s="34" t="s">
        <v>33</v>
      </c>
      <c r="Z379" s="28" t="s">
        <v>32</v>
      </c>
    </row>
    <row r="380" spans="1:26" s="35" customFormat="1" x14ac:dyDescent="0.3">
      <c r="A380" s="42">
        <v>101</v>
      </c>
      <c r="B380" s="36" t="s">
        <v>58</v>
      </c>
      <c r="C380" s="29" t="s">
        <v>65</v>
      </c>
      <c r="D380" s="36" t="s">
        <v>70</v>
      </c>
      <c r="E380" s="36" t="s">
        <v>27</v>
      </c>
      <c r="F380" s="36" t="s">
        <v>343</v>
      </c>
      <c r="G380" s="30" t="s">
        <v>450</v>
      </c>
      <c r="H380" s="36"/>
      <c r="I380" s="33" t="s">
        <v>30</v>
      </c>
      <c r="J380" s="33" t="s">
        <v>43</v>
      </c>
      <c r="K380" s="28"/>
      <c r="L380" s="28"/>
      <c r="M380" s="31"/>
      <c r="N380" s="31"/>
      <c r="O380" s="28"/>
      <c r="P380" s="28"/>
      <c r="Q380" s="28"/>
      <c r="R380" s="28"/>
      <c r="S380" s="33"/>
      <c r="T380" s="32"/>
      <c r="U380" s="28"/>
      <c r="V380" s="28"/>
      <c r="W380" s="28"/>
      <c r="X380" s="34" t="s">
        <v>30</v>
      </c>
      <c r="Y380" s="34" t="s">
        <v>33</v>
      </c>
      <c r="Z380" s="28" t="s">
        <v>32</v>
      </c>
    </row>
    <row r="381" spans="1:26" s="35" customFormat="1" x14ac:dyDescent="0.3">
      <c r="A381" s="42">
        <v>102</v>
      </c>
      <c r="B381" s="36" t="s">
        <v>58</v>
      </c>
      <c r="C381" s="29" t="s">
        <v>447</v>
      </c>
      <c r="D381" s="36" t="s">
        <v>70</v>
      </c>
      <c r="E381" s="36" t="s">
        <v>27</v>
      </c>
      <c r="F381" s="36" t="s">
        <v>343</v>
      </c>
      <c r="G381" s="30" t="s">
        <v>451</v>
      </c>
      <c r="H381" s="36"/>
      <c r="I381" s="36"/>
      <c r="J381" s="36"/>
      <c r="K381" s="28"/>
      <c r="L381" s="28"/>
      <c r="M381" s="31"/>
      <c r="N381" s="31"/>
      <c r="O381" s="28"/>
      <c r="P381" s="28"/>
      <c r="Q381" s="28"/>
      <c r="R381" s="28"/>
      <c r="S381" s="33"/>
      <c r="T381" s="32"/>
      <c r="U381" s="28"/>
      <c r="V381" s="28"/>
      <c r="W381" s="28"/>
      <c r="X381" s="34" t="s">
        <v>30</v>
      </c>
      <c r="Y381" s="34" t="s">
        <v>371</v>
      </c>
      <c r="Z381" s="28" t="s">
        <v>32</v>
      </c>
    </row>
    <row r="382" spans="1:26" s="35" customFormat="1" x14ac:dyDescent="0.3">
      <c r="A382" s="42">
        <v>103</v>
      </c>
      <c r="B382" s="36" t="s">
        <v>58</v>
      </c>
      <c r="C382" s="29" t="s">
        <v>65</v>
      </c>
      <c r="D382" s="36" t="s">
        <v>70</v>
      </c>
      <c r="E382" s="36" t="s">
        <v>27</v>
      </c>
      <c r="F382" s="36" t="s">
        <v>343</v>
      </c>
      <c r="G382" s="30" t="s">
        <v>452</v>
      </c>
      <c r="H382" s="36"/>
      <c r="I382" s="36"/>
      <c r="J382" s="36"/>
      <c r="K382" s="28"/>
      <c r="L382" s="28"/>
      <c r="M382" s="31" t="s">
        <v>30</v>
      </c>
      <c r="N382" s="31" t="s">
        <v>36</v>
      </c>
      <c r="O382" s="28" t="s">
        <v>30</v>
      </c>
      <c r="P382" s="28" t="s">
        <v>36</v>
      </c>
      <c r="Q382" s="28"/>
      <c r="R382" s="28"/>
      <c r="S382" s="33"/>
      <c r="T382" s="32"/>
      <c r="U382" s="28"/>
      <c r="V382" s="28"/>
      <c r="W382" s="28"/>
      <c r="X382" s="34" t="s">
        <v>30</v>
      </c>
      <c r="Y382" s="34" t="s">
        <v>33</v>
      </c>
      <c r="Z382" s="28" t="s">
        <v>32</v>
      </c>
    </row>
    <row r="383" spans="1:26" s="35" customFormat="1" x14ac:dyDescent="0.3">
      <c r="A383" s="42">
        <v>104</v>
      </c>
      <c r="B383" s="36" t="s">
        <v>58</v>
      </c>
      <c r="C383" s="29" t="s">
        <v>65</v>
      </c>
      <c r="D383" s="36" t="s">
        <v>70</v>
      </c>
      <c r="E383" s="36" t="s">
        <v>27</v>
      </c>
      <c r="F383" s="36" t="s">
        <v>343</v>
      </c>
      <c r="G383" s="30" t="s">
        <v>453</v>
      </c>
      <c r="H383" s="36"/>
      <c r="I383" s="36"/>
      <c r="J383" s="36"/>
      <c r="K383" s="28"/>
      <c r="L383" s="28"/>
      <c r="M383" s="31" t="s">
        <v>30</v>
      </c>
      <c r="N383" s="31" t="s">
        <v>36</v>
      </c>
      <c r="O383" s="28" t="s">
        <v>30</v>
      </c>
      <c r="P383" s="28" t="s">
        <v>36</v>
      </c>
      <c r="Q383" s="28"/>
      <c r="R383" s="28"/>
      <c r="S383" s="33"/>
      <c r="T383" s="32"/>
      <c r="U383" s="28"/>
      <c r="V383" s="28"/>
      <c r="W383" s="28"/>
      <c r="X383" s="34" t="s">
        <v>30</v>
      </c>
      <c r="Y383" s="34" t="s">
        <v>33</v>
      </c>
      <c r="Z383" s="28" t="s">
        <v>32</v>
      </c>
    </row>
    <row r="384" spans="1:26" s="35" customFormat="1" x14ac:dyDescent="0.3">
      <c r="A384" s="42">
        <v>105</v>
      </c>
      <c r="B384" s="36" t="s">
        <v>58</v>
      </c>
      <c r="C384" s="29" t="s">
        <v>65</v>
      </c>
      <c r="D384" s="36" t="s">
        <v>70</v>
      </c>
      <c r="E384" s="36" t="s">
        <v>27</v>
      </c>
      <c r="F384" s="36" t="s">
        <v>343</v>
      </c>
      <c r="G384" s="30" t="s">
        <v>454</v>
      </c>
      <c r="H384" s="36"/>
      <c r="I384" s="33" t="s">
        <v>30</v>
      </c>
      <c r="J384" s="33" t="s">
        <v>43</v>
      </c>
      <c r="K384" s="28"/>
      <c r="L384" s="28"/>
      <c r="M384" s="31"/>
      <c r="N384" s="31"/>
      <c r="O384" s="28"/>
      <c r="P384" s="28"/>
      <c r="Q384" s="28"/>
      <c r="R384" s="28"/>
      <c r="S384" s="33"/>
      <c r="T384" s="32"/>
      <c r="U384" s="28"/>
      <c r="V384" s="28"/>
      <c r="W384" s="28"/>
      <c r="X384" s="34" t="s">
        <v>30</v>
      </c>
      <c r="Y384" s="34" t="s">
        <v>33</v>
      </c>
      <c r="Z384" s="28" t="s">
        <v>32</v>
      </c>
    </row>
    <row r="385" spans="1:26" s="35" customFormat="1" x14ac:dyDescent="0.3">
      <c r="A385" s="42">
        <v>106</v>
      </c>
      <c r="B385" s="36" t="s">
        <v>441</v>
      </c>
      <c r="C385" s="29" t="s">
        <v>65</v>
      </c>
      <c r="D385" s="36" t="s">
        <v>70</v>
      </c>
      <c r="E385" s="36" t="s">
        <v>27</v>
      </c>
      <c r="F385" s="36" t="s">
        <v>343</v>
      </c>
      <c r="G385" s="30" t="s">
        <v>455</v>
      </c>
      <c r="H385" s="36"/>
      <c r="I385" s="36"/>
      <c r="J385" s="36"/>
      <c r="K385" s="28"/>
      <c r="L385" s="28"/>
      <c r="M385" s="31"/>
      <c r="N385" s="31"/>
      <c r="O385" s="28"/>
      <c r="P385" s="28"/>
      <c r="Q385" s="34" t="s">
        <v>33</v>
      </c>
      <c r="R385" s="34" t="s">
        <v>62</v>
      </c>
      <c r="S385" s="33"/>
      <c r="T385" s="32"/>
      <c r="U385" s="34"/>
      <c r="V385" s="34"/>
      <c r="W385" s="34"/>
      <c r="X385" s="34" t="s">
        <v>30</v>
      </c>
      <c r="Y385" s="34" t="s">
        <v>371</v>
      </c>
      <c r="Z385" s="28" t="s">
        <v>32</v>
      </c>
    </row>
    <row r="386" spans="1:26" s="35" customFormat="1" x14ac:dyDescent="0.3">
      <c r="A386" s="42">
        <v>107</v>
      </c>
      <c r="B386" s="36" t="s">
        <v>58</v>
      </c>
      <c r="C386" s="29" t="s">
        <v>65</v>
      </c>
      <c r="D386" s="36" t="s">
        <v>70</v>
      </c>
      <c r="E386" s="36" t="s">
        <v>27</v>
      </c>
      <c r="F386" s="36" t="s">
        <v>343</v>
      </c>
      <c r="G386" s="30" t="s">
        <v>456</v>
      </c>
      <c r="H386" s="36"/>
      <c r="I386" s="36"/>
      <c r="J386" s="36"/>
      <c r="K386" s="28"/>
      <c r="L386" s="28"/>
      <c r="M386" s="31" t="s">
        <v>30</v>
      </c>
      <c r="N386" s="31" t="s">
        <v>31</v>
      </c>
      <c r="O386" s="28"/>
      <c r="P386" s="28"/>
      <c r="Q386" s="28"/>
      <c r="R386" s="28"/>
      <c r="S386" s="33"/>
      <c r="T386" s="32"/>
      <c r="U386" s="28"/>
      <c r="V386" s="28"/>
      <c r="W386" s="28"/>
      <c r="X386" s="34" t="s">
        <v>30</v>
      </c>
      <c r="Y386" s="34" t="s">
        <v>33</v>
      </c>
      <c r="Z386" s="28" t="s">
        <v>32</v>
      </c>
    </row>
    <row r="387" spans="1:26" s="35" customFormat="1" x14ac:dyDescent="0.3">
      <c r="A387" s="42">
        <v>108</v>
      </c>
      <c r="B387" s="36" t="s">
        <v>58</v>
      </c>
      <c r="C387" s="29" t="s">
        <v>65</v>
      </c>
      <c r="D387" s="36" t="s">
        <v>70</v>
      </c>
      <c r="E387" s="36" t="s">
        <v>27</v>
      </c>
      <c r="F387" s="36" t="s">
        <v>343</v>
      </c>
      <c r="G387" s="30" t="s">
        <v>457</v>
      </c>
      <c r="H387" s="36"/>
      <c r="I387" s="36"/>
      <c r="J387" s="36"/>
      <c r="K387" s="28"/>
      <c r="L387" s="28"/>
      <c r="M387" s="31" t="s">
        <v>30</v>
      </c>
      <c r="N387" s="31" t="s">
        <v>31</v>
      </c>
      <c r="O387" s="28"/>
      <c r="P387" s="28"/>
      <c r="Q387" s="28"/>
      <c r="R387" s="28"/>
      <c r="S387" s="33"/>
      <c r="T387" s="32"/>
      <c r="U387" s="28"/>
      <c r="V387" s="28"/>
      <c r="W387" s="28"/>
      <c r="X387" s="34" t="s">
        <v>30</v>
      </c>
      <c r="Y387" s="34" t="s">
        <v>33</v>
      </c>
      <c r="Z387" s="28" t="s">
        <v>32</v>
      </c>
    </row>
    <row r="388" spans="1:26" s="35" customFormat="1" x14ac:dyDescent="0.3">
      <c r="A388" s="42">
        <v>109</v>
      </c>
      <c r="B388" s="36" t="s">
        <v>58</v>
      </c>
      <c r="C388" s="29" t="s">
        <v>65</v>
      </c>
      <c r="D388" s="36" t="s">
        <v>70</v>
      </c>
      <c r="E388" s="36" t="s">
        <v>27</v>
      </c>
      <c r="F388" s="36" t="s">
        <v>343</v>
      </c>
      <c r="G388" s="30" t="s">
        <v>458</v>
      </c>
      <c r="H388" s="36"/>
      <c r="I388" s="36"/>
      <c r="J388" s="36"/>
      <c r="K388" s="28"/>
      <c r="L388" s="28"/>
      <c r="M388" s="31"/>
      <c r="N388" s="31"/>
      <c r="O388" s="28"/>
      <c r="P388" s="28"/>
      <c r="Q388" s="28"/>
      <c r="R388" s="28"/>
      <c r="S388" s="33"/>
      <c r="T388" s="32"/>
      <c r="U388" s="28"/>
      <c r="V388" s="28"/>
      <c r="W388" s="28"/>
      <c r="X388" s="34" t="s">
        <v>30</v>
      </c>
      <c r="Y388" s="34" t="s">
        <v>33</v>
      </c>
      <c r="Z388" s="28" t="s">
        <v>32</v>
      </c>
    </row>
    <row r="389" spans="1:26" s="35" customFormat="1" x14ac:dyDescent="0.3">
      <c r="A389" s="42">
        <v>110</v>
      </c>
      <c r="B389" s="36" t="s">
        <v>58</v>
      </c>
      <c r="C389" s="29" t="s">
        <v>65</v>
      </c>
      <c r="D389" s="36" t="s">
        <v>70</v>
      </c>
      <c r="E389" s="36" t="s">
        <v>27</v>
      </c>
      <c r="F389" s="36" t="s">
        <v>343</v>
      </c>
      <c r="G389" s="30" t="s">
        <v>459</v>
      </c>
      <c r="H389" s="36"/>
      <c r="I389" s="36"/>
      <c r="J389" s="36"/>
      <c r="K389" s="34" t="s">
        <v>33</v>
      </c>
      <c r="L389" s="34" t="s">
        <v>32</v>
      </c>
      <c r="M389" s="31"/>
      <c r="N389" s="31"/>
      <c r="O389" s="28"/>
      <c r="P389" s="28"/>
      <c r="Q389" s="28"/>
      <c r="R389" s="28"/>
      <c r="S389" s="33"/>
      <c r="T389" s="32"/>
      <c r="U389" s="28"/>
      <c r="V389" s="28"/>
      <c r="W389" s="28"/>
      <c r="X389" s="34" t="s">
        <v>30</v>
      </c>
      <c r="Y389" s="34" t="s">
        <v>33</v>
      </c>
      <c r="Z389" s="28" t="s">
        <v>32</v>
      </c>
    </row>
    <row r="390" spans="1:26" s="35" customFormat="1" x14ac:dyDescent="0.3">
      <c r="A390" s="42">
        <v>111</v>
      </c>
      <c r="B390" s="36" t="s">
        <v>58</v>
      </c>
      <c r="C390" s="29" t="s">
        <v>65</v>
      </c>
      <c r="D390" s="36" t="s">
        <v>70</v>
      </c>
      <c r="E390" s="36" t="s">
        <v>27</v>
      </c>
      <c r="F390" s="36" t="s">
        <v>343</v>
      </c>
      <c r="G390" s="30" t="s">
        <v>460</v>
      </c>
      <c r="H390" s="36"/>
      <c r="I390" s="36"/>
      <c r="J390" s="36"/>
      <c r="K390" s="28"/>
      <c r="L390" s="28"/>
      <c r="M390" s="31"/>
      <c r="N390" s="31"/>
      <c r="O390" s="28"/>
      <c r="P390" s="28"/>
      <c r="Q390" s="28"/>
      <c r="R390" s="28"/>
      <c r="S390" s="33"/>
      <c r="T390" s="32"/>
      <c r="U390" s="28"/>
      <c r="V390" s="28"/>
      <c r="W390" s="28"/>
      <c r="X390" s="34" t="s">
        <v>30</v>
      </c>
      <c r="Y390" s="34" t="s">
        <v>371</v>
      </c>
      <c r="Z390" s="28" t="s">
        <v>357</v>
      </c>
    </row>
    <row r="391" spans="1:26" s="35" customFormat="1" x14ac:dyDescent="0.3">
      <c r="A391" s="42">
        <v>112</v>
      </c>
      <c r="B391" s="36" t="s">
        <v>58</v>
      </c>
      <c r="C391" s="29" t="s">
        <v>65</v>
      </c>
      <c r="D391" s="36" t="s">
        <v>70</v>
      </c>
      <c r="E391" s="36" t="s">
        <v>27</v>
      </c>
      <c r="F391" s="36" t="s">
        <v>343</v>
      </c>
      <c r="G391" s="30" t="s">
        <v>461</v>
      </c>
      <c r="H391" s="36"/>
      <c r="I391" s="36"/>
      <c r="J391" s="36"/>
      <c r="K391" s="28"/>
      <c r="L391" s="28"/>
      <c r="M391" s="31"/>
      <c r="N391" s="31"/>
      <c r="O391" s="28"/>
      <c r="P391" s="28"/>
      <c r="Q391" s="28"/>
      <c r="R391" s="28"/>
      <c r="S391" s="33"/>
      <c r="T391" s="32"/>
      <c r="U391" s="28"/>
      <c r="V391" s="28"/>
      <c r="W391" s="28"/>
      <c r="X391" s="34" t="s">
        <v>30</v>
      </c>
      <c r="Y391" s="34" t="s">
        <v>33</v>
      </c>
      <c r="Z391" s="28" t="s">
        <v>32</v>
      </c>
    </row>
    <row r="392" spans="1:26" s="35" customFormat="1" x14ac:dyDescent="0.3">
      <c r="A392" s="42">
        <v>113</v>
      </c>
      <c r="B392" s="36" t="s">
        <v>462</v>
      </c>
      <c r="C392" s="29" t="s">
        <v>463</v>
      </c>
      <c r="D392" s="36" t="s">
        <v>464</v>
      </c>
      <c r="E392" s="36" t="s">
        <v>51</v>
      </c>
      <c r="F392" s="36" t="s">
        <v>465</v>
      </c>
      <c r="G392" s="30" t="s">
        <v>466</v>
      </c>
      <c r="H392" s="36" t="s">
        <v>54</v>
      </c>
      <c r="I392" s="36"/>
      <c r="J392" s="36"/>
      <c r="K392" s="28"/>
      <c r="L392" s="28"/>
      <c r="M392" s="31"/>
      <c r="N392" s="31"/>
      <c r="O392" s="28"/>
      <c r="P392" s="28"/>
      <c r="Q392" s="28"/>
      <c r="R392" s="28"/>
      <c r="S392" s="33"/>
      <c r="T392" s="32"/>
      <c r="U392" s="28"/>
      <c r="V392" s="28"/>
      <c r="W392" s="28"/>
      <c r="X392" s="34" t="s">
        <v>30</v>
      </c>
      <c r="Y392" s="34" t="s">
        <v>33</v>
      </c>
      <c r="Z392" s="28" t="s">
        <v>32</v>
      </c>
    </row>
    <row r="393" spans="1:26" s="35" customFormat="1" x14ac:dyDescent="0.3">
      <c r="A393" s="42">
        <v>114</v>
      </c>
      <c r="B393" s="36" t="s">
        <v>58</v>
      </c>
      <c r="C393" s="29" t="s">
        <v>65</v>
      </c>
      <c r="D393" s="36" t="s">
        <v>70</v>
      </c>
      <c r="E393" s="36" t="s">
        <v>27</v>
      </c>
      <c r="F393" s="36" t="s">
        <v>343</v>
      </c>
      <c r="G393" s="30" t="s">
        <v>467</v>
      </c>
      <c r="H393" s="36"/>
      <c r="I393" s="36"/>
      <c r="J393" s="36"/>
      <c r="K393" s="28"/>
      <c r="L393" s="28"/>
      <c r="M393" s="31"/>
      <c r="N393" s="31"/>
      <c r="O393" s="28"/>
      <c r="P393" s="28"/>
      <c r="Q393" s="28"/>
      <c r="R393" s="28"/>
      <c r="S393" s="33"/>
      <c r="T393" s="32"/>
      <c r="U393" s="28"/>
      <c r="V393" s="28"/>
      <c r="W393" s="28"/>
      <c r="X393" s="34" t="s">
        <v>30</v>
      </c>
      <c r="Y393" s="34" t="s">
        <v>33</v>
      </c>
      <c r="Z393" s="28" t="s">
        <v>32</v>
      </c>
    </row>
    <row r="394" spans="1:26" s="35" customFormat="1" x14ac:dyDescent="0.3">
      <c r="A394" s="42">
        <v>115</v>
      </c>
      <c r="B394" s="36" t="s">
        <v>58</v>
      </c>
      <c r="C394" s="29" t="s">
        <v>65</v>
      </c>
      <c r="D394" s="36" t="s">
        <v>70</v>
      </c>
      <c r="E394" s="36" t="s">
        <v>27</v>
      </c>
      <c r="F394" s="36" t="s">
        <v>343</v>
      </c>
      <c r="G394" s="30" t="s">
        <v>468</v>
      </c>
      <c r="H394" s="36"/>
      <c r="I394" s="36"/>
      <c r="J394" s="36"/>
      <c r="K394" s="28"/>
      <c r="L394" s="28"/>
      <c r="M394" s="31" t="s">
        <v>30</v>
      </c>
      <c r="N394" s="31" t="s">
        <v>31</v>
      </c>
      <c r="O394" s="28"/>
      <c r="P394" s="28"/>
      <c r="Q394" s="28"/>
      <c r="R394" s="28"/>
      <c r="S394" s="33"/>
      <c r="T394" s="32"/>
      <c r="U394" s="28"/>
      <c r="V394" s="28"/>
      <c r="W394" s="28"/>
      <c r="X394" s="34" t="s">
        <v>30</v>
      </c>
      <c r="Y394" s="34" t="s">
        <v>33</v>
      </c>
      <c r="Z394" s="28" t="s">
        <v>32</v>
      </c>
    </row>
    <row r="395" spans="1:26" s="35" customFormat="1" x14ac:dyDescent="0.3">
      <c r="A395" s="42">
        <v>116</v>
      </c>
      <c r="B395" s="36" t="s">
        <v>58</v>
      </c>
      <c r="C395" s="29" t="s">
        <v>65</v>
      </c>
      <c r="D395" s="36" t="s">
        <v>70</v>
      </c>
      <c r="E395" s="36" t="s">
        <v>27</v>
      </c>
      <c r="F395" s="36" t="s">
        <v>343</v>
      </c>
      <c r="G395" s="30" t="s">
        <v>469</v>
      </c>
      <c r="H395" s="36"/>
      <c r="I395" s="33" t="s">
        <v>30</v>
      </c>
      <c r="J395" s="33" t="s">
        <v>43</v>
      </c>
      <c r="K395" s="28"/>
      <c r="L395" s="28"/>
      <c r="M395" s="31" t="s">
        <v>30</v>
      </c>
      <c r="N395" s="31" t="s">
        <v>36</v>
      </c>
      <c r="O395" s="28"/>
      <c r="P395" s="28"/>
      <c r="Q395" s="28"/>
      <c r="R395" s="28"/>
      <c r="S395" s="33"/>
      <c r="T395" s="32"/>
      <c r="U395" s="28"/>
      <c r="V395" s="28"/>
      <c r="W395" s="28"/>
      <c r="X395" s="34" t="s">
        <v>30</v>
      </c>
      <c r="Y395" s="34" t="s">
        <v>33</v>
      </c>
      <c r="Z395" s="28" t="s">
        <v>32</v>
      </c>
    </row>
    <row r="396" spans="1:26" s="35" customFormat="1" x14ac:dyDescent="0.3">
      <c r="A396" s="42">
        <v>117</v>
      </c>
      <c r="B396" s="36" t="s">
        <v>58</v>
      </c>
      <c r="C396" s="29" t="s">
        <v>65</v>
      </c>
      <c r="D396" s="36" t="s">
        <v>70</v>
      </c>
      <c r="E396" s="36" t="s">
        <v>27</v>
      </c>
      <c r="F396" s="36" t="s">
        <v>343</v>
      </c>
      <c r="G396" s="30" t="s">
        <v>470</v>
      </c>
      <c r="H396" s="36"/>
      <c r="I396" s="36"/>
      <c r="J396" s="36"/>
      <c r="K396" s="28"/>
      <c r="L396" s="28"/>
      <c r="M396" s="31"/>
      <c r="N396" s="31"/>
      <c r="O396" s="28"/>
      <c r="P396" s="28"/>
      <c r="Q396" s="28"/>
      <c r="R396" s="28"/>
      <c r="S396" s="33"/>
      <c r="T396" s="32"/>
      <c r="U396" s="28"/>
      <c r="V396" s="28"/>
      <c r="W396" s="28"/>
      <c r="X396" s="34" t="s">
        <v>30</v>
      </c>
      <c r="Y396" s="34" t="s">
        <v>33</v>
      </c>
      <c r="Z396" s="28" t="s">
        <v>32</v>
      </c>
    </row>
    <row r="397" spans="1:26" s="35" customFormat="1" x14ac:dyDescent="0.3">
      <c r="A397" s="42">
        <v>118</v>
      </c>
      <c r="B397" s="36" t="s">
        <v>58</v>
      </c>
      <c r="C397" s="29" t="s">
        <v>65</v>
      </c>
      <c r="D397" s="36" t="s">
        <v>70</v>
      </c>
      <c r="E397" s="36" t="s">
        <v>27</v>
      </c>
      <c r="F397" s="36" t="s">
        <v>343</v>
      </c>
      <c r="G397" s="30" t="s">
        <v>471</v>
      </c>
      <c r="H397" s="36"/>
      <c r="I397" s="36"/>
      <c r="J397" s="36"/>
      <c r="K397" s="34" t="s">
        <v>33</v>
      </c>
      <c r="L397" s="34" t="s">
        <v>32</v>
      </c>
      <c r="M397" s="31" t="s">
        <v>30</v>
      </c>
      <c r="N397" s="31" t="s">
        <v>31</v>
      </c>
      <c r="O397" s="28"/>
      <c r="P397" s="28"/>
      <c r="Q397" s="28"/>
      <c r="R397" s="28"/>
      <c r="S397" s="33"/>
      <c r="T397" s="32"/>
      <c r="U397" s="28"/>
      <c r="V397" s="28"/>
      <c r="W397" s="28"/>
      <c r="X397" s="34" t="s">
        <v>30</v>
      </c>
      <c r="Y397" s="34" t="s">
        <v>33</v>
      </c>
      <c r="Z397" s="28" t="s">
        <v>32</v>
      </c>
    </row>
    <row r="398" spans="1:26" s="35" customFormat="1" x14ac:dyDescent="0.3">
      <c r="A398" s="37" t="s">
        <v>472</v>
      </c>
      <c r="B398" s="38">
        <f>A397</f>
        <v>118</v>
      </c>
      <c r="C398" s="39"/>
      <c r="D398" s="39"/>
      <c r="E398" s="39"/>
      <c r="F398" s="39"/>
      <c r="G398" s="40"/>
      <c r="H398" s="39"/>
      <c r="I398" s="39"/>
      <c r="J398" s="39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s="35" customFormat="1" x14ac:dyDescent="0.3">
      <c r="A399" s="36">
        <v>1</v>
      </c>
      <c r="B399" s="43" t="s">
        <v>24</v>
      </c>
      <c r="C399" s="29" t="s">
        <v>25</v>
      </c>
      <c r="D399" s="43" t="s">
        <v>26</v>
      </c>
      <c r="E399" s="43" t="s">
        <v>27</v>
      </c>
      <c r="F399" s="43" t="s">
        <v>473</v>
      </c>
      <c r="G399" s="30" t="s">
        <v>474</v>
      </c>
      <c r="H399" s="43"/>
      <c r="I399" s="43"/>
      <c r="J399" s="43"/>
      <c r="K399" s="28"/>
      <c r="L399" s="28"/>
      <c r="M399" s="31" t="s">
        <v>30</v>
      </c>
      <c r="N399" s="31" t="s">
        <v>31</v>
      </c>
      <c r="O399" s="28"/>
      <c r="P399" s="28"/>
      <c r="Q399" s="28"/>
      <c r="R399" s="28"/>
      <c r="S399" s="33"/>
      <c r="T399" s="32"/>
      <c r="U399" s="28"/>
      <c r="V399" s="28"/>
      <c r="W399" s="28"/>
      <c r="X399" s="34" t="s">
        <v>30</v>
      </c>
      <c r="Y399" s="34" t="s">
        <v>33</v>
      </c>
      <c r="Z399" s="28" t="s">
        <v>32</v>
      </c>
    </row>
    <row r="400" spans="1:26" s="35" customFormat="1" x14ac:dyDescent="0.3">
      <c r="A400" s="36">
        <v>2</v>
      </c>
      <c r="B400" s="43" t="s">
        <v>349</v>
      </c>
      <c r="C400" s="29" t="s">
        <v>25</v>
      </c>
      <c r="D400" s="43" t="s">
        <v>26</v>
      </c>
      <c r="E400" s="43" t="s">
        <v>27</v>
      </c>
      <c r="F400" s="43" t="s">
        <v>473</v>
      </c>
      <c r="G400" s="30" t="s">
        <v>475</v>
      </c>
      <c r="H400" s="43"/>
      <c r="I400" s="43"/>
      <c r="J400" s="43"/>
      <c r="K400" s="28"/>
      <c r="L400" s="28"/>
      <c r="M400" s="31"/>
      <c r="N400" s="31"/>
      <c r="O400" s="28"/>
      <c r="P400" s="28"/>
      <c r="Q400" s="28"/>
      <c r="R400" s="28"/>
      <c r="S400" s="33"/>
      <c r="T400" s="32"/>
      <c r="U400" s="28"/>
      <c r="V400" s="28"/>
      <c r="W400" s="28"/>
      <c r="X400" s="34" t="s">
        <v>30</v>
      </c>
      <c r="Y400" s="34" t="s">
        <v>33</v>
      </c>
      <c r="Z400" s="28" t="s">
        <v>32</v>
      </c>
    </row>
    <row r="401" spans="1:26" s="35" customFormat="1" x14ac:dyDescent="0.3">
      <c r="A401" s="36">
        <v>3</v>
      </c>
      <c r="B401" s="43" t="s">
        <v>24</v>
      </c>
      <c r="C401" s="29" t="s">
        <v>25</v>
      </c>
      <c r="D401" s="43" t="s">
        <v>26</v>
      </c>
      <c r="E401" s="43" t="s">
        <v>27</v>
      </c>
      <c r="F401" s="43" t="s">
        <v>476</v>
      </c>
      <c r="G401" s="30" t="s">
        <v>477</v>
      </c>
      <c r="H401" s="43"/>
      <c r="I401" s="43"/>
      <c r="J401" s="43"/>
      <c r="K401" s="34" t="s">
        <v>33</v>
      </c>
      <c r="L401" s="34" t="s">
        <v>32</v>
      </c>
      <c r="M401" s="31"/>
      <c r="N401" s="31"/>
      <c r="O401" s="28"/>
      <c r="P401" s="28"/>
      <c r="Q401" s="28"/>
      <c r="R401" s="28"/>
      <c r="S401" s="33"/>
      <c r="T401" s="32"/>
      <c r="U401" s="28"/>
      <c r="V401" s="28"/>
      <c r="W401" s="28"/>
      <c r="X401" s="34" t="s">
        <v>30</v>
      </c>
      <c r="Y401" s="34" t="s">
        <v>33</v>
      </c>
      <c r="Z401" s="28" t="s">
        <v>32</v>
      </c>
    </row>
    <row r="402" spans="1:26" s="35" customFormat="1" x14ac:dyDescent="0.3">
      <c r="A402" s="36">
        <v>4</v>
      </c>
      <c r="B402" s="43" t="s">
        <v>24</v>
      </c>
      <c r="C402" s="29" t="s">
        <v>25</v>
      </c>
      <c r="D402" s="43" t="s">
        <v>26</v>
      </c>
      <c r="E402" s="43" t="s">
        <v>27</v>
      </c>
      <c r="F402" s="43" t="s">
        <v>476</v>
      </c>
      <c r="G402" s="30" t="s">
        <v>478</v>
      </c>
      <c r="H402" s="43"/>
      <c r="I402" s="43"/>
      <c r="J402" s="43"/>
      <c r="K402" s="28"/>
      <c r="L402" s="28"/>
      <c r="M402" s="31"/>
      <c r="N402" s="31"/>
      <c r="O402" s="28"/>
      <c r="P402" s="28"/>
      <c r="Q402" s="28"/>
      <c r="R402" s="28"/>
      <c r="S402" s="33"/>
      <c r="T402" s="32"/>
      <c r="U402" s="28"/>
      <c r="V402" s="28"/>
      <c r="W402" s="28"/>
      <c r="X402" s="34" t="s">
        <v>30</v>
      </c>
      <c r="Y402" s="34" t="s">
        <v>33</v>
      </c>
      <c r="Z402" s="28" t="s">
        <v>357</v>
      </c>
    </row>
    <row r="403" spans="1:26" s="35" customFormat="1" x14ac:dyDescent="0.3">
      <c r="A403" s="36">
        <v>5</v>
      </c>
      <c r="B403" s="43" t="s">
        <v>24</v>
      </c>
      <c r="C403" s="29" t="s">
        <v>25</v>
      </c>
      <c r="D403" s="43" t="s">
        <v>26</v>
      </c>
      <c r="E403" s="43" t="s">
        <v>27</v>
      </c>
      <c r="F403" s="43" t="s">
        <v>476</v>
      </c>
      <c r="G403" s="30" t="s">
        <v>479</v>
      </c>
      <c r="H403" s="43"/>
      <c r="I403" s="33" t="s">
        <v>30</v>
      </c>
      <c r="J403" s="33" t="s">
        <v>43</v>
      </c>
      <c r="K403" s="28"/>
      <c r="L403" s="28"/>
      <c r="M403" s="31" t="s">
        <v>30</v>
      </c>
      <c r="N403" s="31" t="s">
        <v>31</v>
      </c>
      <c r="O403" s="28"/>
      <c r="P403" s="28"/>
      <c r="Q403" s="28"/>
      <c r="R403" s="28"/>
      <c r="S403" s="33"/>
      <c r="T403" s="32"/>
      <c r="U403" s="28"/>
      <c r="V403" s="28"/>
      <c r="W403" s="28"/>
      <c r="X403" s="34" t="s">
        <v>30</v>
      </c>
      <c r="Y403" s="34" t="s">
        <v>33</v>
      </c>
      <c r="Z403" s="28" t="s">
        <v>32</v>
      </c>
    </row>
    <row r="404" spans="1:26" s="35" customFormat="1" x14ac:dyDescent="0.3">
      <c r="A404" s="36">
        <v>6</v>
      </c>
      <c r="B404" s="43" t="s">
        <v>24</v>
      </c>
      <c r="C404" s="29" t="s">
        <v>353</v>
      </c>
      <c r="D404" s="43" t="s">
        <v>26</v>
      </c>
      <c r="E404" s="43" t="s">
        <v>27</v>
      </c>
      <c r="F404" s="43" t="s">
        <v>476</v>
      </c>
      <c r="G404" s="30" t="s">
        <v>480</v>
      </c>
      <c r="H404" s="43"/>
      <c r="I404" s="43"/>
      <c r="J404" s="43"/>
      <c r="K404" s="28"/>
      <c r="L404" s="28"/>
      <c r="M404" s="31"/>
      <c r="N404" s="31"/>
      <c r="O404" s="28"/>
      <c r="P404" s="28"/>
      <c r="Q404" s="28"/>
      <c r="R404" s="28"/>
      <c r="S404" s="33"/>
      <c r="T404" s="32"/>
      <c r="U404" s="28"/>
      <c r="V404" s="28"/>
      <c r="W404" s="28"/>
      <c r="X404" s="34" t="s">
        <v>30</v>
      </c>
      <c r="Y404" s="34" t="s">
        <v>33</v>
      </c>
      <c r="Z404" s="28" t="s">
        <v>32</v>
      </c>
    </row>
    <row r="405" spans="1:26" s="35" customFormat="1" x14ac:dyDescent="0.3">
      <c r="A405" s="36">
        <v>7</v>
      </c>
      <c r="B405" s="43" t="s">
        <v>24</v>
      </c>
      <c r="C405" s="29" t="s">
        <v>25</v>
      </c>
      <c r="D405" s="43" t="s">
        <v>26</v>
      </c>
      <c r="E405" s="43" t="s">
        <v>27</v>
      </c>
      <c r="F405" s="43" t="s">
        <v>476</v>
      </c>
      <c r="G405" s="30" t="s">
        <v>481</v>
      </c>
      <c r="H405" s="36"/>
      <c r="I405" s="36"/>
      <c r="J405" s="36"/>
      <c r="K405" s="28"/>
      <c r="L405" s="28"/>
      <c r="M405" s="31"/>
      <c r="N405" s="31"/>
      <c r="O405" s="28" t="s">
        <v>30</v>
      </c>
      <c r="P405" s="28" t="s">
        <v>36</v>
      </c>
      <c r="Q405" s="28"/>
      <c r="R405" s="28"/>
      <c r="S405" s="33"/>
      <c r="T405" s="32"/>
      <c r="U405" s="28"/>
      <c r="V405" s="28"/>
      <c r="W405" s="28"/>
      <c r="X405" s="34" t="s">
        <v>30</v>
      </c>
      <c r="Y405" s="34" t="s">
        <v>33</v>
      </c>
      <c r="Z405" s="28" t="s">
        <v>357</v>
      </c>
    </row>
    <row r="406" spans="1:26" s="35" customFormat="1" x14ac:dyDescent="0.3">
      <c r="A406" s="36">
        <v>8</v>
      </c>
      <c r="B406" s="43" t="s">
        <v>24</v>
      </c>
      <c r="C406" s="29" t="s">
        <v>25</v>
      </c>
      <c r="D406" s="43" t="s">
        <v>26</v>
      </c>
      <c r="E406" s="43" t="s">
        <v>27</v>
      </c>
      <c r="F406" s="43" t="s">
        <v>476</v>
      </c>
      <c r="G406" s="30" t="s">
        <v>482</v>
      </c>
      <c r="H406" s="43"/>
      <c r="I406" s="43"/>
      <c r="J406" s="43"/>
      <c r="K406" s="34" t="s">
        <v>33</v>
      </c>
      <c r="L406" s="34" t="s">
        <v>32</v>
      </c>
      <c r="M406" s="31" t="s">
        <v>30</v>
      </c>
      <c r="N406" s="31" t="s">
        <v>36</v>
      </c>
      <c r="O406" s="28"/>
      <c r="P406" s="28"/>
      <c r="Q406" s="28"/>
      <c r="R406" s="28"/>
      <c r="S406" s="33"/>
      <c r="T406" s="32"/>
      <c r="U406" s="28"/>
      <c r="V406" s="28"/>
      <c r="W406" s="28"/>
      <c r="X406" s="34" t="s">
        <v>30</v>
      </c>
      <c r="Y406" s="34" t="s">
        <v>33</v>
      </c>
      <c r="Z406" s="28" t="s">
        <v>357</v>
      </c>
    </row>
    <row r="407" spans="1:26" s="35" customFormat="1" x14ac:dyDescent="0.3">
      <c r="A407" s="36">
        <v>9</v>
      </c>
      <c r="B407" s="43" t="s">
        <v>24</v>
      </c>
      <c r="C407" s="29" t="s">
        <v>25</v>
      </c>
      <c r="D407" s="43" t="s">
        <v>26</v>
      </c>
      <c r="E407" s="43" t="s">
        <v>27</v>
      </c>
      <c r="F407" s="43" t="s">
        <v>476</v>
      </c>
      <c r="G407" s="30" t="s">
        <v>483</v>
      </c>
      <c r="H407" s="43"/>
      <c r="I407" s="33" t="s">
        <v>30</v>
      </c>
      <c r="J407" s="33" t="s">
        <v>94</v>
      </c>
      <c r="K407" s="28"/>
      <c r="L407" s="28"/>
      <c r="M407" s="31"/>
      <c r="N407" s="31"/>
      <c r="O407" s="28"/>
      <c r="P407" s="28"/>
      <c r="Q407" s="34" t="s">
        <v>33</v>
      </c>
      <c r="R407" s="34" t="s">
        <v>62</v>
      </c>
      <c r="S407" s="33"/>
      <c r="T407" s="32"/>
      <c r="U407" s="34"/>
      <c r="V407" s="34"/>
      <c r="W407" s="34"/>
      <c r="X407" s="34" t="s">
        <v>30</v>
      </c>
      <c r="Y407" s="34" t="s">
        <v>33</v>
      </c>
      <c r="Z407" s="28" t="s">
        <v>32</v>
      </c>
    </row>
    <row r="408" spans="1:26" s="35" customFormat="1" x14ac:dyDescent="0.3">
      <c r="A408" s="36">
        <v>10</v>
      </c>
      <c r="B408" s="43" t="s">
        <v>24</v>
      </c>
      <c r="C408" s="29" t="s">
        <v>25</v>
      </c>
      <c r="D408" s="43" t="s">
        <v>26</v>
      </c>
      <c r="E408" s="43" t="s">
        <v>27</v>
      </c>
      <c r="F408" s="43" t="s">
        <v>476</v>
      </c>
      <c r="G408" s="30" t="s">
        <v>484</v>
      </c>
      <c r="H408" s="36"/>
      <c r="I408" s="36"/>
      <c r="J408" s="36"/>
      <c r="K408" s="28"/>
      <c r="L408" s="28"/>
      <c r="M408" s="31"/>
      <c r="N408" s="31"/>
      <c r="O408" s="28"/>
      <c r="P408" s="28"/>
      <c r="Q408" s="28"/>
      <c r="R408" s="28"/>
      <c r="S408" s="33"/>
      <c r="T408" s="32"/>
      <c r="U408" s="28"/>
      <c r="V408" s="28"/>
      <c r="W408" s="28"/>
      <c r="X408" s="34" t="s">
        <v>30</v>
      </c>
      <c r="Y408" s="34" t="s">
        <v>33</v>
      </c>
      <c r="Z408" s="28" t="s">
        <v>32</v>
      </c>
    </row>
    <row r="409" spans="1:26" s="35" customFormat="1" x14ac:dyDescent="0.3">
      <c r="A409" s="36">
        <v>11</v>
      </c>
      <c r="B409" s="43" t="s">
        <v>24</v>
      </c>
      <c r="C409" s="29" t="s">
        <v>25</v>
      </c>
      <c r="D409" s="43" t="s">
        <v>26</v>
      </c>
      <c r="E409" s="43" t="s">
        <v>27</v>
      </c>
      <c r="F409" s="43" t="s">
        <v>476</v>
      </c>
      <c r="G409" s="30" t="s">
        <v>485</v>
      </c>
      <c r="H409" s="43"/>
      <c r="I409" s="33" t="s">
        <v>30</v>
      </c>
      <c r="J409" s="33" t="s">
        <v>43</v>
      </c>
      <c r="K409" s="28"/>
      <c r="L409" s="28"/>
      <c r="M409" s="31" t="s">
        <v>30</v>
      </c>
      <c r="N409" s="31" t="s">
        <v>31</v>
      </c>
      <c r="O409" s="28"/>
      <c r="P409" s="28"/>
      <c r="Q409" s="28"/>
      <c r="R409" s="28"/>
      <c r="S409" s="33"/>
      <c r="T409" s="32"/>
      <c r="U409" s="28"/>
      <c r="V409" s="28"/>
      <c r="W409" s="28"/>
      <c r="X409" s="34" t="s">
        <v>30</v>
      </c>
      <c r="Y409" s="34" t="s">
        <v>371</v>
      </c>
      <c r="Z409" s="28" t="s">
        <v>32</v>
      </c>
    </row>
    <row r="410" spans="1:26" s="35" customFormat="1" x14ac:dyDescent="0.3">
      <c r="A410" s="36">
        <v>12</v>
      </c>
      <c r="B410" s="43" t="s">
        <v>24</v>
      </c>
      <c r="C410" s="29" t="s">
        <v>25</v>
      </c>
      <c r="D410" s="43" t="s">
        <v>26</v>
      </c>
      <c r="E410" s="43" t="s">
        <v>27</v>
      </c>
      <c r="F410" s="43" t="s">
        <v>476</v>
      </c>
      <c r="G410" s="30" t="s">
        <v>486</v>
      </c>
      <c r="H410" s="43"/>
      <c r="I410" s="43"/>
      <c r="J410" s="43"/>
      <c r="K410" s="28"/>
      <c r="L410" s="28"/>
      <c r="M410" s="31" t="s">
        <v>30</v>
      </c>
      <c r="N410" s="31" t="s">
        <v>31</v>
      </c>
      <c r="O410" s="28"/>
      <c r="P410" s="28"/>
      <c r="Q410" s="28"/>
      <c r="R410" s="28"/>
      <c r="S410" s="33"/>
      <c r="T410" s="32"/>
      <c r="U410" s="28"/>
      <c r="V410" s="28"/>
      <c r="W410" s="28"/>
      <c r="X410" s="34" t="s">
        <v>30</v>
      </c>
      <c r="Y410" s="34" t="s">
        <v>33</v>
      </c>
      <c r="Z410" s="28" t="s">
        <v>32</v>
      </c>
    </row>
    <row r="411" spans="1:26" s="35" customFormat="1" x14ac:dyDescent="0.3">
      <c r="A411" s="36">
        <v>13</v>
      </c>
      <c r="B411" s="43" t="s">
        <v>349</v>
      </c>
      <c r="C411" s="29" t="s">
        <v>25</v>
      </c>
      <c r="D411" s="43" t="s">
        <v>26</v>
      </c>
      <c r="E411" s="43" t="s">
        <v>27</v>
      </c>
      <c r="F411" s="43" t="s">
        <v>476</v>
      </c>
      <c r="G411" s="30" t="s">
        <v>487</v>
      </c>
      <c r="H411" s="43"/>
      <c r="I411" s="43"/>
      <c r="J411" s="43"/>
      <c r="K411" s="28"/>
      <c r="L411" s="28"/>
      <c r="M411" s="31" t="s">
        <v>30</v>
      </c>
      <c r="N411" s="31" t="s">
        <v>31</v>
      </c>
      <c r="O411" s="28"/>
      <c r="P411" s="28"/>
      <c r="Q411" s="28"/>
      <c r="R411" s="28"/>
      <c r="S411" s="33"/>
      <c r="T411" s="32"/>
      <c r="U411" s="28"/>
      <c r="V411" s="28"/>
      <c r="W411" s="28"/>
      <c r="X411" s="34" t="s">
        <v>30</v>
      </c>
      <c r="Y411" s="34" t="s">
        <v>33</v>
      </c>
      <c r="Z411" s="28" t="s">
        <v>32</v>
      </c>
    </row>
    <row r="412" spans="1:26" s="35" customFormat="1" x14ac:dyDescent="0.3">
      <c r="A412" s="36">
        <v>14</v>
      </c>
      <c r="B412" s="43" t="s">
        <v>24</v>
      </c>
      <c r="C412" s="29" t="s">
        <v>25</v>
      </c>
      <c r="D412" s="43" t="s">
        <v>34</v>
      </c>
      <c r="E412" s="43" t="s">
        <v>27</v>
      </c>
      <c r="F412" s="43" t="s">
        <v>476</v>
      </c>
      <c r="G412" s="30" t="s">
        <v>488</v>
      </c>
      <c r="H412" s="43"/>
      <c r="I412" s="33" t="s">
        <v>30</v>
      </c>
      <c r="J412" s="33" t="s">
        <v>94</v>
      </c>
      <c r="K412" s="28"/>
      <c r="L412" s="28"/>
      <c r="M412" s="31"/>
      <c r="N412" s="31"/>
      <c r="O412" s="28"/>
      <c r="P412" s="28"/>
      <c r="Q412" s="28"/>
      <c r="R412" s="28"/>
      <c r="S412" s="33"/>
      <c r="T412" s="32"/>
      <c r="U412" s="28"/>
      <c r="V412" s="28"/>
      <c r="W412" s="28"/>
      <c r="X412" s="34" t="s">
        <v>30</v>
      </c>
      <c r="Y412" s="34" t="s">
        <v>33</v>
      </c>
      <c r="Z412" s="28" t="s">
        <v>32</v>
      </c>
    </row>
    <row r="413" spans="1:26" s="35" customFormat="1" x14ac:dyDescent="0.3">
      <c r="A413" s="36">
        <v>15</v>
      </c>
      <c r="B413" s="43" t="s">
        <v>24</v>
      </c>
      <c r="C413" s="29" t="s">
        <v>25</v>
      </c>
      <c r="D413" s="43" t="s">
        <v>34</v>
      </c>
      <c r="E413" s="43" t="s">
        <v>27</v>
      </c>
      <c r="F413" s="43" t="s">
        <v>476</v>
      </c>
      <c r="G413" s="30" t="s">
        <v>489</v>
      </c>
      <c r="H413" s="43"/>
      <c r="I413" s="43"/>
      <c r="J413" s="43"/>
      <c r="K413" s="34" t="s">
        <v>33</v>
      </c>
      <c r="L413" s="34" t="s">
        <v>32</v>
      </c>
      <c r="M413" s="31"/>
      <c r="N413" s="31"/>
      <c r="O413" s="28"/>
      <c r="P413" s="28"/>
      <c r="Q413" s="28"/>
      <c r="R413" s="28"/>
      <c r="S413" s="33"/>
      <c r="T413" s="32"/>
      <c r="U413" s="28"/>
      <c r="V413" s="28"/>
      <c r="W413" s="28"/>
      <c r="X413" s="34" t="s">
        <v>30</v>
      </c>
      <c r="Y413" s="34" t="s">
        <v>371</v>
      </c>
      <c r="Z413" s="28" t="s">
        <v>357</v>
      </c>
    </row>
    <row r="414" spans="1:26" s="35" customFormat="1" x14ac:dyDescent="0.3">
      <c r="A414" s="36">
        <v>16</v>
      </c>
      <c r="B414" s="43" t="s">
        <v>24</v>
      </c>
      <c r="C414" s="29" t="s">
        <v>25</v>
      </c>
      <c r="D414" s="43" t="s">
        <v>34</v>
      </c>
      <c r="E414" s="43" t="s">
        <v>27</v>
      </c>
      <c r="F414" s="43" t="s">
        <v>476</v>
      </c>
      <c r="G414" s="30" t="s">
        <v>490</v>
      </c>
      <c r="H414" s="36"/>
      <c r="I414" s="36"/>
      <c r="J414" s="36"/>
      <c r="K414" s="28"/>
      <c r="L414" s="28"/>
      <c r="M414" s="31" t="s">
        <v>30</v>
      </c>
      <c r="N414" s="31" t="s">
        <v>36</v>
      </c>
      <c r="O414" s="28"/>
      <c r="P414" s="28"/>
      <c r="Q414" s="28"/>
      <c r="R414" s="28"/>
      <c r="S414" s="33"/>
      <c r="T414" s="32"/>
      <c r="U414" s="28"/>
      <c r="V414" s="28"/>
      <c r="W414" s="28"/>
      <c r="X414" s="34" t="s">
        <v>30</v>
      </c>
      <c r="Y414" s="34" t="s">
        <v>33</v>
      </c>
      <c r="Z414" s="28" t="s">
        <v>32</v>
      </c>
    </row>
    <row r="415" spans="1:26" s="35" customFormat="1" x14ac:dyDescent="0.3">
      <c r="A415" s="36">
        <v>17</v>
      </c>
      <c r="B415" s="43" t="s">
        <v>24</v>
      </c>
      <c r="C415" s="29" t="s">
        <v>25</v>
      </c>
      <c r="D415" s="43" t="s">
        <v>34</v>
      </c>
      <c r="E415" s="43" t="s">
        <v>27</v>
      </c>
      <c r="F415" s="43" t="s">
        <v>476</v>
      </c>
      <c r="G415" s="30" t="s">
        <v>491</v>
      </c>
      <c r="H415" s="43"/>
      <c r="I415" s="43"/>
      <c r="J415" s="43"/>
      <c r="K415" s="28"/>
      <c r="L415" s="28"/>
      <c r="M415" s="31" t="s">
        <v>30</v>
      </c>
      <c r="N415" s="31" t="s">
        <v>36</v>
      </c>
      <c r="O415" s="28" t="s">
        <v>30</v>
      </c>
      <c r="P415" s="28" t="s">
        <v>36</v>
      </c>
      <c r="Q415" s="28"/>
      <c r="R415" s="28"/>
      <c r="S415" s="33"/>
      <c r="T415" s="32"/>
      <c r="U415" s="28"/>
      <c r="V415" s="28"/>
      <c r="W415" s="28"/>
      <c r="X415" s="34" t="s">
        <v>30</v>
      </c>
      <c r="Y415" s="34" t="s">
        <v>33</v>
      </c>
      <c r="Z415" s="28" t="s">
        <v>32</v>
      </c>
    </row>
    <row r="416" spans="1:26" s="35" customFormat="1" x14ac:dyDescent="0.3">
      <c r="A416" s="36">
        <v>18</v>
      </c>
      <c r="B416" s="43" t="s">
        <v>24</v>
      </c>
      <c r="C416" s="29" t="s">
        <v>25</v>
      </c>
      <c r="D416" s="43" t="s">
        <v>34</v>
      </c>
      <c r="E416" s="43" t="s">
        <v>27</v>
      </c>
      <c r="F416" s="43" t="s">
        <v>476</v>
      </c>
      <c r="G416" s="30" t="s">
        <v>492</v>
      </c>
      <c r="H416" s="43"/>
      <c r="I416" s="43"/>
      <c r="J416" s="43"/>
      <c r="K416" s="28"/>
      <c r="L416" s="28"/>
      <c r="M416" s="31"/>
      <c r="N416" s="31"/>
      <c r="O416" s="28"/>
      <c r="P416" s="28"/>
      <c r="Q416" s="28"/>
      <c r="R416" s="28"/>
      <c r="S416" s="33"/>
      <c r="T416" s="32"/>
      <c r="U416" s="28"/>
      <c r="V416" s="28"/>
      <c r="W416" s="28"/>
      <c r="X416" s="34"/>
      <c r="Y416" s="34" t="s">
        <v>33</v>
      </c>
      <c r="Z416" s="28" t="s">
        <v>32</v>
      </c>
    </row>
    <row r="417" spans="1:26" s="35" customFormat="1" x14ac:dyDescent="0.3">
      <c r="A417" s="36">
        <v>19</v>
      </c>
      <c r="B417" s="43" t="s">
        <v>24</v>
      </c>
      <c r="C417" s="29" t="s">
        <v>25</v>
      </c>
      <c r="D417" s="43" t="s">
        <v>34</v>
      </c>
      <c r="E417" s="43" t="s">
        <v>27</v>
      </c>
      <c r="F417" s="43" t="s">
        <v>476</v>
      </c>
      <c r="G417" s="30" t="s">
        <v>493</v>
      </c>
      <c r="H417" s="43"/>
      <c r="I417" s="43"/>
      <c r="J417" s="43"/>
      <c r="K417" s="28"/>
      <c r="L417" s="28"/>
      <c r="M417" s="31"/>
      <c r="N417" s="31"/>
      <c r="O417" s="28"/>
      <c r="P417" s="28"/>
      <c r="Q417" s="28"/>
      <c r="R417" s="28"/>
      <c r="S417" s="33"/>
      <c r="T417" s="32"/>
      <c r="U417" s="28"/>
      <c r="V417" s="28"/>
      <c r="W417" s="28"/>
      <c r="X417" s="34" t="s">
        <v>30</v>
      </c>
      <c r="Y417" s="34" t="s">
        <v>33</v>
      </c>
      <c r="Z417" s="28" t="s">
        <v>32</v>
      </c>
    </row>
    <row r="418" spans="1:26" s="35" customFormat="1" x14ac:dyDescent="0.3">
      <c r="A418" s="36">
        <v>20</v>
      </c>
      <c r="B418" s="43" t="s">
        <v>349</v>
      </c>
      <c r="C418" s="29" t="s">
        <v>25</v>
      </c>
      <c r="D418" s="43" t="s">
        <v>34</v>
      </c>
      <c r="E418" s="43" t="s">
        <v>27</v>
      </c>
      <c r="F418" s="43" t="s">
        <v>476</v>
      </c>
      <c r="G418" s="30" t="s">
        <v>494</v>
      </c>
      <c r="H418" s="43"/>
      <c r="I418" s="43"/>
      <c r="J418" s="43"/>
      <c r="K418" s="34" t="s">
        <v>371</v>
      </c>
      <c r="L418" s="34" t="s">
        <v>32</v>
      </c>
      <c r="M418" s="31"/>
      <c r="N418" s="31"/>
      <c r="O418" s="28"/>
      <c r="P418" s="28"/>
      <c r="Q418" s="28"/>
      <c r="R418" s="28"/>
      <c r="S418" s="33"/>
      <c r="T418" s="32"/>
      <c r="U418" s="28"/>
      <c r="V418" s="28"/>
      <c r="W418" s="28"/>
      <c r="X418" s="34" t="s">
        <v>30</v>
      </c>
      <c r="Y418" s="34" t="s">
        <v>33</v>
      </c>
      <c r="Z418" s="28" t="s">
        <v>32</v>
      </c>
    </row>
    <row r="419" spans="1:26" s="35" customFormat="1" x14ac:dyDescent="0.3">
      <c r="A419" s="36">
        <v>21</v>
      </c>
      <c r="B419" s="43" t="s">
        <v>24</v>
      </c>
      <c r="C419" s="29" t="s">
        <v>25</v>
      </c>
      <c r="D419" s="43" t="s">
        <v>34</v>
      </c>
      <c r="E419" s="43" t="s">
        <v>27</v>
      </c>
      <c r="F419" s="43" t="s">
        <v>476</v>
      </c>
      <c r="G419" s="30" t="s">
        <v>495</v>
      </c>
      <c r="H419" s="43"/>
      <c r="I419" s="43"/>
      <c r="J419" s="43"/>
      <c r="K419" s="28"/>
      <c r="L419" s="28"/>
      <c r="M419" s="31" t="s">
        <v>30</v>
      </c>
      <c r="N419" s="31" t="s">
        <v>31</v>
      </c>
      <c r="O419" s="28"/>
      <c r="P419" s="28"/>
      <c r="Q419" s="28"/>
      <c r="R419" s="28"/>
      <c r="S419" s="33"/>
      <c r="T419" s="32"/>
      <c r="U419" s="28"/>
      <c r="V419" s="28"/>
      <c r="W419" s="28"/>
      <c r="X419" s="34" t="s">
        <v>30</v>
      </c>
      <c r="Y419" s="34" t="s">
        <v>33</v>
      </c>
      <c r="Z419" s="28" t="s">
        <v>32</v>
      </c>
    </row>
    <row r="420" spans="1:26" s="35" customFormat="1" x14ac:dyDescent="0.3">
      <c r="A420" s="36">
        <v>22</v>
      </c>
      <c r="B420" s="43" t="s">
        <v>24</v>
      </c>
      <c r="C420" s="29" t="s">
        <v>25</v>
      </c>
      <c r="D420" s="43" t="s">
        <v>34</v>
      </c>
      <c r="E420" s="43" t="s">
        <v>27</v>
      </c>
      <c r="F420" s="43" t="s">
        <v>476</v>
      </c>
      <c r="G420" s="30" t="s">
        <v>496</v>
      </c>
      <c r="H420" s="43"/>
      <c r="I420" s="43"/>
      <c r="J420" s="43"/>
      <c r="K420" s="28"/>
      <c r="L420" s="28"/>
      <c r="M420" s="31" t="s">
        <v>30</v>
      </c>
      <c r="N420" s="31" t="s">
        <v>31</v>
      </c>
      <c r="O420" s="28"/>
      <c r="P420" s="28"/>
      <c r="Q420" s="34" t="s">
        <v>33</v>
      </c>
      <c r="R420" s="34" t="s">
        <v>62</v>
      </c>
      <c r="S420" s="33"/>
      <c r="T420" s="32"/>
      <c r="U420" s="34"/>
      <c r="V420" s="34"/>
      <c r="W420" s="34"/>
      <c r="X420" s="34" t="s">
        <v>30</v>
      </c>
      <c r="Y420" s="34" t="s">
        <v>33</v>
      </c>
      <c r="Z420" s="28" t="s">
        <v>32</v>
      </c>
    </row>
    <row r="421" spans="1:26" s="35" customFormat="1" x14ac:dyDescent="0.3">
      <c r="A421" s="36">
        <v>23</v>
      </c>
      <c r="B421" s="43" t="s">
        <v>24</v>
      </c>
      <c r="C421" s="29" t="s">
        <v>25</v>
      </c>
      <c r="D421" s="43" t="s">
        <v>34</v>
      </c>
      <c r="E421" s="43" t="s">
        <v>27</v>
      </c>
      <c r="F421" s="43" t="s">
        <v>476</v>
      </c>
      <c r="G421" s="30" t="s">
        <v>497</v>
      </c>
      <c r="H421" s="43"/>
      <c r="I421" s="33" t="s">
        <v>30</v>
      </c>
      <c r="J421" s="33" t="s">
        <v>94</v>
      </c>
      <c r="K421" s="28"/>
      <c r="L421" s="28"/>
      <c r="M421" s="31"/>
      <c r="N421" s="31"/>
      <c r="O421" s="28"/>
      <c r="P421" s="28"/>
      <c r="Q421" s="28"/>
      <c r="R421" s="28"/>
      <c r="S421" s="33"/>
      <c r="T421" s="32"/>
      <c r="U421" s="28"/>
      <c r="V421" s="28"/>
      <c r="W421" s="28"/>
      <c r="X421" s="34" t="s">
        <v>30</v>
      </c>
      <c r="Y421" s="34" t="s">
        <v>33</v>
      </c>
      <c r="Z421" s="28" t="s">
        <v>32</v>
      </c>
    </row>
    <row r="422" spans="1:26" s="35" customFormat="1" x14ac:dyDescent="0.3">
      <c r="A422" s="36">
        <v>24</v>
      </c>
      <c r="B422" s="43" t="s">
        <v>24</v>
      </c>
      <c r="C422" s="29" t="s">
        <v>37</v>
      </c>
      <c r="D422" s="43" t="s">
        <v>38</v>
      </c>
      <c r="E422" s="43" t="s">
        <v>27</v>
      </c>
      <c r="F422" s="43" t="s">
        <v>476</v>
      </c>
      <c r="G422" s="30" t="s">
        <v>498</v>
      </c>
      <c r="H422" s="43"/>
      <c r="I422" s="43"/>
      <c r="J422" s="43"/>
      <c r="K422" s="28"/>
      <c r="L422" s="28"/>
      <c r="M422" s="31" t="s">
        <v>30</v>
      </c>
      <c r="N422" s="31" t="s">
        <v>31</v>
      </c>
      <c r="O422" s="28"/>
      <c r="P422" s="28"/>
      <c r="Q422" s="28"/>
      <c r="R422" s="28"/>
      <c r="S422" s="33"/>
      <c r="T422" s="32"/>
      <c r="U422" s="28"/>
      <c r="V422" s="28"/>
      <c r="W422" s="28"/>
      <c r="X422" s="34" t="s">
        <v>30</v>
      </c>
      <c r="Y422" s="34" t="s">
        <v>33</v>
      </c>
      <c r="Z422" s="28" t="s">
        <v>32</v>
      </c>
    </row>
    <row r="423" spans="1:26" s="35" customFormat="1" x14ac:dyDescent="0.3">
      <c r="A423" s="36">
        <v>25</v>
      </c>
      <c r="B423" s="43" t="s">
        <v>24</v>
      </c>
      <c r="C423" s="29" t="s">
        <v>37</v>
      </c>
      <c r="D423" s="43" t="s">
        <v>38</v>
      </c>
      <c r="E423" s="43" t="s">
        <v>27</v>
      </c>
      <c r="F423" s="43" t="s">
        <v>476</v>
      </c>
      <c r="G423" s="30" t="s">
        <v>499</v>
      </c>
      <c r="H423" s="43"/>
      <c r="I423" s="43"/>
      <c r="J423" s="43"/>
      <c r="K423" s="28"/>
      <c r="L423" s="28"/>
      <c r="M423" s="31"/>
      <c r="N423" s="31"/>
      <c r="O423" s="28"/>
      <c r="P423" s="28"/>
      <c r="Q423" s="28"/>
      <c r="R423" s="28"/>
      <c r="S423" s="33"/>
      <c r="T423" s="32"/>
      <c r="U423" s="28"/>
      <c r="V423" s="28"/>
      <c r="W423" s="28"/>
      <c r="X423" s="34" t="s">
        <v>30</v>
      </c>
      <c r="Y423" s="34" t="s">
        <v>33</v>
      </c>
      <c r="Z423" s="28" t="s">
        <v>32</v>
      </c>
    </row>
    <row r="424" spans="1:26" s="35" customFormat="1" x14ac:dyDescent="0.3">
      <c r="A424" s="36">
        <v>26</v>
      </c>
      <c r="B424" s="43" t="s">
        <v>24</v>
      </c>
      <c r="C424" s="29" t="s">
        <v>37</v>
      </c>
      <c r="D424" s="43" t="s">
        <v>38</v>
      </c>
      <c r="E424" s="43" t="s">
        <v>27</v>
      </c>
      <c r="F424" s="43" t="s">
        <v>476</v>
      </c>
      <c r="G424" s="30" t="s">
        <v>500</v>
      </c>
      <c r="H424" s="43"/>
      <c r="I424" s="33" t="s">
        <v>30</v>
      </c>
      <c r="J424" s="33" t="s">
        <v>43</v>
      </c>
      <c r="K424" s="28"/>
      <c r="L424" s="28"/>
      <c r="M424" s="31"/>
      <c r="N424" s="31"/>
      <c r="O424" s="28"/>
      <c r="P424" s="28"/>
      <c r="Q424" s="28"/>
      <c r="R424" s="28"/>
      <c r="S424" s="33"/>
      <c r="T424" s="32"/>
      <c r="U424" s="28"/>
      <c r="V424" s="28"/>
      <c r="W424" s="28"/>
      <c r="X424" s="34" t="s">
        <v>30</v>
      </c>
      <c r="Y424" s="34" t="s">
        <v>33</v>
      </c>
      <c r="Z424" s="28" t="s">
        <v>32</v>
      </c>
    </row>
    <row r="425" spans="1:26" s="35" customFormat="1" x14ac:dyDescent="0.3">
      <c r="A425" s="36">
        <v>27</v>
      </c>
      <c r="B425" s="43" t="s">
        <v>24</v>
      </c>
      <c r="C425" s="29" t="s">
        <v>37</v>
      </c>
      <c r="D425" s="43" t="s">
        <v>38</v>
      </c>
      <c r="E425" s="43" t="s">
        <v>27</v>
      </c>
      <c r="F425" s="43" t="s">
        <v>476</v>
      </c>
      <c r="G425" s="30" t="s">
        <v>501</v>
      </c>
      <c r="H425" s="43"/>
      <c r="I425" s="43"/>
      <c r="J425" s="43"/>
      <c r="K425" s="28"/>
      <c r="L425" s="28"/>
      <c r="M425" s="31" t="s">
        <v>30</v>
      </c>
      <c r="N425" s="31" t="s">
        <v>36</v>
      </c>
      <c r="O425" s="28"/>
      <c r="P425" s="28"/>
      <c r="Q425" s="28"/>
      <c r="R425" s="28"/>
      <c r="S425" s="33"/>
      <c r="T425" s="32"/>
      <c r="U425" s="28"/>
      <c r="V425" s="28"/>
      <c r="W425" s="28"/>
      <c r="X425" s="34"/>
      <c r="Y425" s="34" t="s">
        <v>33</v>
      </c>
      <c r="Z425" s="28" t="s">
        <v>32</v>
      </c>
    </row>
    <row r="426" spans="1:26" s="35" customFormat="1" x14ac:dyDescent="0.3">
      <c r="A426" s="36">
        <v>28</v>
      </c>
      <c r="B426" s="43" t="s">
        <v>24</v>
      </c>
      <c r="C426" s="29" t="s">
        <v>37</v>
      </c>
      <c r="D426" s="43" t="s">
        <v>38</v>
      </c>
      <c r="E426" s="43" t="s">
        <v>27</v>
      </c>
      <c r="F426" s="43" t="s">
        <v>476</v>
      </c>
      <c r="G426" s="30" t="s">
        <v>502</v>
      </c>
      <c r="H426" s="43"/>
      <c r="I426" s="33" t="s">
        <v>30</v>
      </c>
      <c r="J426" s="33" t="s">
        <v>94</v>
      </c>
      <c r="K426" s="28"/>
      <c r="L426" s="28"/>
      <c r="M426" s="31"/>
      <c r="N426" s="31"/>
      <c r="O426" s="28"/>
      <c r="P426" s="28"/>
      <c r="Q426" s="28"/>
      <c r="R426" s="28"/>
      <c r="S426" s="33"/>
      <c r="T426" s="32"/>
      <c r="U426" s="28"/>
      <c r="V426" s="28"/>
      <c r="W426" s="28"/>
      <c r="X426" s="34" t="s">
        <v>30</v>
      </c>
      <c r="Y426" s="34" t="s">
        <v>33</v>
      </c>
      <c r="Z426" s="28" t="s">
        <v>32</v>
      </c>
    </row>
    <row r="427" spans="1:26" s="35" customFormat="1" x14ac:dyDescent="0.3">
      <c r="A427" s="36">
        <v>29</v>
      </c>
      <c r="B427" s="43" t="s">
        <v>24</v>
      </c>
      <c r="C427" s="29" t="s">
        <v>37</v>
      </c>
      <c r="D427" s="43" t="s">
        <v>38</v>
      </c>
      <c r="E427" s="43" t="s">
        <v>27</v>
      </c>
      <c r="F427" s="43" t="s">
        <v>476</v>
      </c>
      <c r="G427" s="30" t="s">
        <v>503</v>
      </c>
      <c r="H427" s="43"/>
      <c r="I427" s="43"/>
      <c r="J427" s="43"/>
      <c r="K427" s="28"/>
      <c r="L427" s="28"/>
      <c r="M427" s="31" t="s">
        <v>30</v>
      </c>
      <c r="N427" s="31" t="s">
        <v>31</v>
      </c>
      <c r="O427" s="28"/>
      <c r="P427" s="28"/>
      <c r="Q427" s="28"/>
      <c r="R427" s="28"/>
      <c r="S427" s="33"/>
      <c r="T427" s="32"/>
      <c r="U427" s="28"/>
      <c r="V427" s="28"/>
      <c r="W427" s="28"/>
      <c r="X427" s="34" t="s">
        <v>30</v>
      </c>
      <c r="Y427" s="34" t="s">
        <v>33</v>
      </c>
      <c r="Z427" s="28" t="s">
        <v>32</v>
      </c>
    </row>
    <row r="428" spans="1:26" s="35" customFormat="1" x14ac:dyDescent="0.3">
      <c r="A428" s="36">
        <v>30</v>
      </c>
      <c r="B428" s="43" t="s">
        <v>349</v>
      </c>
      <c r="C428" s="29" t="s">
        <v>37</v>
      </c>
      <c r="D428" s="43" t="s">
        <v>38</v>
      </c>
      <c r="E428" s="43" t="s">
        <v>27</v>
      </c>
      <c r="F428" s="43" t="s">
        <v>476</v>
      </c>
      <c r="G428" s="30" t="s">
        <v>504</v>
      </c>
      <c r="H428" s="43"/>
      <c r="I428" s="43"/>
      <c r="J428" s="43"/>
      <c r="K428" s="28"/>
      <c r="L428" s="28"/>
      <c r="M428" s="31" t="s">
        <v>30</v>
      </c>
      <c r="N428" s="31" t="s">
        <v>36</v>
      </c>
      <c r="O428" s="28" t="s">
        <v>30</v>
      </c>
      <c r="P428" s="28" t="s">
        <v>36</v>
      </c>
      <c r="Q428" s="28"/>
      <c r="R428" s="28"/>
      <c r="S428" s="33"/>
      <c r="T428" s="32"/>
      <c r="U428" s="28"/>
      <c r="V428" s="28"/>
      <c r="W428" s="28"/>
      <c r="X428" s="34" t="s">
        <v>30</v>
      </c>
      <c r="Y428" s="34" t="s">
        <v>33</v>
      </c>
      <c r="Z428" s="28" t="s">
        <v>32</v>
      </c>
    </row>
    <row r="429" spans="1:26" s="35" customFormat="1" x14ac:dyDescent="0.3">
      <c r="A429" s="36">
        <v>31</v>
      </c>
      <c r="B429" s="43" t="s">
        <v>24</v>
      </c>
      <c r="C429" s="29" t="s">
        <v>37</v>
      </c>
      <c r="D429" s="43" t="s">
        <v>38</v>
      </c>
      <c r="E429" s="43" t="s">
        <v>27</v>
      </c>
      <c r="F429" s="43" t="s">
        <v>476</v>
      </c>
      <c r="G429" s="30" t="s">
        <v>505</v>
      </c>
      <c r="H429" s="43"/>
      <c r="I429" s="33" t="s">
        <v>30</v>
      </c>
      <c r="J429" s="33" t="s">
        <v>94</v>
      </c>
      <c r="K429" s="28"/>
      <c r="L429" s="28"/>
      <c r="M429" s="31" t="s">
        <v>30</v>
      </c>
      <c r="N429" s="31" t="s">
        <v>31</v>
      </c>
      <c r="O429" s="28"/>
      <c r="P429" s="28"/>
      <c r="Q429" s="28"/>
      <c r="R429" s="28"/>
      <c r="S429" s="33"/>
      <c r="T429" s="32"/>
      <c r="U429" s="28"/>
      <c r="V429" s="28"/>
      <c r="W429" s="28"/>
      <c r="X429" s="34" t="s">
        <v>30</v>
      </c>
      <c r="Y429" s="34" t="s">
        <v>33</v>
      </c>
      <c r="Z429" s="28" t="s">
        <v>32</v>
      </c>
    </row>
    <row r="430" spans="1:26" s="35" customFormat="1" x14ac:dyDescent="0.3">
      <c r="A430" s="36">
        <v>32</v>
      </c>
      <c r="B430" s="43" t="s">
        <v>24</v>
      </c>
      <c r="C430" s="29" t="s">
        <v>37</v>
      </c>
      <c r="D430" s="43" t="s">
        <v>38</v>
      </c>
      <c r="E430" s="43" t="s">
        <v>27</v>
      </c>
      <c r="F430" s="43" t="s">
        <v>476</v>
      </c>
      <c r="G430" s="30" t="s">
        <v>506</v>
      </c>
      <c r="H430" s="43"/>
      <c r="I430" s="33" t="s">
        <v>30</v>
      </c>
      <c r="J430" s="33" t="s">
        <v>94</v>
      </c>
      <c r="K430" s="28"/>
      <c r="L430" s="28"/>
      <c r="M430" s="31"/>
      <c r="N430" s="31"/>
      <c r="O430" s="28"/>
      <c r="P430" s="28"/>
      <c r="Q430" s="28"/>
      <c r="R430" s="28"/>
      <c r="S430" s="33"/>
      <c r="T430" s="32"/>
      <c r="U430" s="28"/>
      <c r="V430" s="28"/>
      <c r="W430" s="28"/>
      <c r="X430" s="34" t="s">
        <v>30</v>
      </c>
      <c r="Y430" s="34" t="s">
        <v>33</v>
      </c>
      <c r="Z430" s="28" t="s">
        <v>32</v>
      </c>
    </row>
    <row r="431" spans="1:26" s="35" customFormat="1" x14ac:dyDescent="0.3">
      <c r="A431" s="36">
        <v>33</v>
      </c>
      <c r="B431" s="43" t="s">
        <v>507</v>
      </c>
      <c r="C431" s="29" t="s">
        <v>49</v>
      </c>
      <c r="D431" s="43" t="s">
        <v>50</v>
      </c>
      <c r="E431" s="43" t="s">
        <v>51</v>
      </c>
      <c r="F431" s="43" t="s">
        <v>508</v>
      </c>
      <c r="G431" s="30" t="s">
        <v>509</v>
      </c>
      <c r="H431" s="43" t="s">
        <v>510</v>
      </c>
      <c r="I431" s="43"/>
      <c r="J431" s="43"/>
      <c r="K431" s="28"/>
      <c r="L431" s="28"/>
      <c r="M431" s="31"/>
      <c r="N431" s="31"/>
      <c r="O431" s="28"/>
      <c r="P431" s="28"/>
      <c r="Q431" s="28"/>
      <c r="R431" s="28"/>
      <c r="S431" s="33"/>
      <c r="T431" s="32"/>
      <c r="U431" s="28"/>
      <c r="V431" s="28"/>
      <c r="W431" s="28"/>
      <c r="X431" s="34" t="s">
        <v>30</v>
      </c>
      <c r="Y431" s="34" t="s">
        <v>33</v>
      </c>
      <c r="Z431" s="28" t="s">
        <v>32</v>
      </c>
    </row>
    <row r="432" spans="1:26" s="35" customFormat="1" x14ac:dyDescent="0.3">
      <c r="A432" s="36">
        <v>34</v>
      </c>
      <c r="B432" s="43" t="s">
        <v>24</v>
      </c>
      <c r="C432" s="29" t="s">
        <v>37</v>
      </c>
      <c r="D432" s="43" t="s">
        <v>38</v>
      </c>
      <c r="E432" s="43" t="s">
        <v>27</v>
      </c>
      <c r="F432" s="43" t="s">
        <v>476</v>
      </c>
      <c r="G432" s="30" t="s">
        <v>511</v>
      </c>
      <c r="H432" s="43"/>
      <c r="I432" s="43"/>
      <c r="J432" s="43"/>
      <c r="K432" s="28"/>
      <c r="L432" s="28"/>
      <c r="M432" s="31" t="s">
        <v>30</v>
      </c>
      <c r="N432" s="31" t="s">
        <v>36</v>
      </c>
      <c r="O432" s="28"/>
      <c r="P432" s="28"/>
      <c r="Q432" s="28"/>
      <c r="R432" s="28"/>
      <c r="S432" s="33"/>
      <c r="T432" s="32"/>
      <c r="U432" s="28"/>
      <c r="V432" s="28"/>
      <c r="W432" s="28"/>
      <c r="X432" s="34" t="s">
        <v>30</v>
      </c>
      <c r="Y432" s="34" t="s">
        <v>33</v>
      </c>
      <c r="Z432" s="28" t="s">
        <v>32</v>
      </c>
    </row>
    <row r="433" spans="1:26" s="35" customFormat="1" x14ac:dyDescent="0.3">
      <c r="A433" s="36">
        <v>35</v>
      </c>
      <c r="B433" s="43" t="s">
        <v>24</v>
      </c>
      <c r="C433" s="29" t="s">
        <v>37</v>
      </c>
      <c r="D433" s="43" t="s">
        <v>38</v>
      </c>
      <c r="E433" s="43" t="s">
        <v>27</v>
      </c>
      <c r="F433" s="43" t="s">
        <v>476</v>
      </c>
      <c r="G433" s="30" t="s">
        <v>512</v>
      </c>
      <c r="H433" s="43"/>
      <c r="I433" s="43"/>
      <c r="J433" s="43"/>
      <c r="K433" s="28"/>
      <c r="L433" s="28"/>
      <c r="M433" s="31" t="s">
        <v>30</v>
      </c>
      <c r="N433" s="31" t="s">
        <v>36</v>
      </c>
      <c r="O433" s="28"/>
      <c r="P433" s="28"/>
      <c r="Q433" s="28"/>
      <c r="R433" s="28"/>
      <c r="S433" s="33"/>
      <c r="T433" s="32"/>
      <c r="U433" s="28"/>
      <c r="V433" s="28"/>
      <c r="W433" s="28"/>
      <c r="X433" s="34" t="s">
        <v>30</v>
      </c>
      <c r="Y433" s="34" t="s">
        <v>33</v>
      </c>
      <c r="Z433" s="28" t="s">
        <v>32</v>
      </c>
    </row>
    <row r="434" spans="1:26" s="35" customFormat="1" x14ac:dyDescent="0.3">
      <c r="A434" s="36">
        <v>36</v>
      </c>
      <c r="B434" s="43" t="s">
        <v>24</v>
      </c>
      <c r="C434" s="29" t="s">
        <v>390</v>
      </c>
      <c r="D434" s="43" t="s">
        <v>38</v>
      </c>
      <c r="E434" s="43" t="s">
        <v>27</v>
      </c>
      <c r="F434" s="43" t="s">
        <v>476</v>
      </c>
      <c r="G434" s="30" t="s">
        <v>513</v>
      </c>
      <c r="H434" s="43"/>
      <c r="I434" s="43"/>
      <c r="J434" s="43"/>
      <c r="K434" s="28"/>
      <c r="L434" s="28"/>
      <c r="M434" s="31"/>
      <c r="N434" s="31"/>
      <c r="O434" s="28"/>
      <c r="P434" s="28"/>
      <c r="Q434" s="34" t="s">
        <v>33</v>
      </c>
      <c r="R434" s="34" t="s">
        <v>62</v>
      </c>
      <c r="S434" s="33"/>
      <c r="T434" s="32"/>
      <c r="U434" s="34"/>
      <c r="V434" s="34"/>
      <c r="W434" s="34"/>
      <c r="X434" s="34" t="s">
        <v>30</v>
      </c>
      <c r="Y434" s="34" t="s">
        <v>33</v>
      </c>
      <c r="Z434" s="28" t="s">
        <v>32</v>
      </c>
    </row>
    <row r="435" spans="1:26" s="35" customFormat="1" x14ac:dyDescent="0.3">
      <c r="A435" s="36">
        <v>37</v>
      </c>
      <c r="B435" s="43" t="s">
        <v>24</v>
      </c>
      <c r="C435" s="29" t="s">
        <v>55</v>
      </c>
      <c r="D435" s="43" t="s">
        <v>56</v>
      </c>
      <c r="E435" s="43" t="s">
        <v>27</v>
      </c>
      <c r="F435" s="43" t="s">
        <v>476</v>
      </c>
      <c r="G435" s="30" t="s">
        <v>514</v>
      </c>
      <c r="H435" s="43"/>
      <c r="I435" s="43"/>
      <c r="J435" s="43"/>
      <c r="K435" s="34" t="s">
        <v>33</v>
      </c>
      <c r="L435" s="34" t="s">
        <v>32</v>
      </c>
      <c r="M435" s="31" t="s">
        <v>30</v>
      </c>
      <c r="N435" s="31" t="s">
        <v>36</v>
      </c>
      <c r="O435" s="28" t="s">
        <v>30</v>
      </c>
      <c r="P435" s="28" t="s">
        <v>36</v>
      </c>
      <c r="Q435" s="28"/>
      <c r="R435" s="28"/>
      <c r="S435" s="33"/>
      <c r="T435" s="32"/>
      <c r="U435" s="28"/>
      <c r="V435" s="28"/>
      <c r="W435" s="28"/>
      <c r="X435" s="34" t="s">
        <v>30</v>
      </c>
      <c r="Y435" s="34" t="s">
        <v>33</v>
      </c>
      <c r="Z435" s="28" t="s">
        <v>32</v>
      </c>
    </row>
    <row r="436" spans="1:26" s="35" customFormat="1" x14ac:dyDescent="0.3">
      <c r="A436" s="36">
        <v>38</v>
      </c>
      <c r="B436" s="43" t="s">
        <v>24</v>
      </c>
      <c r="C436" s="29" t="s">
        <v>55</v>
      </c>
      <c r="D436" s="43" t="s">
        <v>56</v>
      </c>
      <c r="E436" s="43" t="s">
        <v>27</v>
      </c>
      <c r="F436" s="43" t="s">
        <v>476</v>
      </c>
      <c r="G436" s="30" t="s">
        <v>515</v>
      </c>
      <c r="H436" s="43"/>
      <c r="I436" s="43"/>
      <c r="J436" s="43"/>
      <c r="K436" s="28"/>
      <c r="L436" s="28"/>
      <c r="M436" s="31"/>
      <c r="N436" s="31"/>
      <c r="O436" s="28"/>
      <c r="P436" s="28"/>
      <c r="Q436" s="28"/>
      <c r="R436" s="28"/>
      <c r="S436" s="33"/>
      <c r="T436" s="32"/>
      <c r="U436" s="28"/>
      <c r="V436" s="28"/>
      <c r="W436" s="28"/>
      <c r="X436" s="34" t="s">
        <v>30</v>
      </c>
      <c r="Y436" s="34" t="s">
        <v>371</v>
      </c>
      <c r="Z436" s="28" t="s">
        <v>32</v>
      </c>
    </row>
    <row r="437" spans="1:26" s="35" customFormat="1" x14ac:dyDescent="0.3">
      <c r="A437" s="36">
        <v>39</v>
      </c>
      <c r="B437" s="43" t="s">
        <v>24</v>
      </c>
      <c r="C437" s="29" t="s">
        <v>55</v>
      </c>
      <c r="D437" s="43" t="s">
        <v>56</v>
      </c>
      <c r="E437" s="43" t="s">
        <v>27</v>
      </c>
      <c r="F437" s="43" t="s">
        <v>476</v>
      </c>
      <c r="G437" s="30" t="s">
        <v>516</v>
      </c>
      <c r="H437" s="43"/>
      <c r="I437" s="43"/>
      <c r="J437" s="43"/>
      <c r="K437" s="34" t="s">
        <v>33</v>
      </c>
      <c r="L437" s="34" t="s">
        <v>32</v>
      </c>
      <c r="M437" s="31"/>
      <c r="N437" s="31"/>
      <c r="O437" s="28"/>
      <c r="P437" s="28"/>
      <c r="Q437" s="28"/>
      <c r="R437" s="28"/>
      <c r="S437" s="33"/>
      <c r="T437" s="32"/>
      <c r="U437" s="28"/>
      <c r="V437" s="28"/>
      <c r="W437" s="28"/>
      <c r="X437" s="34" t="s">
        <v>30</v>
      </c>
      <c r="Y437" s="34" t="s">
        <v>33</v>
      </c>
      <c r="Z437" s="28" t="s">
        <v>32</v>
      </c>
    </row>
    <row r="438" spans="1:26" s="35" customFormat="1" x14ac:dyDescent="0.3">
      <c r="A438" s="36">
        <v>40</v>
      </c>
      <c r="B438" s="43" t="s">
        <v>58</v>
      </c>
      <c r="C438" s="29" t="s">
        <v>59</v>
      </c>
      <c r="D438" s="43" t="s">
        <v>213</v>
      </c>
      <c r="E438" s="43" t="s">
        <v>27</v>
      </c>
      <c r="F438" s="43" t="s">
        <v>476</v>
      </c>
      <c r="G438" s="30" t="s">
        <v>517</v>
      </c>
      <c r="H438" s="43"/>
      <c r="I438" s="43"/>
      <c r="J438" s="43"/>
      <c r="K438" s="28"/>
      <c r="L438" s="28"/>
      <c r="M438" s="31" t="s">
        <v>30</v>
      </c>
      <c r="N438" s="31" t="s">
        <v>31</v>
      </c>
      <c r="O438" s="28" t="s">
        <v>30</v>
      </c>
      <c r="P438" s="28" t="s">
        <v>36</v>
      </c>
      <c r="Q438" s="28"/>
      <c r="R438" s="28"/>
      <c r="S438" s="33"/>
      <c r="T438" s="32"/>
      <c r="U438" s="28"/>
      <c r="V438" s="28"/>
      <c r="W438" s="28"/>
      <c r="X438" s="34" t="s">
        <v>30</v>
      </c>
      <c r="Y438" s="34" t="s">
        <v>33</v>
      </c>
      <c r="Z438" s="28" t="s">
        <v>32</v>
      </c>
    </row>
    <row r="439" spans="1:26" s="35" customFormat="1" x14ac:dyDescent="0.3">
      <c r="A439" s="36">
        <v>41</v>
      </c>
      <c r="B439" s="43" t="s">
        <v>58</v>
      </c>
      <c r="C439" s="29" t="s">
        <v>59</v>
      </c>
      <c r="D439" s="43" t="s">
        <v>213</v>
      </c>
      <c r="E439" s="43" t="s">
        <v>27</v>
      </c>
      <c r="F439" s="43" t="s">
        <v>476</v>
      </c>
      <c r="G439" s="30" t="s">
        <v>518</v>
      </c>
      <c r="H439" s="36"/>
      <c r="I439" s="36"/>
      <c r="J439" s="36"/>
      <c r="K439" s="28"/>
      <c r="L439" s="28"/>
      <c r="M439" s="31"/>
      <c r="N439" s="31"/>
      <c r="O439" s="28"/>
      <c r="P439" s="28"/>
      <c r="Q439" s="28"/>
      <c r="R439" s="28"/>
      <c r="S439" s="33"/>
      <c r="T439" s="32"/>
      <c r="U439" s="28"/>
      <c r="V439" s="28"/>
      <c r="W439" s="28"/>
      <c r="X439" s="34" t="s">
        <v>30</v>
      </c>
      <c r="Y439" s="34" t="s">
        <v>33</v>
      </c>
      <c r="Z439" s="28" t="s">
        <v>32</v>
      </c>
    </row>
    <row r="440" spans="1:26" s="35" customFormat="1" x14ac:dyDescent="0.3">
      <c r="A440" s="36">
        <v>42</v>
      </c>
      <c r="B440" s="43" t="s">
        <v>58</v>
      </c>
      <c r="C440" s="29" t="s">
        <v>59</v>
      </c>
      <c r="D440" s="43" t="s">
        <v>213</v>
      </c>
      <c r="E440" s="43" t="s">
        <v>27</v>
      </c>
      <c r="F440" s="43" t="s">
        <v>476</v>
      </c>
      <c r="G440" s="30" t="s">
        <v>519</v>
      </c>
      <c r="H440" s="43"/>
      <c r="I440" s="33" t="s">
        <v>30</v>
      </c>
      <c r="J440" s="33" t="s">
        <v>94</v>
      </c>
      <c r="K440" s="28"/>
      <c r="L440" s="28"/>
      <c r="M440" s="31"/>
      <c r="N440" s="31"/>
      <c r="O440" s="28"/>
      <c r="P440" s="28"/>
      <c r="Q440" s="28"/>
      <c r="R440" s="28"/>
      <c r="S440" s="33"/>
      <c r="T440" s="32"/>
      <c r="U440" s="28"/>
      <c r="V440" s="28"/>
      <c r="W440" s="28"/>
      <c r="X440" s="34" t="s">
        <v>30</v>
      </c>
      <c r="Y440" s="34" t="s">
        <v>33</v>
      </c>
      <c r="Z440" s="28" t="s">
        <v>32</v>
      </c>
    </row>
    <row r="441" spans="1:26" s="35" customFormat="1" x14ac:dyDescent="0.3">
      <c r="A441" s="36">
        <v>43</v>
      </c>
      <c r="B441" s="43" t="s">
        <v>58</v>
      </c>
      <c r="C441" s="29" t="s">
        <v>59</v>
      </c>
      <c r="D441" s="43" t="s">
        <v>213</v>
      </c>
      <c r="E441" s="43" t="s">
        <v>27</v>
      </c>
      <c r="F441" s="43" t="s">
        <v>476</v>
      </c>
      <c r="G441" s="30" t="s">
        <v>520</v>
      </c>
      <c r="H441" s="43"/>
      <c r="I441" s="43"/>
      <c r="J441" s="43"/>
      <c r="K441" s="28"/>
      <c r="L441" s="28"/>
      <c r="M441" s="31" t="s">
        <v>30</v>
      </c>
      <c r="N441" s="31" t="s">
        <v>31</v>
      </c>
      <c r="O441" s="28"/>
      <c r="P441" s="28"/>
      <c r="Q441" s="28"/>
      <c r="R441" s="28"/>
      <c r="S441" s="33"/>
      <c r="T441" s="32"/>
      <c r="U441" s="28"/>
      <c r="V441" s="28"/>
      <c r="W441" s="28"/>
      <c r="X441" s="34" t="s">
        <v>30</v>
      </c>
      <c r="Y441" s="34" t="s">
        <v>33</v>
      </c>
      <c r="Z441" s="28" t="s">
        <v>32</v>
      </c>
    </row>
    <row r="442" spans="1:26" s="35" customFormat="1" x14ac:dyDescent="0.3">
      <c r="A442" s="36">
        <v>44</v>
      </c>
      <c r="B442" s="43" t="s">
        <v>58</v>
      </c>
      <c r="C442" s="29" t="s">
        <v>59</v>
      </c>
      <c r="D442" s="43" t="s">
        <v>213</v>
      </c>
      <c r="E442" s="43" t="s">
        <v>27</v>
      </c>
      <c r="F442" s="43" t="s">
        <v>476</v>
      </c>
      <c r="G442" s="30" t="s">
        <v>521</v>
      </c>
      <c r="H442" s="43"/>
      <c r="I442" s="43"/>
      <c r="J442" s="43"/>
      <c r="K442" s="28"/>
      <c r="L442" s="28"/>
      <c r="M442" s="31" t="s">
        <v>30</v>
      </c>
      <c r="N442" s="31" t="s">
        <v>31</v>
      </c>
      <c r="O442" s="28"/>
      <c r="P442" s="28"/>
      <c r="Q442" s="28"/>
      <c r="R442" s="28"/>
      <c r="S442" s="33"/>
      <c r="T442" s="32"/>
      <c r="U442" s="28"/>
      <c r="V442" s="28"/>
      <c r="W442" s="28"/>
      <c r="X442" s="34" t="s">
        <v>30</v>
      </c>
      <c r="Y442" s="34" t="s">
        <v>33</v>
      </c>
      <c r="Z442" s="28" t="s">
        <v>32</v>
      </c>
    </row>
    <row r="443" spans="1:26" s="35" customFormat="1" x14ac:dyDescent="0.3">
      <c r="A443" s="36">
        <v>45</v>
      </c>
      <c r="B443" s="43" t="s">
        <v>441</v>
      </c>
      <c r="C443" s="29" t="s">
        <v>59</v>
      </c>
      <c r="D443" s="43" t="s">
        <v>213</v>
      </c>
      <c r="E443" s="43" t="s">
        <v>27</v>
      </c>
      <c r="F443" s="43" t="s">
        <v>476</v>
      </c>
      <c r="G443" s="30" t="s">
        <v>522</v>
      </c>
      <c r="H443" s="43"/>
      <c r="I443" s="43"/>
      <c r="J443" s="43"/>
      <c r="K443" s="28"/>
      <c r="L443" s="28"/>
      <c r="M443" s="31"/>
      <c r="N443" s="31"/>
      <c r="O443" s="28"/>
      <c r="P443" s="28"/>
      <c r="Q443" s="28"/>
      <c r="R443" s="28"/>
      <c r="S443" s="33"/>
      <c r="T443" s="32"/>
      <c r="U443" s="28"/>
      <c r="V443" s="28"/>
      <c r="W443" s="28"/>
      <c r="X443" s="34" t="s">
        <v>30</v>
      </c>
      <c r="Y443" s="34" t="s">
        <v>33</v>
      </c>
      <c r="Z443" s="28" t="s">
        <v>32</v>
      </c>
    </row>
    <row r="444" spans="1:26" s="35" customFormat="1" x14ac:dyDescent="0.3">
      <c r="A444" s="36">
        <v>46</v>
      </c>
      <c r="B444" s="43" t="s">
        <v>58</v>
      </c>
      <c r="C444" s="29" t="s">
        <v>59</v>
      </c>
      <c r="D444" s="43" t="s">
        <v>213</v>
      </c>
      <c r="E444" s="43" t="s">
        <v>27</v>
      </c>
      <c r="F444" s="43" t="s">
        <v>476</v>
      </c>
      <c r="G444" s="30" t="s">
        <v>523</v>
      </c>
      <c r="H444" s="43"/>
      <c r="I444" s="43"/>
      <c r="J444" s="43"/>
      <c r="K444" s="28"/>
      <c r="L444" s="28"/>
      <c r="M444" s="31" t="s">
        <v>30</v>
      </c>
      <c r="N444" s="31" t="s">
        <v>36</v>
      </c>
      <c r="O444" s="28"/>
      <c r="P444" s="28"/>
      <c r="Q444" s="28"/>
      <c r="R444" s="28"/>
      <c r="S444" s="33"/>
      <c r="T444" s="32"/>
      <c r="U444" s="28"/>
      <c r="V444" s="28"/>
      <c r="W444" s="28"/>
      <c r="X444" s="34" t="s">
        <v>30</v>
      </c>
      <c r="Y444" s="34" t="s">
        <v>33</v>
      </c>
      <c r="Z444" s="28" t="s">
        <v>32</v>
      </c>
    </row>
    <row r="445" spans="1:26" s="35" customFormat="1" x14ac:dyDescent="0.3">
      <c r="A445" s="36">
        <v>47</v>
      </c>
      <c r="B445" s="43" t="s">
        <v>58</v>
      </c>
      <c r="C445" s="29" t="s">
        <v>59</v>
      </c>
      <c r="D445" s="43" t="s">
        <v>213</v>
      </c>
      <c r="E445" s="43" t="s">
        <v>27</v>
      </c>
      <c r="F445" s="43" t="s">
        <v>476</v>
      </c>
      <c r="G445" s="30" t="s">
        <v>524</v>
      </c>
      <c r="H445" s="43"/>
      <c r="I445" s="43"/>
      <c r="J445" s="43"/>
      <c r="K445" s="28"/>
      <c r="L445" s="28"/>
      <c r="M445" s="31"/>
      <c r="N445" s="31"/>
      <c r="O445" s="28"/>
      <c r="P445" s="28"/>
      <c r="Q445" s="28"/>
      <c r="R445" s="28"/>
      <c r="S445" s="33"/>
      <c r="T445" s="32"/>
      <c r="U445" s="28"/>
      <c r="V445" s="28"/>
      <c r="W445" s="28"/>
      <c r="X445" s="34" t="s">
        <v>30</v>
      </c>
      <c r="Y445" s="34" t="s">
        <v>33</v>
      </c>
      <c r="Z445" s="28" t="s">
        <v>32</v>
      </c>
    </row>
    <row r="446" spans="1:26" s="35" customFormat="1" x14ac:dyDescent="0.3">
      <c r="A446" s="36">
        <v>48</v>
      </c>
      <c r="B446" s="43" t="s">
        <v>58</v>
      </c>
      <c r="C446" s="29" t="s">
        <v>59</v>
      </c>
      <c r="D446" s="43" t="s">
        <v>213</v>
      </c>
      <c r="E446" s="43" t="s">
        <v>27</v>
      </c>
      <c r="F446" s="43" t="s">
        <v>476</v>
      </c>
      <c r="G446" s="30" t="s">
        <v>525</v>
      </c>
      <c r="H446" s="36"/>
      <c r="I446" s="36"/>
      <c r="J446" s="36"/>
      <c r="K446" s="34" t="s">
        <v>33</v>
      </c>
      <c r="L446" s="34" t="s">
        <v>32</v>
      </c>
      <c r="M446" s="31"/>
      <c r="N446" s="31"/>
      <c r="O446" s="28"/>
      <c r="P446" s="28"/>
      <c r="Q446" s="28"/>
      <c r="R446" s="28"/>
      <c r="S446" s="33"/>
      <c r="T446" s="32"/>
      <c r="U446" s="28"/>
      <c r="V446" s="28"/>
      <c r="W446" s="28"/>
      <c r="X446" s="34"/>
      <c r="Y446" s="34" t="s">
        <v>33</v>
      </c>
      <c r="Z446" s="28" t="s">
        <v>32</v>
      </c>
    </row>
    <row r="447" spans="1:26" s="35" customFormat="1" x14ac:dyDescent="0.3">
      <c r="A447" s="36">
        <v>49</v>
      </c>
      <c r="B447" s="43" t="s">
        <v>58</v>
      </c>
      <c r="C447" s="29" t="s">
        <v>59</v>
      </c>
      <c r="D447" s="43" t="s">
        <v>213</v>
      </c>
      <c r="E447" s="43" t="s">
        <v>27</v>
      </c>
      <c r="F447" s="43" t="s">
        <v>476</v>
      </c>
      <c r="G447" s="30" t="s">
        <v>526</v>
      </c>
      <c r="H447" s="43"/>
      <c r="I447" s="43"/>
      <c r="J447" s="43"/>
      <c r="K447" s="28"/>
      <c r="L447" s="28"/>
      <c r="M447" s="31" t="s">
        <v>30</v>
      </c>
      <c r="N447" s="31" t="s">
        <v>31</v>
      </c>
      <c r="O447" s="28" t="s">
        <v>30</v>
      </c>
      <c r="P447" s="28" t="s">
        <v>36</v>
      </c>
      <c r="Q447" s="28"/>
      <c r="R447" s="28"/>
      <c r="S447" s="33"/>
      <c r="T447" s="32"/>
      <c r="U447" s="28"/>
      <c r="V447" s="28"/>
      <c r="W447" s="28"/>
      <c r="X447" s="34"/>
      <c r="Y447" s="34" t="s">
        <v>33</v>
      </c>
      <c r="Z447" s="28" t="s">
        <v>32</v>
      </c>
    </row>
    <row r="448" spans="1:26" s="35" customFormat="1" x14ac:dyDescent="0.3">
      <c r="A448" s="36">
        <v>50</v>
      </c>
      <c r="B448" s="43" t="s">
        <v>58</v>
      </c>
      <c r="C448" s="29" t="s">
        <v>59</v>
      </c>
      <c r="D448" s="43" t="s">
        <v>213</v>
      </c>
      <c r="E448" s="43" t="s">
        <v>27</v>
      </c>
      <c r="F448" s="43" t="s">
        <v>476</v>
      </c>
      <c r="G448" s="30" t="s">
        <v>527</v>
      </c>
      <c r="H448" s="43"/>
      <c r="I448" s="43"/>
      <c r="J448" s="43"/>
      <c r="K448" s="28"/>
      <c r="L448" s="28"/>
      <c r="M448" s="31"/>
      <c r="N448" s="31"/>
      <c r="O448" s="28"/>
      <c r="P448" s="28"/>
      <c r="Q448" s="34" t="s">
        <v>33</v>
      </c>
      <c r="R448" s="34" t="s">
        <v>62</v>
      </c>
      <c r="S448" s="33"/>
      <c r="T448" s="32"/>
      <c r="U448" s="34"/>
      <c r="V448" s="34"/>
      <c r="W448" s="34"/>
      <c r="X448" s="34" t="s">
        <v>30</v>
      </c>
      <c r="Y448" s="34" t="s">
        <v>33</v>
      </c>
      <c r="Z448" s="28" t="s">
        <v>32</v>
      </c>
    </row>
    <row r="449" spans="1:26" s="35" customFormat="1" x14ac:dyDescent="0.3">
      <c r="A449" s="36">
        <v>51</v>
      </c>
      <c r="B449" s="43" t="s">
        <v>58</v>
      </c>
      <c r="C449" s="29" t="s">
        <v>59</v>
      </c>
      <c r="D449" s="43" t="s">
        <v>60</v>
      </c>
      <c r="E449" s="43" t="s">
        <v>27</v>
      </c>
      <c r="F449" s="43" t="s">
        <v>476</v>
      </c>
      <c r="G449" s="30" t="s">
        <v>528</v>
      </c>
      <c r="H449" s="43"/>
      <c r="I449" s="43"/>
      <c r="J449" s="43"/>
      <c r="K449" s="28"/>
      <c r="L449" s="28"/>
      <c r="M449" s="31" t="s">
        <v>30</v>
      </c>
      <c r="N449" s="31" t="s">
        <v>36</v>
      </c>
      <c r="O449" s="28"/>
      <c r="P449" s="28"/>
      <c r="Q449" s="28"/>
      <c r="R449" s="28"/>
      <c r="S449" s="33"/>
      <c r="T449" s="32"/>
      <c r="U449" s="28"/>
      <c r="V449" s="28"/>
      <c r="W449" s="28"/>
      <c r="X449" s="34" t="s">
        <v>30</v>
      </c>
      <c r="Y449" s="34" t="s">
        <v>33</v>
      </c>
      <c r="Z449" s="28" t="s">
        <v>32</v>
      </c>
    </row>
    <row r="450" spans="1:26" s="35" customFormat="1" x14ac:dyDescent="0.3">
      <c r="A450" s="36">
        <v>52</v>
      </c>
      <c r="B450" s="43" t="s">
        <v>58</v>
      </c>
      <c r="C450" s="29" t="s">
        <v>59</v>
      </c>
      <c r="D450" s="43" t="s">
        <v>60</v>
      </c>
      <c r="E450" s="43" t="s">
        <v>27</v>
      </c>
      <c r="F450" s="43" t="s">
        <v>476</v>
      </c>
      <c r="G450" s="30" t="s">
        <v>529</v>
      </c>
      <c r="H450" s="36"/>
      <c r="I450" s="36"/>
      <c r="J450" s="36"/>
      <c r="K450" s="28"/>
      <c r="L450" s="28"/>
      <c r="M450" s="31"/>
      <c r="N450" s="31"/>
      <c r="O450" s="28"/>
      <c r="P450" s="28"/>
      <c r="Q450" s="28"/>
      <c r="R450" s="28"/>
      <c r="S450" s="33"/>
      <c r="T450" s="32"/>
      <c r="U450" s="28"/>
      <c r="V450" s="28"/>
      <c r="W450" s="28"/>
      <c r="X450" s="34" t="s">
        <v>30</v>
      </c>
      <c r="Y450" s="34" t="s">
        <v>33</v>
      </c>
      <c r="Z450" s="28" t="s">
        <v>32</v>
      </c>
    </row>
    <row r="451" spans="1:26" s="35" customFormat="1" x14ac:dyDescent="0.3">
      <c r="A451" s="36">
        <v>53</v>
      </c>
      <c r="B451" s="43" t="s">
        <v>58</v>
      </c>
      <c r="C451" s="29" t="s">
        <v>59</v>
      </c>
      <c r="D451" s="43" t="s">
        <v>60</v>
      </c>
      <c r="E451" s="43" t="s">
        <v>27</v>
      </c>
      <c r="F451" s="43" t="s">
        <v>476</v>
      </c>
      <c r="G451" s="30" t="s">
        <v>530</v>
      </c>
      <c r="H451" s="43"/>
      <c r="I451" s="43"/>
      <c r="J451" s="43"/>
      <c r="K451" s="28"/>
      <c r="L451" s="28"/>
      <c r="M451" s="31"/>
      <c r="N451" s="31"/>
      <c r="O451" s="28"/>
      <c r="P451" s="28"/>
      <c r="Q451" s="28"/>
      <c r="R451" s="28"/>
      <c r="S451" s="33"/>
      <c r="T451" s="32"/>
      <c r="U451" s="28"/>
      <c r="V451" s="28"/>
      <c r="W451" s="28"/>
      <c r="X451" s="34" t="s">
        <v>30</v>
      </c>
      <c r="Y451" s="34" t="s">
        <v>33</v>
      </c>
      <c r="Z451" s="28" t="s">
        <v>32</v>
      </c>
    </row>
    <row r="452" spans="1:26" s="35" customFormat="1" x14ac:dyDescent="0.3">
      <c r="A452" s="36">
        <v>54</v>
      </c>
      <c r="B452" s="43" t="s">
        <v>58</v>
      </c>
      <c r="C452" s="29" t="s">
        <v>59</v>
      </c>
      <c r="D452" s="43" t="s">
        <v>60</v>
      </c>
      <c r="E452" s="43" t="s">
        <v>27</v>
      </c>
      <c r="F452" s="43" t="s">
        <v>476</v>
      </c>
      <c r="G452" s="30" t="s">
        <v>531</v>
      </c>
      <c r="H452" s="43"/>
      <c r="I452" s="43"/>
      <c r="J452" s="43"/>
      <c r="K452" s="28"/>
      <c r="L452" s="28"/>
      <c r="M452" s="31"/>
      <c r="N452" s="31"/>
      <c r="O452" s="28"/>
      <c r="P452" s="28"/>
      <c r="Q452" s="28"/>
      <c r="R452" s="28"/>
      <c r="S452" s="33"/>
      <c r="T452" s="32"/>
      <c r="U452" s="28"/>
      <c r="V452" s="28"/>
      <c r="W452" s="28"/>
      <c r="X452" s="34" t="s">
        <v>30</v>
      </c>
      <c r="Y452" s="34" t="s">
        <v>33</v>
      </c>
      <c r="Z452" s="28" t="s">
        <v>32</v>
      </c>
    </row>
    <row r="453" spans="1:26" s="35" customFormat="1" x14ac:dyDescent="0.3">
      <c r="A453" s="36">
        <v>55</v>
      </c>
      <c r="B453" s="43" t="s">
        <v>58</v>
      </c>
      <c r="C453" s="29" t="s">
        <v>59</v>
      </c>
      <c r="D453" s="43" t="s">
        <v>60</v>
      </c>
      <c r="E453" s="43" t="s">
        <v>27</v>
      </c>
      <c r="F453" s="43" t="s">
        <v>476</v>
      </c>
      <c r="G453" s="30" t="s">
        <v>532</v>
      </c>
      <c r="H453" s="43"/>
      <c r="I453" s="33" t="s">
        <v>30</v>
      </c>
      <c r="J453" s="33" t="s">
        <v>43</v>
      </c>
      <c r="K453" s="28"/>
      <c r="L453" s="28"/>
      <c r="M453" s="31" t="s">
        <v>30</v>
      </c>
      <c r="N453" s="31" t="s">
        <v>31</v>
      </c>
      <c r="O453" s="28" t="s">
        <v>30</v>
      </c>
      <c r="P453" s="28" t="s">
        <v>31</v>
      </c>
      <c r="Q453" s="28"/>
      <c r="R453" s="28"/>
      <c r="S453" s="33"/>
      <c r="T453" s="32"/>
      <c r="U453" s="28"/>
      <c r="V453" s="28"/>
      <c r="W453" s="28"/>
      <c r="X453" s="34" t="s">
        <v>30</v>
      </c>
      <c r="Y453" s="34" t="s">
        <v>33</v>
      </c>
      <c r="Z453" s="28" t="s">
        <v>32</v>
      </c>
    </row>
    <row r="454" spans="1:26" s="35" customFormat="1" x14ac:dyDescent="0.3">
      <c r="A454" s="36">
        <v>56</v>
      </c>
      <c r="B454" s="43" t="s">
        <v>58</v>
      </c>
      <c r="C454" s="29" t="s">
        <v>59</v>
      </c>
      <c r="D454" s="43" t="s">
        <v>60</v>
      </c>
      <c r="E454" s="43" t="s">
        <v>27</v>
      </c>
      <c r="F454" s="43" t="s">
        <v>476</v>
      </c>
      <c r="G454" s="30" t="s">
        <v>533</v>
      </c>
      <c r="H454" s="43"/>
      <c r="I454" s="33" t="s">
        <v>30</v>
      </c>
      <c r="J454" s="33" t="s">
        <v>43</v>
      </c>
      <c r="K454" s="28"/>
      <c r="L454" s="28"/>
      <c r="M454" s="31" t="s">
        <v>30</v>
      </c>
      <c r="N454" s="31" t="s">
        <v>31</v>
      </c>
      <c r="O454" s="28"/>
      <c r="P454" s="28"/>
      <c r="Q454" s="28"/>
      <c r="R454" s="28"/>
      <c r="S454" s="33"/>
      <c r="T454" s="32"/>
      <c r="U454" s="28"/>
      <c r="V454" s="28"/>
      <c r="W454" s="28"/>
      <c r="X454" s="34" t="s">
        <v>30</v>
      </c>
      <c r="Y454" s="34" t="s">
        <v>33</v>
      </c>
      <c r="Z454" s="28" t="s">
        <v>32</v>
      </c>
    </row>
    <row r="455" spans="1:26" s="35" customFormat="1" x14ac:dyDescent="0.3">
      <c r="A455" s="36">
        <v>57</v>
      </c>
      <c r="B455" s="43" t="s">
        <v>58</v>
      </c>
      <c r="C455" s="29" t="s">
        <v>59</v>
      </c>
      <c r="D455" s="43" t="s">
        <v>60</v>
      </c>
      <c r="E455" s="43" t="s">
        <v>27</v>
      </c>
      <c r="F455" s="43" t="s">
        <v>476</v>
      </c>
      <c r="G455" s="30" t="s">
        <v>534</v>
      </c>
      <c r="H455" s="43" t="s">
        <v>154</v>
      </c>
      <c r="I455" s="43"/>
      <c r="J455" s="43"/>
      <c r="K455" s="28"/>
      <c r="L455" s="28"/>
      <c r="M455" s="31"/>
      <c r="N455" s="31"/>
      <c r="O455" s="28"/>
      <c r="P455" s="28"/>
      <c r="Q455" s="28"/>
      <c r="R455" s="28"/>
      <c r="S455" s="33"/>
      <c r="T455" s="32"/>
      <c r="U455" s="28"/>
      <c r="V455" s="28"/>
      <c r="W455" s="28"/>
      <c r="X455" s="34" t="s">
        <v>30</v>
      </c>
      <c r="Y455" s="34" t="s">
        <v>33</v>
      </c>
      <c r="Z455" s="28" t="s">
        <v>32</v>
      </c>
    </row>
    <row r="456" spans="1:26" s="35" customFormat="1" x14ac:dyDescent="0.3">
      <c r="A456" s="36">
        <v>58</v>
      </c>
      <c r="B456" s="43" t="s">
        <v>58</v>
      </c>
      <c r="C456" s="29" t="s">
        <v>59</v>
      </c>
      <c r="D456" s="43" t="s">
        <v>60</v>
      </c>
      <c r="E456" s="43" t="s">
        <v>27</v>
      </c>
      <c r="F456" s="43" t="s">
        <v>476</v>
      </c>
      <c r="G456" s="30" t="s">
        <v>535</v>
      </c>
      <c r="H456" s="43"/>
      <c r="I456" s="43"/>
      <c r="J456" s="43"/>
      <c r="K456" s="28"/>
      <c r="L456" s="28"/>
      <c r="M456" s="31"/>
      <c r="N456" s="31"/>
      <c r="O456" s="28"/>
      <c r="P456" s="28"/>
      <c r="Q456" s="28"/>
      <c r="R456" s="28"/>
      <c r="S456" s="33"/>
      <c r="T456" s="32"/>
      <c r="U456" s="28"/>
      <c r="V456" s="28"/>
      <c r="W456" s="28"/>
      <c r="X456" s="34" t="s">
        <v>30</v>
      </c>
      <c r="Y456" s="34" t="s">
        <v>33</v>
      </c>
      <c r="Z456" s="28" t="s">
        <v>357</v>
      </c>
    </row>
    <row r="457" spans="1:26" s="35" customFormat="1" x14ac:dyDescent="0.3">
      <c r="A457" s="36">
        <v>59</v>
      </c>
      <c r="B457" s="43" t="s">
        <v>58</v>
      </c>
      <c r="C457" s="29" t="s">
        <v>536</v>
      </c>
      <c r="D457" s="43" t="s">
        <v>60</v>
      </c>
      <c r="E457" s="43" t="s">
        <v>27</v>
      </c>
      <c r="F457" s="43" t="s">
        <v>476</v>
      </c>
      <c r="G457" s="30" t="s">
        <v>537</v>
      </c>
      <c r="H457" s="43"/>
      <c r="I457" s="43"/>
      <c r="J457" s="43"/>
      <c r="K457" s="28"/>
      <c r="L457" s="28"/>
      <c r="M457" s="31"/>
      <c r="N457" s="31"/>
      <c r="O457" s="28"/>
      <c r="P457" s="28"/>
      <c r="Q457" s="28"/>
      <c r="R457" s="28"/>
      <c r="S457" s="33"/>
      <c r="T457" s="32"/>
      <c r="U457" s="28"/>
      <c r="V457" s="28"/>
      <c r="W457" s="28"/>
      <c r="X457" s="34" t="s">
        <v>30</v>
      </c>
      <c r="Y457" s="34" t="s">
        <v>33</v>
      </c>
      <c r="Z457" s="28" t="s">
        <v>32</v>
      </c>
    </row>
    <row r="458" spans="1:26" s="35" customFormat="1" x14ac:dyDescent="0.3">
      <c r="A458" s="36">
        <v>60</v>
      </c>
      <c r="B458" s="43" t="s">
        <v>58</v>
      </c>
      <c r="C458" s="29" t="s">
        <v>65</v>
      </c>
      <c r="D458" s="43" t="s">
        <v>66</v>
      </c>
      <c r="E458" s="43" t="s">
        <v>27</v>
      </c>
      <c r="F458" s="43" t="s">
        <v>476</v>
      </c>
      <c r="G458" s="30" t="s">
        <v>538</v>
      </c>
      <c r="H458" s="43"/>
      <c r="I458" s="43"/>
      <c r="J458" s="43"/>
      <c r="K458" s="28"/>
      <c r="L458" s="28"/>
      <c r="M458" s="31" t="s">
        <v>30</v>
      </c>
      <c r="N458" s="31" t="s">
        <v>36</v>
      </c>
      <c r="O458" s="28"/>
      <c r="P458" s="28"/>
      <c r="Q458" s="34" t="s">
        <v>33</v>
      </c>
      <c r="R458" s="34" t="s">
        <v>62</v>
      </c>
      <c r="S458" s="33"/>
      <c r="T458" s="32"/>
      <c r="U458" s="34"/>
      <c r="V458" s="34"/>
      <c r="W458" s="34"/>
      <c r="X458" s="34" t="s">
        <v>30</v>
      </c>
      <c r="Y458" s="34" t="s">
        <v>33</v>
      </c>
      <c r="Z458" s="28" t="s">
        <v>32</v>
      </c>
    </row>
    <row r="459" spans="1:26" s="35" customFormat="1" x14ac:dyDescent="0.3">
      <c r="A459" s="36">
        <v>61</v>
      </c>
      <c r="B459" s="43" t="s">
        <v>58</v>
      </c>
      <c r="C459" s="29" t="s">
        <v>65</v>
      </c>
      <c r="D459" s="43" t="s">
        <v>66</v>
      </c>
      <c r="E459" s="43" t="s">
        <v>27</v>
      </c>
      <c r="F459" s="43" t="s">
        <v>476</v>
      </c>
      <c r="G459" s="30" t="s">
        <v>539</v>
      </c>
      <c r="H459" s="43"/>
      <c r="I459" s="43"/>
      <c r="J459" s="43"/>
      <c r="K459" s="28"/>
      <c r="L459" s="28"/>
      <c r="M459" s="31"/>
      <c r="N459" s="31"/>
      <c r="O459" s="28"/>
      <c r="P459" s="28"/>
      <c r="Q459" s="34" t="s">
        <v>33</v>
      </c>
      <c r="R459" s="34" t="s">
        <v>62</v>
      </c>
      <c r="S459" s="33"/>
      <c r="T459" s="32"/>
      <c r="U459" s="34"/>
      <c r="V459" s="34"/>
      <c r="W459" s="34"/>
      <c r="X459" s="34" t="s">
        <v>30</v>
      </c>
      <c r="Y459" s="34" t="s">
        <v>33</v>
      </c>
      <c r="Z459" s="28" t="s">
        <v>32</v>
      </c>
    </row>
    <row r="460" spans="1:26" s="35" customFormat="1" x14ac:dyDescent="0.3">
      <c r="A460" s="36">
        <v>62</v>
      </c>
      <c r="B460" s="43" t="s">
        <v>58</v>
      </c>
      <c r="C460" s="29" t="s">
        <v>65</v>
      </c>
      <c r="D460" s="43" t="s">
        <v>66</v>
      </c>
      <c r="E460" s="43" t="s">
        <v>27</v>
      </c>
      <c r="F460" s="43" t="s">
        <v>476</v>
      </c>
      <c r="G460" s="30" t="s">
        <v>540</v>
      </c>
      <c r="H460" s="43"/>
      <c r="I460" s="33" t="s">
        <v>30</v>
      </c>
      <c r="J460" s="33" t="s">
        <v>94</v>
      </c>
      <c r="K460" s="28"/>
      <c r="L460" s="28"/>
      <c r="M460" s="31" t="s">
        <v>30</v>
      </c>
      <c r="N460" s="31" t="s">
        <v>36</v>
      </c>
      <c r="O460" s="28"/>
      <c r="P460" s="28"/>
      <c r="Q460" s="28"/>
      <c r="R460" s="28"/>
      <c r="S460" s="33"/>
      <c r="T460" s="32"/>
      <c r="U460" s="28"/>
      <c r="V460" s="28"/>
      <c r="W460" s="28"/>
      <c r="X460" s="34" t="s">
        <v>30</v>
      </c>
      <c r="Y460" s="34" t="s">
        <v>33</v>
      </c>
      <c r="Z460" s="28" t="s">
        <v>32</v>
      </c>
    </row>
    <row r="461" spans="1:26" s="35" customFormat="1" x14ac:dyDescent="0.3">
      <c r="A461" s="36">
        <v>63</v>
      </c>
      <c r="B461" s="43" t="s">
        <v>58</v>
      </c>
      <c r="C461" s="29" t="s">
        <v>65</v>
      </c>
      <c r="D461" s="43" t="s">
        <v>66</v>
      </c>
      <c r="E461" s="43" t="s">
        <v>27</v>
      </c>
      <c r="F461" s="43" t="s">
        <v>476</v>
      </c>
      <c r="G461" s="30" t="s">
        <v>541</v>
      </c>
      <c r="H461" s="43"/>
      <c r="I461" s="43"/>
      <c r="J461" s="43"/>
      <c r="K461" s="28"/>
      <c r="L461" s="28"/>
      <c r="M461" s="31" t="s">
        <v>30</v>
      </c>
      <c r="N461" s="31" t="s">
        <v>36</v>
      </c>
      <c r="O461" s="28"/>
      <c r="P461" s="28"/>
      <c r="Q461" s="28"/>
      <c r="R461" s="28"/>
      <c r="S461" s="33"/>
      <c r="T461" s="32"/>
      <c r="U461" s="28"/>
      <c r="V461" s="28"/>
      <c r="W461" s="28"/>
      <c r="X461" s="34" t="s">
        <v>30</v>
      </c>
      <c r="Y461" s="34" t="s">
        <v>33</v>
      </c>
      <c r="Z461" s="28" t="s">
        <v>32</v>
      </c>
    </row>
    <row r="462" spans="1:26" s="35" customFormat="1" x14ac:dyDescent="0.3">
      <c r="A462" s="36">
        <v>64</v>
      </c>
      <c r="B462" s="43" t="s">
        <v>58</v>
      </c>
      <c r="C462" s="29" t="s">
        <v>65</v>
      </c>
      <c r="D462" s="43" t="s">
        <v>66</v>
      </c>
      <c r="E462" s="43" t="s">
        <v>27</v>
      </c>
      <c r="F462" s="43" t="s">
        <v>476</v>
      </c>
      <c r="G462" s="30" t="s">
        <v>542</v>
      </c>
      <c r="H462" s="43"/>
      <c r="I462" s="43"/>
      <c r="J462" s="43"/>
      <c r="K462" s="28"/>
      <c r="L462" s="28"/>
      <c r="M462" s="31"/>
      <c r="N462" s="31"/>
      <c r="O462" s="28"/>
      <c r="P462" s="28"/>
      <c r="Q462" s="28"/>
      <c r="R462" s="28"/>
      <c r="S462" s="33"/>
      <c r="T462" s="32"/>
      <c r="U462" s="28"/>
      <c r="V462" s="28"/>
      <c r="W462" s="28"/>
      <c r="X462" s="34" t="s">
        <v>30</v>
      </c>
      <c r="Y462" s="34" t="s">
        <v>33</v>
      </c>
      <c r="Z462" s="28" t="s">
        <v>32</v>
      </c>
    </row>
    <row r="463" spans="1:26" s="35" customFormat="1" x14ac:dyDescent="0.3">
      <c r="A463" s="36">
        <v>65</v>
      </c>
      <c r="B463" s="43" t="s">
        <v>58</v>
      </c>
      <c r="C463" s="29" t="s">
        <v>447</v>
      </c>
      <c r="D463" s="43" t="s">
        <v>66</v>
      </c>
      <c r="E463" s="43" t="s">
        <v>27</v>
      </c>
      <c r="F463" s="43" t="s">
        <v>476</v>
      </c>
      <c r="G463" s="30" t="s">
        <v>543</v>
      </c>
      <c r="H463" s="43"/>
      <c r="I463" s="43"/>
      <c r="J463" s="43"/>
      <c r="K463" s="28"/>
      <c r="L463" s="28"/>
      <c r="M463" s="31"/>
      <c r="N463" s="31"/>
      <c r="O463" s="28"/>
      <c r="P463" s="28"/>
      <c r="Q463" s="28"/>
      <c r="R463" s="28"/>
      <c r="S463" s="33"/>
      <c r="T463" s="32"/>
      <c r="U463" s="28"/>
      <c r="V463" s="28"/>
      <c r="W463" s="28"/>
      <c r="X463" s="34" t="s">
        <v>30</v>
      </c>
      <c r="Y463" s="34" t="s">
        <v>33</v>
      </c>
      <c r="Z463" s="28" t="s">
        <v>32</v>
      </c>
    </row>
    <row r="464" spans="1:26" s="35" customFormat="1" x14ac:dyDescent="0.3">
      <c r="A464" s="36">
        <v>66</v>
      </c>
      <c r="B464" s="43" t="s">
        <v>58</v>
      </c>
      <c r="C464" s="29" t="s">
        <v>65</v>
      </c>
      <c r="D464" s="43" t="s">
        <v>66</v>
      </c>
      <c r="E464" s="43" t="s">
        <v>27</v>
      </c>
      <c r="F464" s="43" t="s">
        <v>476</v>
      </c>
      <c r="G464" s="30" t="s">
        <v>544</v>
      </c>
      <c r="H464" s="43"/>
      <c r="I464" s="43"/>
      <c r="J464" s="43"/>
      <c r="K464" s="28"/>
      <c r="L464" s="28"/>
      <c r="M464" s="31" t="s">
        <v>30</v>
      </c>
      <c r="N464" s="31" t="s">
        <v>31</v>
      </c>
      <c r="O464" s="28" t="s">
        <v>30</v>
      </c>
      <c r="P464" s="28" t="s">
        <v>31</v>
      </c>
      <c r="Q464" s="28"/>
      <c r="R464" s="28"/>
      <c r="S464" s="33"/>
      <c r="T464" s="32"/>
      <c r="U464" s="28"/>
      <c r="V464" s="28"/>
      <c r="W464" s="28"/>
      <c r="X464" s="34" t="s">
        <v>30</v>
      </c>
      <c r="Y464" s="34" t="s">
        <v>371</v>
      </c>
      <c r="Z464" s="28" t="s">
        <v>32</v>
      </c>
    </row>
    <row r="465" spans="1:26" s="35" customFormat="1" x14ac:dyDescent="0.3">
      <c r="A465" s="36">
        <v>67</v>
      </c>
      <c r="B465" s="43" t="s">
        <v>58</v>
      </c>
      <c r="C465" s="29" t="s">
        <v>65</v>
      </c>
      <c r="D465" s="43" t="s">
        <v>66</v>
      </c>
      <c r="E465" s="43" t="s">
        <v>27</v>
      </c>
      <c r="F465" s="43" t="s">
        <v>476</v>
      </c>
      <c r="G465" s="30" t="s">
        <v>545</v>
      </c>
      <c r="H465" s="43"/>
      <c r="I465" s="33" t="s">
        <v>30</v>
      </c>
      <c r="J465" s="33" t="s">
        <v>43</v>
      </c>
      <c r="K465" s="28"/>
      <c r="L465" s="28"/>
      <c r="M465" s="31" t="s">
        <v>30</v>
      </c>
      <c r="N465" s="31" t="s">
        <v>36</v>
      </c>
      <c r="O465" s="28"/>
      <c r="P465" s="28"/>
      <c r="Q465" s="28"/>
      <c r="R465" s="28"/>
      <c r="S465" s="33"/>
      <c r="T465" s="32"/>
      <c r="U465" s="28"/>
      <c r="V465" s="28"/>
      <c r="W465" s="28"/>
      <c r="X465" s="34" t="s">
        <v>30</v>
      </c>
      <c r="Y465" s="34" t="s">
        <v>33</v>
      </c>
      <c r="Z465" s="28" t="s">
        <v>32</v>
      </c>
    </row>
    <row r="466" spans="1:26" s="35" customFormat="1" x14ac:dyDescent="0.3">
      <c r="A466" s="36">
        <v>68</v>
      </c>
      <c r="B466" s="43" t="s">
        <v>58</v>
      </c>
      <c r="C466" s="29" t="s">
        <v>65</v>
      </c>
      <c r="D466" s="43" t="s">
        <v>66</v>
      </c>
      <c r="E466" s="43" t="s">
        <v>27</v>
      </c>
      <c r="F466" s="43" t="s">
        <v>476</v>
      </c>
      <c r="G466" s="30" t="s">
        <v>546</v>
      </c>
      <c r="H466" s="43"/>
      <c r="I466" s="43"/>
      <c r="J466" s="43"/>
      <c r="K466" s="28"/>
      <c r="L466" s="28"/>
      <c r="M466" s="31"/>
      <c r="N466" s="31"/>
      <c r="O466" s="28" t="s">
        <v>30</v>
      </c>
      <c r="P466" s="28" t="s">
        <v>36</v>
      </c>
      <c r="Q466" s="28"/>
      <c r="R466" s="28"/>
      <c r="S466" s="33"/>
      <c r="T466" s="32"/>
      <c r="U466" s="28"/>
      <c r="V466" s="28"/>
      <c r="W466" s="28"/>
      <c r="X466" s="34" t="s">
        <v>30</v>
      </c>
      <c r="Y466" s="34" t="s">
        <v>33</v>
      </c>
      <c r="Z466" s="28" t="s">
        <v>32</v>
      </c>
    </row>
    <row r="467" spans="1:26" s="35" customFormat="1" x14ac:dyDescent="0.3">
      <c r="A467" s="36">
        <v>69</v>
      </c>
      <c r="B467" s="43" t="s">
        <v>58</v>
      </c>
      <c r="C467" s="29" t="s">
        <v>65</v>
      </c>
      <c r="D467" s="43" t="s">
        <v>70</v>
      </c>
      <c r="E467" s="43" t="s">
        <v>27</v>
      </c>
      <c r="F467" s="43" t="s">
        <v>476</v>
      </c>
      <c r="G467" s="30" t="s">
        <v>547</v>
      </c>
      <c r="H467" s="43"/>
      <c r="I467" s="43"/>
      <c r="J467" s="43"/>
      <c r="K467" s="28"/>
      <c r="L467" s="28"/>
      <c r="M467" s="31" t="s">
        <v>30</v>
      </c>
      <c r="N467" s="31" t="s">
        <v>36</v>
      </c>
      <c r="O467" s="28"/>
      <c r="P467" s="28"/>
      <c r="Q467" s="28"/>
      <c r="R467" s="28"/>
      <c r="S467" s="33"/>
      <c r="T467" s="32"/>
      <c r="U467" s="28"/>
      <c r="V467" s="28"/>
      <c r="W467" s="28"/>
      <c r="X467" s="34" t="s">
        <v>30</v>
      </c>
      <c r="Y467" s="34" t="s">
        <v>33</v>
      </c>
      <c r="Z467" s="28" t="s">
        <v>32</v>
      </c>
    </row>
    <row r="468" spans="1:26" s="35" customFormat="1" x14ac:dyDescent="0.3">
      <c r="A468" s="36">
        <v>70</v>
      </c>
      <c r="B468" s="43" t="s">
        <v>58</v>
      </c>
      <c r="C468" s="29" t="s">
        <v>65</v>
      </c>
      <c r="D468" s="43" t="s">
        <v>70</v>
      </c>
      <c r="E468" s="43" t="s">
        <v>27</v>
      </c>
      <c r="F468" s="43" t="s">
        <v>476</v>
      </c>
      <c r="G468" s="30" t="s">
        <v>548</v>
      </c>
      <c r="H468" s="43"/>
      <c r="I468" s="43"/>
      <c r="J468" s="43"/>
      <c r="K468" s="28"/>
      <c r="L468" s="28"/>
      <c r="M468" s="31"/>
      <c r="N468" s="31"/>
      <c r="O468" s="28" t="s">
        <v>30</v>
      </c>
      <c r="P468" s="28" t="s">
        <v>36</v>
      </c>
      <c r="Q468" s="28"/>
      <c r="R468" s="28"/>
      <c r="S468" s="33"/>
      <c r="T468" s="32"/>
      <c r="U468" s="28"/>
      <c r="V468" s="28"/>
      <c r="W468" s="28"/>
      <c r="X468" s="34"/>
      <c r="Y468" s="34" t="s">
        <v>33</v>
      </c>
      <c r="Z468" s="28" t="s">
        <v>32</v>
      </c>
    </row>
    <row r="469" spans="1:26" s="35" customFormat="1" x14ac:dyDescent="0.3">
      <c r="A469" s="36">
        <v>71</v>
      </c>
      <c r="B469" s="43" t="s">
        <v>58</v>
      </c>
      <c r="C469" s="29" t="s">
        <v>65</v>
      </c>
      <c r="D469" s="43" t="s">
        <v>70</v>
      </c>
      <c r="E469" s="43" t="s">
        <v>27</v>
      </c>
      <c r="F469" s="43" t="s">
        <v>476</v>
      </c>
      <c r="G469" s="30" t="s">
        <v>549</v>
      </c>
      <c r="H469" s="43"/>
      <c r="I469" s="43"/>
      <c r="J469" s="43"/>
      <c r="K469" s="34" t="s">
        <v>33</v>
      </c>
      <c r="L469" s="34" t="s">
        <v>32</v>
      </c>
      <c r="M469" s="31"/>
      <c r="N469" s="31"/>
      <c r="O469" s="28"/>
      <c r="P469" s="28"/>
      <c r="Q469" s="28"/>
      <c r="R469" s="28"/>
      <c r="S469" s="33"/>
      <c r="T469" s="32"/>
      <c r="U469" s="28"/>
      <c r="V469" s="28"/>
      <c r="W469" s="28"/>
      <c r="X469" s="34" t="s">
        <v>30</v>
      </c>
      <c r="Y469" s="34" t="s">
        <v>33</v>
      </c>
      <c r="Z469" s="28" t="s">
        <v>357</v>
      </c>
    </row>
    <row r="470" spans="1:26" s="35" customFormat="1" x14ac:dyDescent="0.3">
      <c r="A470" s="36">
        <v>72</v>
      </c>
      <c r="B470" s="43" t="s">
        <v>58</v>
      </c>
      <c r="C470" s="29" t="s">
        <v>65</v>
      </c>
      <c r="D470" s="43" t="s">
        <v>70</v>
      </c>
      <c r="E470" s="43" t="s">
        <v>27</v>
      </c>
      <c r="F470" s="43" t="s">
        <v>476</v>
      </c>
      <c r="G470" s="30" t="s">
        <v>550</v>
      </c>
      <c r="H470" s="43"/>
      <c r="I470" s="43"/>
      <c r="J470" s="43"/>
      <c r="K470" s="28"/>
      <c r="L470" s="28"/>
      <c r="M470" s="31" t="s">
        <v>30</v>
      </c>
      <c r="N470" s="31" t="s">
        <v>31</v>
      </c>
      <c r="O470" s="28" t="s">
        <v>30</v>
      </c>
      <c r="P470" s="28" t="s">
        <v>31</v>
      </c>
      <c r="Q470" s="28"/>
      <c r="R470" s="28"/>
      <c r="S470" s="33"/>
      <c r="T470" s="32"/>
      <c r="U470" s="28"/>
      <c r="V470" s="28"/>
      <c r="W470" s="28"/>
      <c r="X470" s="34" t="s">
        <v>30</v>
      </c>
      <c r="Y470" s="34" t="s">
        <v>33</v>
      </c>
      <c r="Z470" s="28" t="s">
        <v>32</v>
      </c>
    </row>
    <row r="471" spans="1:26" s="35" customFormat="1" x14ac:dyDescent="0.3">
      <c r="A471" s="36">
        <v>73</v>
      </c>
      <c r="B471" s="43" t="s">
        <v>58</v>
      </c>
      <c r="C471" s="29" t="s">
        <v>65</v>
      </c>
      <c r="D471" s="43" t="s">
        <v>70</v>
      </c>
      <c r="E471" s="43" t="s">
        <v>27</v>
      </c>
      <c r="F471" s="43" t="s">
        <v>476</v>
      </c>
      <c r="G471" s="30" t="s">
        <v>551</v>
      </c>
      <c r="H471" s="43"/>
      <c r="I471" s="43"/>
      <c r="J471" s="43"/>
      <c r="K471" s="28"/>
      <c r="L471" s="28"/>
      <c r="M471" s="31" t="s">
        <v>30</v>
      </c>
      <c r="N471" s="31" t="s">
        <v>36</v>
      </c>
      <c r="O471" s="28" t="s">
        <v>30</v>
      </c>
      <c r="P471" s="28" t="s">
        <v>36</v>
      </c>
      <c r="Q471" s="34" t="s">
        <v>33</v>
      </c>
      <c r="R471" s="34" t="s">
        <v>62</v>
      </c>
      <c r="S471" s="33"/>
      <c r="T471" s="32"/>
      <c r="U471" s="34"/>
      <c r="V471" s="34"/>
      <c r="W471" s="34"/>
      <c r="X471" s="34" t="s">
        <v>30</v>
      </c>
      <c r="Y471" s="34" t="s">
        <v>33</v>
      </c>
      <c r="Z471" s="28" t="s">
        <v>32</v>
      </c>
    </row>
    <row r="472" spans="1:26" s="35" customFormat="1" x14ac:dyDescent="0.3">
      <c r="A472" s="36">
        <v>74</v>
      </c>
      <c r="B472" s="43" t="s">
        <v>58</v>
      </c>
      <c r="C472" s="29" t="s">
        <v>65</v>
      </c>
      <c r="D472" s="43" t="s">
        <v>70</v>
      </c>
      <c r="E472" s="43" t="s">
        <v>27</v>
      </c>
      <c r="F472" s="43" t="s">
        <v>476</v>
      </c>
      <c r="G472" s="30" t="s">
        <v>552</v>
      </c>
      <c r="H472" s="43"/>
      <c r="I472" s="43"/>
      <c r="J472" s="43"/>
      <c r="K472" s="34" t="s">
        <v>33</v>
      </c>
      <c r="L472" s="34" t="s">
        <v>32</v>
      </c>
      <c r="M472" s="31"/>
      <c r="N472" s="31"/>
      <c r="O472" s="28"/>
      <c r="P472" s="28"/>
      <c r="Q472" s="28"/>
      <c r="R472" s="28"/>
      <c r="S472" s="33"/>
      <c r="T472" s="32"/>
      <c r="U472" s="28"/>
      <c r="V472" s="28"/>
      <c r="W472" s="28"/>
      <c r="X472" s="34" t="s">
        <v>30</v>
      </c>
      <c r="Y472" s="34" t="s">
        <v>33</v>
      </c>
      <c r="Z472" s="28" t="s">
        <v>32</v>
      </c>
    </row>
    <row r="473" spans="1:26" s="35" customFormat="1" x14ac:dyDescent="0.3">
      <c r="A473" s="36">
        <v>75</v>
      </c>
      <c r="B473" s="43" t="s">
        <v>58</v>
      </c>
      <c r="C473" s="29" t="s">
        <v>65</v>
      </c>
      <c r="D473" s="43" t="s">
        <v>70</v>
      </c>
      <c r="E473" s="43" t="s">
        <v>27</v>
      </c>
      <c r="F473" s="43" t="s">
        <v>476</v>
      </c>
      <c r="G473" s="30" t="s">
        <v>553</v>
      </c>
      <c r="H473" s="43"/>
      <c r="I473" s="43"/>
      <c r="J473" s="43"/>
      <c r="K473" s="28"/>
      <c r="L473" s="28"/>
      <c r="M473" s="31" t="s">
        <v>30</v>
      </c>
      <c r="N473" s="31" t="s">
        <v>36</v>
      </c>
      <c r="O473" s="28"/>
      <c r="P473" s="28"/>
      <c r="Q473" s="28"/>
      <c r="R473" s="28"/>
      <c r="S473" s="33"/>
      <c r="T473" s="32"/>
      <c r="U473" s="28"/>
      <c r="V473" s="28"/>
      <c r="W473" s="28"/>
      <c r="X473" s="34"/>
      <c r="Y473" s="34" t="s">
        <v>371</v>
      </c>
      <c r="Z473" s="28" t="s">
        <v>32</v>
      </c>
    </row>
    <row r="474" spans="1:26" s="35" customFormat="1" x14ac:dyDescent="0.3">
      <c r="A474" s="36">
        <v>76</v>
      </c>
      <c r="B474" s="43" t="s">
        <v>58</v>
      </c>
      <c r="C474" s="29" t="s">
        <v>65</v>
      </c>
      <c r="D474" s="43" t="s">
        <v>70</v>
      </c>
      <c r="E474" s="43" t="s">
        <v>27</v>
      </c>
      <c r="F474" s="43" t="s">
        <v>476</v>
      </c>
      <c r="G474" s="30" t="s">
        <v>554</v>
      </c>
      <c r="H474" s="43"/>
      <c r="I474" s="43"/>
      <c r="J474" s="43"/>
      <c r="K474" s="28"/>
      <c r="L474" s="28"/>
      <c r="M474" s="31"/>
      <c r="N474" s="31"/>
      <c r="O474" s="28"/>
      <c r="P474" s="28"/>
      <c r="Q474" s="28"/>
      <c r="R474" s="28"/>
      <c r="S474" s="33"/>
      <c r="T474" s="32"/>
      <c r="U474" s="28"/>
      <c r="V474" s="28"/>
      <c r="W474" s="28"/>
      <c r="X474" s="34" t="s">
        <v>30</v>
      </c>
      <c r="Y474" s="34" t="s">
        <v>33</v>
      </c>
      <c r="Z474" s="28" t="s">
        <v>32</v>
      </c>
    </row>
    <row r="475" spans="1:26" s="35" customFormat="1" x14ac:dyDescent="0.3">
      <c r="A475" s="36">
        <v>77</v>
      </c>
      <c r="B475" s="43" t="s">
        <v>58</v>
      </c>
      <c r="C475" s="29" t="s">
        <v>65</v>
      </c>
      <c r="D475" s="43" t="s">
        <v>70</v>
      </c>
      <c r="E475" s="43" t="s">
        <v>27</v>
      </c>
      <c r="F475" s="43" t="s">
        <v>476</v>
      </c>
      <c r="G475" s="30" t="s">
        <v>555</v>
      </c>
      <c r="H475" s="43"/>
      <c r="I475" s="43"/>
      <c r="J475" s="43"/>
      <c r="K475" s="28"/>
      <c r="L475" s="28"/>
      <c r="M475" s="31"/>
      <c r="N475" s="31"/>
      <c r="O475" s="28" t="s">
        <v>30</v>
      </c>
      <c r="P475" s="28" t="s">
        <v>36</v>
      </c>
      <c r="Q475" s="28"/>
      <c r="R475" s="28"/>
      <c r="S475" s="33"/>
      <c r="T475" s="32"/>
      <c r="U475" s="28"/>
      <c r="V475" s="28"/>
      <c r="W475" s="28"/>
      <c r="X475" s="34" t="s">
        <v>30</v>
      </c>
      <c r="Y475" s="34" t="s">
        <v>33</v>
      </c>
      <c r="Z475" s="28" t="s">
        <v>32</v>
      </c>
    </row>
    <row r="476" spans="1:26" s="35" customFormat="1" x14ac:dyDescent="0.3">
      <c r="A476" s="36">
        <v>78</v>
      </c>
      <c r="B476" s="43" t="s">
        <v>58</v>
      </c>
      <c r="C476" s="29" t="s">
        <v>65</v>
      </c>
      <c r="D476" s="43" t="s">
        <v>70</v>
      </c>
      <c r="E476" s="43" t="s">
        <v>27</v>
      </c>
      <c r="F476" s="43" t="s">
        <v>476</v>
      </c>
      <c r="G476" s="30" t="s">
        <v>556</v>
      </c>
      <c r="H476" s="43"/>
      <c r="I476" s="43"/>
      <c r="J476" s="43"/>
      <c r="K476" s="34" t="s">
        <v>33</v>
      </c>
      <c r="L476" s="34" t="s">
        <v>32</v>
      </c>
      <c r="M476" s="31"/>
      <c r="N476" s="31"/>
      <c r="O476" s="28"/>
      <c r="P476" s="28"/>
      <c r="Q476" s="28"/>
      <c r="R476" s="28"/>
      <c r="S476" s="33"/>
      <c r="T476" s="32"/>
      <c r="U476" s="28"/>
      <c r="V476" s="28"/>
      <c r="W476" s="28"/>
      <c r="X476" s="34" t="s">
        <v>30</v>
      </c>
      <c r="Y476" s="34" t="s">
        <v>33</v>
      </c>
      <c r="Z476" s="28" t="s">
        <v>32</v>
      </c>
    </row>
    <row r="477" spans="1:26" s="35" customFormat="1" x14ac:dyDescent="0.3">
      <c r="A477" s="36">
        <v>79</v>
      </c>
      <c r="B477" s="43" t="s">
        <v>58</v>
      </c>
      <c r="C477" s="29" t="s">
        <v>65</v>
      </c>
      <c r="D477" s="43" t="s">
        <v>70</v>
      </c>
      <c r="E477" s="43" t="s">
        <v>27</v>
      </c>
      <c r="F477" s="43" t="s">
        <v>476</v>
      </c>
      <c r="G477" s="30" t="s">
        <v>557</v>
      </c>
      <c r="H477" s="43"/>
      <c r="I477" s="43"/>
      <c r="J477" s="43"/>
      <c r="K477" s="34" t="s">
        <v>371</v>
      </c>
      <c r="L477" s="34" t="s">
        <v>32</v>
      </c>
      <c r="M477" s="31"/>
      <c r="N477" s="31"/>
      <c r="O477" s="28"/>
      <c r="P477" s="28"/>
      <c r="Q477" s="28"/>
      <c r="R477" s="28"/>
      <c r="S477" s="33"/>
      <c r="T477" s="32"/>
      <c r="U477" s="28"/>
      <c r="V477" s="28"/>
      <c r="W477" s="28"/>
      <c r="X477" s="34" t="s">
        <v>30</v>
      </c>
      <c r="Y477" s="34" t="s">
        <v>33</v>
      </c>
      <c r="Z477" s="28" t="s">
        <v>32</v>
      </c>
    </row>
    <row r="478" spans="1:26" s="35" customFormat="1" x14ac:dyDescent="0.3">
      <c r="A478" s="36">
        <v>80</v>
      </c>
      <c r="B478" s="43" t="s">
        <v>58</v>
      </c>
      <c r="C478" s="29" t="s">
        <v>65</v>
      </c>
      <c r="D478" s="43" t="s">
        <v>70</v>
      </c>
      <c r="E478" s="43" t="s">
        <v>27</v>
      </c>
      <c r="F478" s="43" t="s">
        <v>476</v>
      </c>
      <c r="G478" s="30" t="s">
        <v>558</v>
      </c>
      <c r="H478" s="43"/>
      <c r="I478" s="43"/>
      <c r="J478" s="43"/>
      <c r="K478" s="28"/>
      <c r="L478" s="28"/>
      <c r="M478" s="31" t="s">
        <v>30</v>
      </c>
      <c r="N478" s="31" t="s">
        <v>31</v>
      </c>
      <c r="O478" s="28"/>
      <c r="P478" s="28"/>
      <c r="Q478" s="28"/>
      <c r="R478" s="28"/>
      <c r="S478" s="33"/>
      <c r="T478" s="32"/>
      <c r="U478" s="28"/>
      <c r="V478" s="28"/>
      <c r="W478" s="28"/>
      <c r="X478" s="34" t="s">
        <v>30</v>
      </c>
      <c r="Y478" s="34" t="s">
        <v>33</v>
      </c>
      <c r="Z478" s="28" t="s">
        <v>32</v>
      </c>
    </row>
    <row r="479" spans="1:26" s="35" customFormat="1" x14ac:dyDescent="0.3">
      <c r="A479" s="37" t="s">
        <v>559</v>
      </c>
      <c r="B479" s="38">
        <f>A478</f>
        <v>80</v>
      </c>
      <c r="C479" s="39"/>
      <c r="D479" s="39"/>
      <c r="E479" s="39"/>
      <c r="F479" s="39"/>
      <c r="G479" s="40"/>
      <c r="H479" s="39"/>
      <c r="I479" s="39"/>
      <c r="J479" s="39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s="35" customFormat="1" x14ac:dyDescent="0.3">
      <c r="A480" s="36">
        <v>1</v>
      </c>
      <c r="B480" s="43" t="s">
        <v>24</v>
      </c>
      <c r="C480" s="29" t="s">
        <v>25</v>
      </c>
      <c r="D480" s="46" t="s">
        <v>34</v>
      </c>
      <c r="E480" s="43" t="s">
        <v>27</v>
      </c>
      <c r="F480" s="43" t="s">
        <v>560</v>
      </c>
      <c r="G480" s="30" t="s">
        <v>561</v>
      </c>
      <c r="H480" s="43"/>
      <c r="I480" s="43"/>
      <c r="J480" s="43"/>
      <c r="K480" s="28"/>
      <c r="L480" s="28"/>
      <c r="M480" s="31" t="s">
        <v>30</v>
      </c>
      <c r="N480" s="31" t="s">
        <v>36</v>
      </c>
      <c r="O480" s="28"/>
      <c r="P480" s="28"/>
      <c r="Q480" s="28"/>
      <c r="R480" s="28"/>
      <c r="S480" s="33" t="s">
        <v>30</v>
      </c>
      <c r="T480" s="32">
        <v>1</v>
      </c>
      <c r="U480" s="33" t="s">
        <v>30</v>
      </c>
      <c r="V480" s="28">
        <v>1</v>
      </c>
      <c r="W480" s="28" t="s">
        <v>32</v>
      </c>
      <c r="X480" s="34" t="s">
        <v>30</v>
      </c>
      <c r="Y480" s="34" t="s">
        <v>33</v>
      </c>
      <c r="Z480" s="28" t="s">
        <v>32</v>
      </c>
    </row>
    <row r="481" spans="1:26" s="35" customFormat="1" x14ac:dyDescent="0.3">
      <c r="A481" s="36">
        <v>2</v>
      </c>
      <c r="B481" s="43" t="s">
        <v>24</v>
      </c>
      <c r="C481" s="29" t="s">
        <v>37</v>
      </c>
      <c r="D481" s="46" t="s">
        <v>562</v>
      </c>
      <c r="E481" s="43" t="s">
        <v>27</v>
      </c>
      <c r="F481" s="43" t="s">
        <v>563</v>
      </c>
      <c r="G481" s="30" t="s">
        <v>564</v>
      </c>
      <c r="H481" s="43"/>
      <c r="I481" s="33" t="s">
        <v>30</v>
      </c>
      <c r="J481" s="33" t="s">
        <v>94</v>
      </c>
      <c r="K481" s="28"/>
      <c r="L481" s="28"/>
      <c r="M481" s="31"/>
      <c r="N481" s="31"/>
      <c r="O481" s="28"/>
      <c r="P481" s="28"/>
      <c r="Q481" s="28"/>
      <c r="R481" s="28"/>
      <c r="S481" s="33"/>
      <c r="T481" s="32"/>
      <c r="U481" s="33" t="s">
        <v>30</v>
      </c>
      <c r="V481" s="28">
        <v>3</v>
      </c>
      <c r="W481" s="28" t="s">
        <v>32</v>
      </c>
      <c r="X481" s="34" t="s">
        <v>30</v>
      </c>
      <c r="Y481" s="34" t="s">
        <v>33</v>
      </c>
      <c r="Z481" s="28" t="s">
        <v>32</v>
      </c>
    </row>
    <row r="482" spans="1:26" s="35" customFormat="1" x14ac:dyDescent="0.3">
      <c r="A482" s="36">
        <v>3</v>
      </c>
      <c r="B482" s="43" t="s">
        <v>58</v>
      </c>
      <c r="C482" s="29" t="s">
        <v>59</v>
      </c>
      <c r="D482" s="46" t="s">
        <v>565</v>
      </c>
      <c r="E482" s="43" t="s">
        <v>27</v>
      </c>
      <c r="F482" s="43" t="s">
        <v>563</v>
      </c>
      <c r="G482" s="30" t="s">
        <v>566</v>
      </c>
      <c r="H482" s="43"/>
      <c r="I482" s="33" t="s">
        <v>30</v>
      </c>
      <c r="J482" s="33" t="s">
        <v>43</v>
      </c>
      <c r="K482" s="34" t="s">
        <v>33</v>
      </c>
      <c r="L482" s="34" t="s">
        <v>32</v>
      </c>
      <c r="M482" s="31" t="s">
        <v>30</v>
      </c>
      <c r="N482" s="31" t="s">
        <v>36</v>
      </c>
      <c r="O482" s="28"/>
      <c r="P482" s="28"/>
      <c r="Q482" s="28"/>
      <c r="R482" s="28"/>
      <c r="S482" s="33"/>
      <c r="T482" s="32"/>
      <c r="U482" s="33" t="s">
        <v>30</v>
      </c>
      <c r="V482" s="28">
        <v>1</v>
      </c>
      <c r="W482" s="28" t="s">
        <v>32</v>
      </c>
      <c r="X482" s="34" t="s">
        <v>30</v>
      </c>
      <c r="Y482" s="34" t="s">
        <v>33</v>
      </c>
      <c r="Z482" s="28" t="s">
        <v>32</v>
      </c>
    </row>
    <row r="483" spans="1:26" s="35" customFormat="1" x14ac:dyDescent="0.3">
      <c r="A483" s="36">
        <v>4</v>
      </c>
      <c r="B483" s="43" t="s">
        <v>58</v>
      </c>
      <c r="C483" s="29" t="s">
        <v>65</v>
      </c>
      <c r="D483" s="46" t="s">
        <v>567</v>
      </c>
      <c r="E483" s="43" t="s">
        <v>27</v>
      </c>
      <c r="F483" s="43" t="s">
        <v>563</v>
      </c>
      <c r="G483" s="30" t="s">
        <v>568</v>
      </c>
      <c r="H483" s="43"/>
      <c r="I483" s="43"/>
      <c r="J483" s="43"/>
      <c r="K483" s="28"/>
      <c r="L483" s="28"/>
      <c r="M483" s="31" t="s">
        <v>30</v>
      </c>
      <c r="N483" s="31" t="s">
        <v>31</v>
      </c>
      <c r="O483" s="28"/>
      <c r="P483" s="28"/>
      <c r="Q483" s="28"/>
      <c r="R483" s="28"/>
      <c r="S483" s="33" t="s">
        <v>30</v>
      </c>
      <c r="T483" s="32">
        <v>1</v>
      </c>
      <c r="U483" s="33" t="s">
        <v>30</v>
      </c>
      <c r="V483" s="28">
        <v>1</v>
      </c>
      <c r="W483" s="28" t="s">
        <v>32</v>
      </c>
      <c r="X483" s="34" t="s">
        <v>30</v>
      </c>
      <c r="Y483" s="34" t="s">
        <v>33</v>
      </c>
      <c r="Z483" s="28" t="s">
        <v>32</v>
      </c>
    </row>
    <row r="484" spans="1:26" s="35" customFormat="1" x14ac:dyDescent="0.3">
      <c r="A484" s="36">
        <v>5</v>
      </c>
      <c r="B484" s="43" t="s">
        <v>58</v>
      </c>
      <c r="C484" s="29" t="s">
        <v>65</v>
      </c>
      <c r="D484" s="46" t="s">
        <v>70</v>
      </c>
      <c r="E484" s="43" t="s">
        <v>27</v>
      </c>
      <c r="F484" s="43" t="s">
        <v>560</v>
      </c>
      <c r="G484" s="30" t="s">
        <v>569</v>
      </c>
      <c r="H484" s="43"/>
      <c r="I484" s="43"/>
      <c r="J484" s="43"/>
      <c r="K484" s="28"/>
      <c r="L484" s="28"/>
      <c r="M484" s="31" t="s">
        <v>30</v>
      </c>
      <c r="N484" s="31" t="s">
        <v>31</v>
      </c>
      <c r="O484" s="28"/>
      <c r="P484" s="28"/>
      <c r="Q484" s="34" t="s">
        <v>33</v>
      </c>
      <c r="R484" s="34" t="s">
        <v>62</v>
      </c>
      <c r="S484" s="33" t="s">
        <v>30</v>
      </c>
      <c r="T484" s="32">
        <v>1</v>
      </c>
      <c r="U484" s="33" t="s">
        <v>30</v>
      </c>
      <c r="V484" s="28">
        <v>2</v>
      </c>
      <c r="W484" s="28" t="s">
        <v>32</v>
      </c>
      <c r="X484" s="34" t="s">
        <v>30</v>
      </c>
      <c r="Y484" s="34" t="s">
        <v>33</v>
      </c>
      <c r="Z484" s="28" t="s">
        <v>32</v>
      </c>
    </row>
    <row r="485" spans="1:26" s="35" customFormat="1" x14ac:dyDescent="0.3">
      <c r="A485" s="38" t="s">
        <v>570</v>
      </c>
      <c r="B485" s="38">
        <f>A484</f>
        <v>5</v>
      </c>
      <c r="C485" s="47"/>
      <c r="D485" s="47"/>
      <c r="E485" s="47"/>
      <c r="F485" s="47"/>
      <c r="G485" s="40"/>
      <c r="H485" s="47"/>
      <c r="I485" s="47"/>
      <c r="J485" s="47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s="35" customFormat="1" x14ac:dyDescent="0.3">
      <c r="A486" s="36">
        <v>1</v>
      </c>
      <c r="B486" s="43" t="s">
        <v>24</v>
      </c>
      <c r="C486" s="29" t="s">
        <v>25</v>
      </c>
      <c r="D486" s="43" t="s">
        <v>571</v>
      </c>
      <c r="E486" s="43" t="s">
        <v>27</v>
      </c>
      <c r="F486" s="43" t="s">
        <v>572</v>
      </c>
      <c r="G486" s="30" t="s">
        <v>573</v>
      </c>
      <c r="H486" s="48"/>
      <c r="I486" s="33" t="s">
        <v>30</v>
      </c>
      <c r="J486" s="33" t="s">
        <v>43</v>
      </c>
      <c r="K486" s="28"/>
      <c r="L486" s="28"/>
      <c r="M486" s="31"/>
      <c r="N486" s="31"/>
      <c r="O486" s="28"/>
      <c r="P486" s="28"/>
      <c r="Q486" s="28"/>
      <c r="R486" s="28"/>
      <c r="S486" s="33"/>
      <c r="T486" s="32"/>
      <c r="U486" s="28"/>
      <c r="V486" s="28"/>
      <c r="W486" s="28"/>
      <c r="X486" s="34" t="s">
        <v>30</v>
      </c>
      <c r="Y486" s="34" t="s">
        <v>33</v>
      </c>
      <c r="Z486" s="28" t="s">
        <v>32</v>
      </c>
    </row>
    <row r="487" spans="1:26" s="35" customFormat="1" x14ac:dyDescent="0.3">
      <c r="A487" s="36">
        <v>2</v>
      </c>
      <c r="B487" s="43" t="s">
        <v>58</v>
      </c>
      <c r="C487" s="29" t="s">
        <v>59</v>
      </c>
      <c r="D487" s="43" t="s">
        <v>574</v>
      </c>
      <c r="E487" s="43" t="s">
        <v>27</v>
      </c>
      <c r="F487" s="43" t="s">
        <v>572</v>
      </c>
      <c r="G487" s="30" t="s">
        <v>575</v>
      </c>
      <c r="H487" s="43"/>
      <c r="I487" s="48"/>
      <c r="J487" s="48"/>
      <c r="K487" s="34" t="s">
        <v>33</v>
      </c>
      <c r="L487" s="34" t="s">
        <v>32</v>
      </c>
      <c r="M487" s="31"/>
      <c r="N487" s="31"/>
      <c r="O487" s="28"/>
      <c r="P487" s="28"/>
      <c r="Q487" s="28"/>
      <c r="R487" s="28"/>
      <c r="S487" s="33"/>
      <c r="T487" s="32"/>
      <c r="U487" s="28"/>
      <c r="V487" s="28"/>
      <c r="W487" s="28"/>
      <c r="X487" s="34" t="s">
        <v>30</v>
      </c>
      <c r="Y487" s="34" t="s">
        <v>33</v>
      </c>
      <c r="Z487" s="28" t="s">
        <v>32</v>
      </c>
    </row>
    <row r="488" spans="1:26" s="35" customFormat="1" x14ac:dyDescent="0.3">
      <c r="A488" s="36">
        <v>3</v>
      </c>
      <c r="B488" s="43" t="s">
        <v>58</v>
      </c>
      <c r="C488" s="29" t="s">
        <v>65</v>
      </c>
      <c r="D488" s="43" t="s">
        <v>567</v>
      </c>
      <c r="E488" s="43" t="s">
        <v>27</v>
      </c>
      <c r="F488" s="43" t="s">
        <v>572</v>
      </c>
      <c r="G488" s="30" t="s">
        <v>576</v>
      </c>
      <c r="H488" s="45" t="s">
        <v>577</v>
      </c>
      <c r="I488" s="48"/>
      <c r="J488" s="48"/>
      <c r="K488" s="28"/>
      <c r="L488" s="28"/>
      <c r="M488" s="31" t="s">
        <v>30</v>
      </c>
      <c r="N488" s="31" t="s">
        <v>36</v>
      </c>
      <c r="O488" s="28"/>
      <c r="P488" s="28"/>
      <c r="Q488" s="28"/>
      <c r="R488" s="28"/>
      <c r="S488" s="33"/>
      <c r="T488" s="32"/>
      <c r="U488" s="28"/>
      <c r="V488" s="28"/>
      <c r="W488" s="28"/>
      <c r="X488" s="34" t="s">
        <v>30</v>
      </c>
      <c r="Y488" s="34" t="s">
        <v>33</v>
      </c>
      <c r="Z488" s="28" t="s">
        <v>32</v>
      </c>
    </row>
    <row r="489" spans="1:26" s="35" customFormat="1" x14ac:dyDescent="0.3">
      <c r="A489" s="36">
        <v>4</v>
      </c>
      <c r="B489" s="43" t="s">
        <v>58</v>
      </c>
      <c r="C489" s="29" t="s">
        <v>65</v>
      </c>
      <c r="D489" s="43" t="s">
        <v>567</v>
      </c>
      <c r="E489" s="43" t="s">
        <v>27</v>
      </c>
      <c r="F489" s="43" t="s">
        <v>572</v>
      </c>
      <c r="G489" s="30" t="s">
        <v>578</v>
      </c>
      <c r="H489" s="45" t="s">
        <v>579</v>
      </c>
      <c r="I489" s="48"/>
      <c r="J489" s="48"/>
      <c r="K489" s="28"/>
      <c r="L489" s="28"/>
      <c r="M489" s="31"/>
      <c r="N489" s="31"/>
      <c r="O489" s="28"/>
      <c r="P489" s="28"/>
      <c r="Q489" s="28"/>
      <c r="R489" s="28"/>
      <c r="S489" s="33"/>
      <c r="T489" s="32"/>
      <c r="U489" s="28"/>
      <c r="V489" s="28"/>
      <c r="W489" s="28"/>
      <c r="X489" s="34" t="s">
        <v>30</v>
      </c>
      <c r="Y489" s="34" t="s">
        <v>33</v>
      </c>
      <c r="Z489" s="28" t="s">
        <v>32</v>
      </c>
    </row>
    <row r="490" spans="1:26" s="35" customFormat="1" x14ac:dyDescent="0.3">
      <c r="A490" s="37" t="s">
        <v>580</v>
      </c>
      <c r="B490" s="38">
        <f>A489</f>
        <v>4</v>
      </c>
      <c r="C490" s="39"/>
      <c r="D490" s="39"/>
      <c r="E490" s="39"/>
      <c r="F490" s="39"/>
      <c r="G490" s="40"/>
      <c r="H490" s="39"/>
      <c r="I490" s="39"/>
      <c r="J490" s="39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s="35" customFormat="1" x14ac:dyDescent="0.3">
      <c r="A491" s="42">
        <v>1</v>
      </c>
      <c r="B491" s="43" t="s">
        <v>24</v>
      </c>
      <c r="C491" s="29" t="s">
        <v>55</v>
      </c>
      <c r="D491" s="43" t="s">
        <v>56</v>
      </c>
      <c r="E491" s="43" t="s">
        <v>27</v>
      </c>
      <c r="F491" s="36" t="s">
        <v>581</v>
      </c>
      <c r="G491" s="30" t="s">
        <v>582</v>
      </c>
      <c r="H491" s="36" t="s">
        <v>583</v>
      </c>
      <c r="I491" s="33" t="s">
        <v>30</v>
      </c>
      <c r="J491" s="33" t="s">
        <v>94</v>
      </c>
      <c r="K491" s="28"/>
      <c r="L491" s="28"/>
      <c r="M491" s="31" t="s">
        <v>30</v>
      </c>
      <c r="N491" s="31" t="s">
        <v>31</v>
      </c>
      <c r="O491" s="28"/>
      <c r="P491" s="28"/>
      <c r="Q491" s="28"/>
      <c r="R491" s="28"/>
      <c r="S491" s="33"/>
      <c r="T491" s="32"/>
      <c r="U491" s="28"/>
      <c r="V491" s="28"/>
      <c r="W491" s="28"/>
      <c r="X491" s="34"/>
      <c r="Y491" s="34" t="s">
        <v>33</v>
      </c>
      <c r="Z491" s="28" t="s">
        <v>32</v>
      </c>
    </row>
    <row r="492" spans="1:26" s="35" customFormat="1" x14ac:dyDescent="0.3">
      <c r="A492" s="42">
        <v>2</v>
      </c>
      <c r="B492" s="43" t="s">
        <v>24</v>
      </c>
      <c r="C492" s="29" t="s">
        <v>55</v>
      </c>
      <c r="D492" s="43" t="s">
        <v>56</v>
      </c>
      <c r="E492" s="43" t="s">
        <v>27</v>
      </c>
      <c r="F492" s="36" t="s">
        <v>581</v>
      </c>
      <c r="G492" s="30" t="s">
        <v>584</v>
      </c>
      <c r="H492" s="36" t="s">
        <v>585</v>
      </c>
      <c r="I492" s="33" t="s">
        <v>30</v>
      </c>
      <c r="J492" s="33" t="s">
        <v>94</v>
      </c>
      <c r="K492" s="28"/>
      <c r="L492" s="28"/>
      <c r="M492" s="31"/>
      <c r="N492" s="31"/>
      <c r="O492" s="28"/>
      <c r="P492" s="28"/>
      <c r="Q492" s="28"/>
      <c r="R492" s="28"/>
      <c r="S492" s="33" t="s">
        <v>30</v>
      </c>
      <c r="T492" s="32">
        <v>2</v>
      </c>
      <c r="U492" s="33" t="s">
        <v>30</v>
      </c>
      <c r="V492" s="28">
        <v>2</v>
      </c>
      <c r="W492" s="28" t="s">
        <v>32</v>
      </c>
      <c r="X492" s="34" t="s">
        <v>30</v>
      </c>
      <c r="Y492" s="34" t="s">
        <v>33</v>
      </c>
      <c r="Z492" s="28" t="s">
        <v>32</v>
      </c>
    </row>
    <row r="493" spans="1:26" s="35" customFormat="1" x14ac:dyDescent="0.3">
      <c r="A493" s="42">
        <v>3</v>
      </c>
      <c r="B493" s="36" t="s">
        <v>24</v>
      </c>
      <c r="C493" s="29" t="s">
        <v>37</v>
      </c>
      <c r="D493" s="36" t="s">
        <v>38</v>
      </c>
      <c r="E493" s="43" t="s">
        <v>27</v>
      </c>
      <c r="F493" s="36" t="s">
        <v>581</v>
      </c>
      <c r="G493" s="30" t="s">
        <v>586</v>
      </c>
      <c r="H493" s="36" t="s">
        <v>587</v>
      </c>
      <c r="I493" s="36"/>
      <c r="J493" s="36"/>
      <c r="K493" s="28"/>
      <c r="L493" s="28"/>
      <c r="M493" s="31"/>
      <c r="N493" s="31"/>
      <c r="O493" s="28"/>
      <c r="P493" s="28"/>
      <c r="Q493" s="28"/>
      <c r="R493" s="28"/>
      <c r="S493" s="33"/>
      <c r="T493" s="32"/>
      <c r="U493" s="33" t="s">
        <v>30</v>
      </c>
      <c r="V493" s="28">
        <v>2</v>
      </c>
      <c r="W493" s="28" t="s">
        <v>32</v>
      </c>
      <c r="X493" s="34" t="s">
        <v>30</v>
      </c>
      <c r="Y493" s="34" t="s">
        <v>33</v>
      </c>
      <c r="Z493" s="28" t="s">
        <v>32</v>
      </c>
    </row>
    <row r="494" spans="1:26" s="35" customFormat="1" x14ac:dyDescent="0.3">
      <c r="A494" s="42">
        <v>4</v>
      </c>
      <c r="B494" s="36" t="s">
        <v>24</v>
      </c>
      <c r="C494" s="29" t="s">
        <v>37</v>
      </c>
      <c r="D494" s="36" t="s">
        <v>38</v>
      </c>
      <c r="E494" s="43" t="s">
        <v>27</v>
      </c>
      <c r="F494" s="36" t="s">
        <v>581</v>
      </c>
      <c r="G494" s="30" t="s">
        <v>588</v>
      </c>
      <c r="H494" s="36" t="s">
        <v>587</v>
      </c>
      <c r="I494" s="36"/>
      <c r="J494" s="36"/>
      <c r="K494" s="34" t="s">
        <v>33</v>
      </c>
      <c r="L494" s="34" t="s">
        <v>32</v>
      </c>
      <c r="M494" s="31"/>
      <c r="N494" s="31"/>
      <c r="O494" s="28"/>
      <c r="P494" s="28"/>
      <c r="Q494" s="34"/>
      <c r="R494" s="34"/>
      <c r="S494" s="33"/>
      <c r="T494" s="32"/>
      <c r="U494" s="34"/>
      <c r="V494" s="34"/>
      <c r="W494" s="34"/>
      <c r="X494" s="34" t="s">
        <v>30</v>
      </c>
      <c r="Y494" s="34" t="s">
        <v>33</v>
      </c>
      <c r="Z494" s="28" t="s">
        <v>32</v>
      </c>
    </row>
    <row r="495" spans="1:26" s="35" customFormat="1" x14ac:dyDescent="0.3">
      <c r="A495" s="42">
        <v>5</v>
      </c>
      <c r="B495" s="36" t="s">
        <v>58</v>
      </c>
      <c r="C495" s="29" t="s">
        <v>59</v>
      </c>
      <c r="D495" s="36" t="s">
        <v>60</v>
      </c>
      <c r="E495" s="36" t="s">
        <v>27</v>
      </c>
      <c r="F495" s="36" t="s">
        <v>581</v>
      </c>
      <c r="G495" s="30" t="s">
        <v>589</v>
      </c>
      <c r="H495" s="36" t="s">
        <v>587</v>
      </c>
      <c r="I495" s="33" t="s">
        <v>30</v>
      </c>
      <c r="J495" s="33" t="s">
        <v>94</v>
      </c>
      <c r="K495" s="28"/>
      <c r="L495" s="28"/>
      <c r="M495" s="31" t="s">
        <v>30</v>
      </c>
      <c r="N495" s="31" t="s">
        <v>31</v>
      </c>
      <c r="O495" s="28"/>
      <c r="P495" s="28"/>
      <c r="Q495" s="28"/>
      <c r="R495" s="28"/>
      <c r="S495" s="33" t="s">
        <v>30</v>
      </c>
      <c r="T495" s="32">
        <v>2</v>
      </c>
      <c r="U495" s="33" t="s">
        <v>30</v>
      </c>
      <c r="V495" s="28">
        <v>2</v>
      </c>
      <c r="W495" s="28" t="s">
        <v>32</v>
      </c>
      <c r="X495" s="34" t="s">
        <v>30</v>
      </c>
      <c r="Y495" s="34" t="s">
        <v>33</v>
      </c>
      <c r="Z495" s="28" t="s">
        <v>32</v>
      </c>
    </row>
    <row r="496" spans="1:26" s="35" customFormat="1" x14ac:dyDescent="0.3">
      <c r="A496" s="42">
        <v>6</v>
      </c>
      <c r="B496" s="43" t="s">
        <v>58</v>
      </c>
      <c r="C496" s="29" t="s">
        <v>59</v>
      </c>
      <c r="D496" s="43" t="s">
        <v>256</v>
      </c>
      <c r="E496" s="36" t="s">
        <v>27</v>
      </c>
      <c r="F496" s="36" t="s">
        <v>581</v>
      </c>
      <c r="G496" s="30" t="s">
        <v>590</v>
      </c>
      <c r="H496" s="36" t="s">
        <v>583</v>
      </c>
      <c r="I496" s="33" t="s">
        <v>30</v>
      </c>
      <c r="J496" s="33" t="s">
        <v>94</v>
      </c>
      <c r="K496" s="28"/>
      <c r="L496" s="28"/>
      <c r="M496" s="31" t="s">
        <v>30</v>
      </c>
      <c r="N496" s="31" t="s">
        <v>31</v>
      </c>
      <c r="O496" s="28"/>
      <c r="P496" s="28"/>
      <c r="Q496" s="28"/>
      <c r="R496" s="28"/>
      <c r="S496" s="33"/>
      <c r="T496" s="32"/>
      <c r="U496" s="28"/>
      <c r="V496" s="28"/>
      <c r="W496" s="28"/>
      <c r="X496" s="34" t="s">
        <v>30</v>
      </c>
      <c r="Y496" s="34" t="s">
        <v>33</v>
      </c>
      <c r="Z496" s="28" t="s">
        <v>32</v>
      </c>
    </row>
    <row r="497" spans="1:26" s="35" customFormat="1" x14ac:dyDescent="0.3">
      <c r="A497" s="42">
        <v>7</v>
      </c>
      <c r="B497" s="43" t="s">
        <v>58</v>
      </c>
      <c r="C497" s="29" t="s">
        <v>59</v>
      </c>
      <c r="D497" s="43" t="s">
        <v>256</v>
      </c>
      <c r="E497" s="36" t="s">
        <v>27</v>
      </c>
      <c r="F497" s="36" t="s">
        <v>581</v>
      </c>
      <c r="G497" s="30" t="s">
        <v>591</v>
      </c>
      <c r="H497" s="36" t="s">
        <v>583</v>
      </c>
      <c r="I497" s="36"/>
      <c r="J497" s="36"/>
      <c r="K497" s="28"/>
      <c r="L497" s="28"/>
      <c r="M497" s="31"/>
      <c r="N497" s="31"/>
      <c r="O497" s="28"/>
      <c r="P497" s="28"/>
      <c r="Q497" s="28"/>
      <c r="R497" s="28"/>
      <c r="S497" s="33"/>
      <c r="T497" s="32"/>
      <c r="U497" s="28"/>
      <c r="V497" s="28"/>
      <c r="W497" s="28"/>
      <c r="X497" s="34" t="s">
        <v>30</v>
      </c>
      <c r="Y497" s="34" t="s">
        <v>33</v>
      </c>
      <c r="Z497" s="28" t="s">
        <v>32</v>
      </c>
    </row>
    <row r="498" spans="1:26" s="35" customFormat="1" x14ac:dyDescent="0.3">
      <c r="A498" s="42">
        <v>8</v>
      </c>
      <c r="B498" s="43" t="s">
        <v>58</v>
      </c>
      <c r="C498" s="29" t="s">
        <v>59</v>
      </c>
      <c r="D498" s="43" t="s">
        <v>256</v>
      </c>
      <c r="E498" s="36" t="s">
        <v>27</v>
      </c>
      <c r="F498" s="36" t="s">
        <v>581</v>
      </c>
      <c r="G498" s="30" t="s">
        <v>592</v>
      </c>
      <c r="H498" s="36" t="s">
        <v>583</v>
      </c>
      <c r="I498" s="33" t="s">
        <v>30</v>
      </c>
      <c r="J498" s="33" t="s">
        <v>94</v>
      </c>
      <c r="K498" s="28"/>
      <c r="L498" s="28"/>
      <c r="M498" s="31" t="s">
        <v>30</v>
      </c>
      <c r="N498" s="31" t="s">
        <v>31</v>
      </c>
      <c r="O498" s="28"/>
      <c r="P498" s="28"/>
      <c r="Q498" s="28"/>
      <c r="R498" s="28"/>
      <c r="S498" s="33"/>
      <c r="T498" s="32"/>
      <c r="U498" s="28"/>
      <c r="V498" s="28"/>
      <c r="W498" s="28"/>
      <c r="X498" s="34" t="s">
        <v>30</v>
      </c>
      <c r="Y498" s="34" t="s">
        <v>33</v>
      </c>
      <c r="Z498" s="28" t="s">
        <v>32</v>
      </c>
    </row>
    <row r="499" spans="1:26" s="35" customFormat="1" x14ac:dyDescent="0.3">
      <c r="A499" s="42">
        <v>9</v>
      </c>
      <c r="B499" s="43" t="s">
        <v>58</v>
      </c>
      <c r="C499" s="29" t="s">
        <v>59</v>
      </c>
      <c r="D499" s="43" t="s">
        <v>256</v>
      </c>
      <c r="E499" s="36" t="s">
        <v>27</v>
      </c>
      <c r="F499" s="36" t="s">
        <v>581</v>
      </c>
      <c r="G499" s="30" t="s">
        <v>593</v>
      </c>
      <c r="H499" s="36" t="s">
        <v>585</v>
      </c>
      <c r="I499" s="36"/>
      <c r="J499" s="36"/>
      <c r="K499" s="28"/>
      <c r="L499" s="28"/>
      <c r="M499" s="31" t="s">
        <v>30</v>
      </c>
      <c r="N499" s="31" t="s">
        <v>31</v>
      </c>
      <c r="O499" s="28"/>
      <c r="P499" s="28"/>
      <c r="Q499" s="28"/>
      <c r="R499" s="28"/>
      <c r="S499" s="33" t="s">
        <v>30</v>
      </c>
      <c r="T499" s="32">
        <v>3</v>
      </c>
      <c r="U499" s="33" t="s">
        <v>30</v>
      </c>
      <c r="V499" s="28">
        <v>3</v>
      </c>
      <c r="W499" s="28" t="s">
        <v>32</v>
      </c>
      <c r="X499" s="34" t="s">
        <v>30</v>
      </c>
      <c r="Y499" s="34" t="s">
        <v>33</v>
      </c>
      <c r="Z499" s="28" t="s">
        <v>32</v>
      </c>
    </row>
    <row r="500" spans="1:26" s="35" customFormat="1" x14ac:dyDescent="0.3">
      <c r="A500" s="42">
        <v>10</v>
      </c>
      <c r="B500" s="43" t="s">
        <v>58</v>
      </c>
      <c r="C500" s="29" t="s">
        <v>59</v>
      </c>
      <c r="D500" s="43" t="s">
        <v>256</v>
      </c>
      <c r="E500" s="43" t="s">
        <v>27</v>
      </c>
      <c r="F500" s="36" t="s">
        <v>581</v>
      </c>
      <c r="G500" s="30" t="s">
        <v>594</v>
      </c>
      <c r="H500" s="36" t="s">
        <v>585</v>
      </c>
      <c r="I500" s="36"/>
      <c r="J500" s="36"/>
      <c r="K500" s="28"/>
      <c r="L500" s="28"/>
      <c r="M500" s="31" t="s">
        <v>30</v>
      </c>
      <c r="N500" s="31" t="s">
        <v>31</v>
      </c>
      <c r="O500" s="28"/>
      <c r="P500" s="28"/>
      <c r="Q500" s="28"/>
      <c r="R500" s="28"/>
      <c r="S500" s="33"/>
      <c r="T500" s="32"/>
      <c r="U500" s="33" t="s">
        <v>30</v>
      </c>
      <c r="V500" s="28">
        <v>2</v>
      </c>
      <c r="W500" s="28" t="s">
        <v>32</v>
      </c>
      <c r="X500" s="34" t="s">
        <v>30</v>
      </c>
      <c r="Y500" s="34" t="s">
        <v>33</v>
      </c>
      <c r="Z500" s="28" t="s">
        <v>32</v>
      </c>
    </row>
    <row r="501" spans="1:26" s="35" customFormat="1" x14ac:dyDescent="0.3">
      <c r="A501" s="37" t="s">
        <v>595</v>
      </c>
      <c r="B501" s="38">
        <f>A500</f>
        <v>10</v>
      </c>
      <c r="C501" s="39"/>
      <c r="D501" s="39"/>
      <c r="E501" s="39"/>
      <c r="F501" s="39"/>
      <c r="G501" s="40"/>
      <c r="H501" s="39"/>
      <c r="I501" s="39"/>
      <c r="J501" s="39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s="35" customFormat="1" x14ac:dyDescent="0.3">
      <c r="A502" s="42">
        <v>1</v>
      </c>
      <c r="B502" s="29" t="s">
        <v>24</v>
      </c>
      <c r="C502" s="29" t="s">
        <v>37</v>
      </c>
      <c r="D502" s="36" t="s">
        <v>38</v>
      </c>
      <c r="E502" s="36" t="s">
        <v>27</v>
      </c>
      <c r="F502" s="36" t="s">
        <v>78</v>
      </c>
      <c r="G502" s="30" t="s">
        <v>596</v>
      </c>
      <c r="H502" s="49" t="s">
        <v>597</v>
      </c>
      <c r="I502" s="49"/>
      <c r="J502" s="49"/>
      <c r="K502" s="28"/>
      <c r="L502" s="28"/>
      <c r="M502" s="31"/>
      <c r="N502" s="31"/>
      <c r="O502" s="28"/>
      <c r="P502" s="28"/>
      <c r="Q502" s="28"/>
      <c r="R502" s="28"/>
      <c r="S502" s="33" t="s">
        <v>30</v>
      </c>
      <c r="T502" s="32">
        <v>1</v>
      </c>
      <c r="U502" s="28"/>
      <c r="V502" s="28"/>
      <c r="W502" s="28"/>
      <c r="X502" s="34"/>
      <c r="Y502" s="34" t="s">
        <v>33</v>
      </c>
      <c r="Z502" s="28" t="s">
        <v>32</v>
      </c>
    </row>
    <row r="503" spans="1:26" s="35" customFormat="1" x14ac:dyDescent="0.3">
      <c r="A503" s="42">
        <v>2</v>
      </c>
      <c r="B503" s="29" t="s">
        <v>24</v>
      </c>
      <c r="C503" s="29" t="s">
        <v>37</v>
      </c>
      <c r="D503" s="36" t="s">
        <v>38</v>
      </c>
      <c r="E503" s="36" t="s">
        <v>27</v>
      </c>
      <c r="F503" s="36" t="s">
        <v>78</v>
      </c>
      <c r="G503" s="30" t="s">
        <v>598</v>
      </c>
      <c r="H503" s="49" t="s">
        <v>597</v>
      </c>
      <c r="I503" s="49"/>
      <c r="J503" s="49"/>
      <c r="K503" s="28"/>
      <c r="L503" s="28"/>
      <c r="M503" s="31"/>
      <c r="N503" s="31"/>
      <c r="O503" s="28"/>
      <c r="P503" s="28"/>
      <c r="Q503" s="28"/>
      <c r="R503" s="28"/>
      <c r="S503" s="33"/>
      <c r="T503" s="32"/>
      <c r="U503" s="28"/>
      <c r="V503" s="28"/>
      <c r="W503" s="28"/>
      <c r="X503" s="34"/>
      <c r="Y503" s="34" t="s">
        <v>33</v>
      </c>
      <c r="Z503" s="28" t="s">
        <v>32</v>
      </c>
    </row>
    <row r="504" spans="1:26" s="35" customFormat="1" x14ac:dyDescent="0.3">
      <c r="A504" s="42">
        <v>3</v>
      </c>
      <c r="B504" s="29" t="s">
        <v>24</v>
      </c>
      <c r="C504" s="29" t="s">
        <v>37</v>
      </c>
      <c r="D504" s="36" t="s">
        <v>38</v>
      </c>
      <c r="E504" s="36" t="s">
        <v>27</v>
      </c>
      <c r="F504" s="36" t="s">
        <v>78</v>
      </c>
      <c r="G504" s="30" t="s">
        <v>599</v>
      </c>
      <c r="H504" s="49" t="s">
        <v>597</v>
      </c>
      <c r="I504" s="49"/>
      <c r="J504" s="49"/>
      <c r="K504" s="28"/>
      <c r="L504" s="28"/>
      <c r="M504" s="31"/>
      <c r="N504" s="31"/>
      <c r="O504" s="28"/>
      <c r="P504" s="28"/>
      <c r="Q504" s="28"/>
      <c r="R504" s="28"/>
      <c r="S504" s="33"/>
      <c r="T504" s="32"/>
      <c r="U504" s="28"/>
      <c r="V504" s="28"/>
      <c r="W504" s="28"/>
      <c r="X504" s="34"/>
      <c r="Y504" s="34" t="s">
        <v>33</v>
      </c>
      <c r="Z504" s="28" t="s">
        <v>32</v>
      </c>
    </row>
    <row r="505" spans="1:26" s="35" customFormat="1" x14ac:dyDescent="0.3">
      <c r="A505" s="42">
        <v>4</v>
      </c>
      <c r="B505" s="29" t="s">
        <v>24</v>
      </c>
      <c r="C505" s="29" t="s">
        <v>37</v>
      </c>
      <c r="D505" s="36" t="s">
        <v>38</v>
      </c>
      <c r="E505" s="36" t="s">
        <v>27</v>
      </c>
      <c r="F505" s="36" t="s">
        <v>78</v>
      </c>
      <c r="G505" s="30" t="s">
        <v>600</v>
      </c>
      <c r="H505" s="49" t="s">
        <v>597</v>
      </c>
      <c r="I505" s="49"/>
      <c r="J505" s="49"/>
      <c r="K505" s="28"/>
      <c r="L505" s="28"/>
      <c r="M505" s="31"/>
      <c r="N505" s="31"/>
      <c r="O505" s="28"/>
      <c r="P505" s="28"/>
      <c r="Q505" s="28"/>
      <c r="R505" s="28"/>
      <c r="S505" s="33" t="s">
        <v>30</v>
      </c>
      <c r="T505" s="32">
        <v>1</v>
      </c>
      <c r="U505" s="28"/>
      <c r="V505" s="28"/>
      <c r="W505" s="28"/>
      <c r="X505" s="34"/>
      <c r="Y505" s="34" t="s">
        <v>33</v>
      </c>
      <c r="Z505" s="28" t="s">
        <v>32</v>
      </c>
    </row>
    <row r="506" spans="1:26" s="35" customFormat="1" x14ac:dyDescent="0.3">
      <c r="A506" s="42">
        <v>5</v>
      </c>
      <c r="B506" s="29" t="s">
        <v>58</v>
      </c>
      <c r="C506" s="29" t="s">
        <v>59</v>
      </c>
      <c r="D506" s="36" t="s">
        <v>213</v>
      </c>
      <c r="E506" s="36" t="s">
        <v>27</v>
      </c>
      <c r="F506" s="36" t="s">
        <v>78</v>
      </c>
      <c r="G506" s="30" t="s">
        <v>601</v>
      </c>
      <c r="H506" s="49" t="s">
        <v>597</v>
      </c>
      <c r="I506" s="49"/>
      <c r="J506" s="49"/>
      <c r="K506" s="28"/>
      <c r="L506" s="28"/>
      <c r="M506" s="31"/>
      <c r="N506" s="31"/>
      <c r="O506" s="28"/>
      <c r="P506" s="28"/>
      <c r="Q506" s="28"/>
      <c r="R506" s="28"/>
      <c r="S506" s="33" t="s">
        <v>30</v>
      </c>
      <c r="T506" s="32">
        <v>3</v>
      </c>
      <c r="U506" s="28"/>
      <c r="V506" s="28"/>
      <c r="W506" s="28"/>
      <c r="X506" s="34"/>
      <c r="Y506" s="34" t="s">
        <v>33</v>
      </c>
      <c r="Z506" s="28" t="s">
        <v>32</v>
      </c>
    </row>
    <row r="507" spans="1:26" s="35" customFormat="1" x14ac:dyDescent="0.3">
      <c r="A507" s="42">
        <v>6</v>
      </c>
      <c r="B507" s="29" t="s">
        <v>58</v>
      </c>
      <c r="C507" s="29" t="s">
        <v>59</v>
      </c>
      <c r="D507" s="36" t="s">
        <v>213</v>
      </c>
      <c r="E507" s="36" t="s">
        <v>27</v>
      </c>
      <c r="F507" s="36" t="s">
        <v>78</v>
      </c>
      <c r="G507" s="30" t="s">
        <v>602</v>
      </c>
      <c r="H507" s="49" t="s">
        <v>597</v>
      </c>
      <c r="I507" s="49"/>
      <c r="J507" s="49"/>
      <c r="K507" s="28"/>
      <c r="L507" s="28"/>
      <c r="M507" s="31"/>
      <c r="N507" s="31"/>
      <c r="O507" s="28"/>
      <c r="P507" s="28"/>
      <c r="Q507" s="28"/>
      <c r="R507" s="28"/>
      <c r="S507" s="33"/>
      <c r="T507" s="32"/>
      <c r="U507" s="28"/>
      <c r="V507" s="28"/>
      <c r="W507" s="28"/>
      <c r="X507" s="34"/>
      <c r="Y507" s="34" t="s">
        <v>33</v>
      </c>
      <c r="Z507" s="28" t="s">
        <v>32</v>
      </c>
    </row>
    <row r="508" spans="1:26" s="35" customFormat="1" x14ac:dyDescent="0.3">
      <c r="A508" s="42">
        <v>7</v>
      </c>
      <c r="B508" s="29" t="s">
        <v>58</v>
      </c>
      <c r="C508" s="29" t="s">
        <v>59</v>
      </c>
      <c r="D508" s="36" t="s">
        <v>60</v>
      </c>
      <c r="E508" s="36" t="s">
        <v>27</v>
      </c>
      <c r="F508" s="36" t="s">
        <v>78</v>
      </c>
      <c r="G508" s="30" t="s">
        <v>603</v>
      </c>
      <c r="H508" s="49" t="s">
        <v>597</v>
      </c>
      <c r="I508" s="49"/>
      <c r="J508" s="49"/>
      <c r="K508" s="28"/>
      <c r="L508" s="28"/>
      <c r="M508" s="31"/>
      <c r="N508" s="31"/>
      <c r="O508" s="28"/>
      <c r="P508" s="28"/>
      <c r="Q508" s="28"/>
      <c r="R508" s="28"/>
      <c r="S508" s="33"/>
      <c r="T508" s="32"/>
      <c r="U508" s="28"/>
      <c r="V508" s="28"/>
      <c r="W508" s="28"/>
      <c r="X508" s="34"/>
      <c r="Y508" s="34" t="s">
        <v>33</v>
      </c>
      <c r="Z508" s="28" t="s">
        <v>32</v>
      </c>
    </row>
    <row r="509" spans="1:26" s="35" customFormat="1" x14ac:dyDescent="0.3">
      <c r="A509" s="42">
        <v>8</v>
      </c>
      <c r="B509" s="29" t="s">
        <v>58</v>
      </c>
      <c r="C509" s="29" t="s">
        <v>65</v>
      </c>
      <c r="D509" s="36" t="s">
        <v>66</v>
      </c>
      <c r="E509" s="36" t="s">
        <v>27</v>
      </c>
      <c r="F509" s="36" t="s">
        <v>78</v>
      </c>
      <c r="G509" s="30" t="s">
        <v>604</v>
      </c>
      <c r="H509" s="49" t="s">
        <v>597</v>
      </c>
      <c r="I509" s="49"/>
      <c r="J509" s="49"/>
      <c r="K509" s="28"/>
      <c r="L509" s="28"/>
      <c r="M509" s="31"/>
      <c r="N509" s="31"/>
      <c r="O509" s="28"/>
      <c r="P509" s="28"/>
      <c r="Q509" s="28"/>
      <c r="R509" s="28"/>
      <c r="S509" s="33" t="s">
        <v>30</v>
      </c>
      <c r="T509" s="32">
        <v>1</v>
      </c>
      <c r="U509" s="28"/>
      <c r="V509" s="28"/>
      <c r="W509" s="28"/>
      <c r="X509" s="34"/>
      <c r="Y509" s="34" t="s">
        <v>33</v>
      </c>
      <c r="Z509" s="28" t="s">
        <v>32</v>
      </c>
    </row>
    <row r="510" spans="1:26" s="35" customFormat="1" x14ac:dyDescent="0.3">
      <c r="A510" s="42">
        <v>9</v>
      </c>
      <c r="B510" s="29" t="s">
        <v>58</v>
      </c>
      <c r="C510" s="29" t="s">
        <v>65</v>
      </c>
      <c r="D510" s="36" t="s">
        <v>66</v>
      </c>
      <c r="E510" s="36" t="s">
        <v>27</v>
      </c>
      <c r="F510" s="36" t="s">
        <v>78</v>
      </c>
      <c r="G510" s="30" t="s">
        <v>605</v>
      </c>
      <c r="H510" s="49" t="s">
        <v>597</v>
      </c>
      <c r="I510" s="49"/>
      <c r="J510" s="49"/>
      <c r="K510" s="28"/>
      <c r="L510" s="28"/>
      <c r="M510" s="31"/>
      <c r="N510" s="31"/>
      <c r="O510" s="28"/>
      <c r="P510" s="28"/>
      <c r="Q510" s="28"/>
      <c r="R510" s="28"/>
      <c r="S510" s="33"/>
      <c r="T510" s="32"/>
      <c r="U510" s="28"/>
      <c r="V510" s="28"/>
      <c r="W510" s="28"/>
      <c r="X510" s="34"/>
      <c r="Y510" s="34" t="s">
        <v>33</v>
      </c>
      <c r="Z510" s="28" t="s">
        <v>32</v>
      </c>
    </row>
    <row r="511" spans="1:26" s="35" customFormat="1" x14ac:dyDescent="0.3">
      <c r="A511" s="42">
        <v>10</v>
      </c>
      <c r="B511" s="29" t="s">
        <v>58</v>
      </c>
      <c r="C511" s="29" t="s">
        <v>65</v>
      </c>
      <c r="D511" s="36" t="s">
        <v>66</v>
      </c>
      <c r="E511" s="36" t="s">
        <v>27</v>
      </c>
      <c r="F511" s="36" t="s">
        <v>78</v>
      </c>
      <c r="G511" s="30" t="s">
        <v>606</v>
      </c>
      <c r="H511" s="49" t="s">
        <v>597</v>
      </c>
      <c r="I511" s="49"/>
      <c r="J511" s="49"/>
      <c r="K511" s="28"/>
      <c r="L511" s="28"/>
      <c r="M511" s="31"/>
      <c r="N511" s="31"/>
      <c r="O511" s="28"/>
      <c r="P511" s="28"/>
      <c r="Q511" s="28"/>
      <c r="R511" s="28"/>
      <c r="S511" s="33" t="s">
        <v>30</v>
      </c>
      <c r="T511" s="32">
        <v>1</v>
      </c>
      <c r="U511" s="28"/>
      <c r="V511" s="28"/>
      <c r="W511" s="28"/>
      <c r="X511" s="34"/>
      <c r="Y511" s="34" t="s">
        <v>33</v>
      </c>
      <c r="Z511" s="28" t="s">
        <v>32</v>
      </c>
    </row>
    <row r="512" spans="1:26" s="35" customFormat="1" x14ac:dyDescent="0.3">
      <c r="A512" s="42">
        <v>11</v>
      </c>
      <c r="B512" s="29" t="s">
        <v>58</v>
      </c>
      <c r="C512" s="29" t="s">
        <v>65</v>
      </c>
      <c r="D512" s="36" t="s">
        <v>66</v>
      </c>
      <c r="E512" s="36" t="s">
        <v>27</v>
      </c>
      <c r="F512" s="36" t="s">
        <v>78</v>
      </c>
      <c r="G512" s="30" t="s">
        <v>607</v>
      </c>
      <c r="H512" s="49" t="s">
        <v>597</v>
      </c>
      <c r="I512" s="49"/>
      <c r="J512" s="49"/>
      <c r="K512" s="28"/>
      <c r="L512" s="28"/>
      <c r="M512" s="31"/>
      <c r="N512" s="31"/>
      <c r="O512" s="28"/>
      <c r="P512" s="28"/>
      <c r="Q512" s="28"/>
      <c r="R512" s="28"/>
      <c r="S512" s="33" t="s">
        <v>30</v>
      </c>
      <c r="T512" s="32">
        <v>1</v>
      </c>
      <c r="U512" s="28"/>
      <c r="V512" s="28"/>
      <c r="W512" s="28"/>
      <c r="X512" s="34"/>
      <c r="Y512" s="34" t="s">
        <v>33</v>
      </c>
      <c r="Z512" s="28" t="s">
        <v>32</v>
      </c>
    </row>
    <row r="513" spans="1:26" s="35" customFormat="1" x14ac:dyDescent="0.3">
      <c r="A513" s="42">
        <v>12</v>
      </c>
      <c r="B513" s="29" t="s">
        <v>58</v>
      </c>
      <c r="C513" s="29" t="s">
        <v>65</v>
      </c>
      <c r="D513" s="36" t="s">
        <v>66</v>
      </c>
      <c r="E513" s="36" t="s">
        <v>27</v>
      </c>
      <c r="F513" s="36" t="s">
        <v>78</v>
      </c>
      <c r="G513" s="30" t="s">
        <v>608</v>
      </c>
      <c r="H513" s="49" t="s">
        <v>597</v>
      </c>
      <c r="I513" s="49"/>
      <c r="J513" s="49"/>
      <c r="K513" s="28"/>
      <c r="L513" s="28"/>
      <c r="M513" s="31"/>
      <c r="N513" s="31"/>
      <c r="O513" s="28"/>
      <c r="P513" s="28"/>
      <c r="Q513" s="28"/>
      <c r="R513" s="28"/>
      <c r="S513" s="33"/>
      <c r="T513" s="32"/>
      <c r="U513" s="28"/>
      <c r="V513" s="28"/>
      <c r="W513" s="28"/>
      <c r="X513" s="34"/>
      <c r="Y513" s="34" t="s">
        <v>33</v>
      </c>
      <c r="Z513" s="28" t="s">
        <v>32</v>
      </c>
    </row>
    <row r="514" spans="1:26" s="35" customFormat="1" x14ac:dyDescent="0.3">
      <c r="A514" s="42">
        <v>13</v>
      </c>
      <c r="B514" s="29" t="s">
        <v>58</v>
      </c>
      <c r="C514" s="29" t="s">
        <v>65</v>
      </c>
      <c r="D514" s="36" t="s">
        <v>66</v>
      </c>
      <c r="E514" s="36" t="s">
        <v>27</v>
      </c>
      <c r="F514" s="36" t="s">
        <v>78</v>
      </c>
      <c r="G514" s="30" t="s">
        <v>609</v>
      </c>
      <c r="H514" s="49" t="s">
        <v>597</v>
      </c>
      <c r="I514" s="49"/>
      <c r="J514" s="49"/>
      <c r="K514" s="28"/>
      <c r="L514" s="28"/>
      <c r="M514" s="31"/>
      <c r="N514" s="31"/>
      <c r="O514" s="28"/>
      <c r="P514" s="28"/>
      <c r="Q514" s="28"/>
      <c r="R514" s="28"/>
      <c r="S514" s="33"/>
      <c r="T514" s="32"/>
      <c r="U514" s="28"/>
      <c r="V514" s="28"/>
      <c r="W514" s="28"/>
      <c r="X514" s="34"/>
      <c r="Y514" s="34" t="s">
        <v>33</v>
      </c>
      <c r="Z514" s="28" t="s">
        <v>32</v>
      </c>
    </row>
    <row r="515" spans="1:26" s="35" customFormat="1" x14ac:dyDescent="0.3">
      <c r="A515" s="42">
        <v>14</v>
      </c>
      <c r="B515" s="29" t="s">
        <v>58</v>
      </c>
      <c r="C515" s="29" t="s">
        <v>65</v>
      </c>
      <c r="D515" s="36" t="s">
        <v>70</v>
      </c>
      <c r="E515" s="36" t="s">
        <v>27</v>
      </c>
      <c r="F515" s="36" t="s">
        <v>78</v>
      </c>
      <c r="G515" s="30" t="s">
        <v>610</v>
      </c>
      <c r="H515" s="49" t="s">
        <v>597</v>
      </c>
      <c r="I515" s="49"/>
      <c r="J515" s="49"/>
      <c r="K515" s="28"/>
      <c r="L515" s="28"/>
      <c r="M515" s="31"/>
      <c r="N515" s="31"/>
      <c r="O515" s="28"/>
      <c r="P515" s="28"/>
      <c r="Q515" s="28"/>
      <c r="R515" s="28"/>
      <c r="S515" s="33" t="s">
        <v>30</v>
      </c>
      <c r="T515" s="32">
        <v>2</v>
      </c>
      <c r="U515" s="28"/>
      <c r="V515" s="28"/>
      <c r="W515" s="28"/>
      <c r="X515" s="34"/>
      <c r="Y515" s="34" t="s">
        <v>33</v>
      </c>
      <c r="Z515" s="28" t="s">
        <v>32</v>
      </c>
    </row>
    <row r="516" spans="1:26" s="35" customFormat="1" x14ac:dyDescent="0.3">
      <c r="A516" s="42">
        <v>15</v>
      </c>
      <c r="B516" s="36" t="s">
        <v>24</v>
      </c>
      <c r="C516" s="29" t="s">
        <v>25</v>
      </c>
      <c r="D516" s="36" t="s">
        <v>26</v>
      </c>
      <c r="E516" s="36" t="s">
        <v>27</v>
      </c>
      <c r="F516" s="36" t="s">
        <v>343</v>
      </c>
      <c r="G516" s="30" t="s">
        <v>611</v>
      </c>
      <c r="H516" s="49" t="s">
        <v>597</v>
      </c>
      <c r="I516" s="49"/>
      <c r="J516" s="49"/>
      <c r="K516" s="28"/>
      <c r="L516" s="28"/>
      <c r="M516" s="31"/>
      <c r="N516" s="31"/>
      <c r="O516" s="28"/>
      <c r="P516" s="28"/>
      <c r="Q516" s="28"/>
      <c r="R516" s="28"/>
      <c r="S516" s="33"/>
      <c r="T516" s="32"/>
      <c r="U516" s="28"/>
      <c r="V516" s="28"/>
      <c r="W516" s="28"/>
      <c r="X516" s="34"/>
      <c r="Y516" s="34" t="s">
        <v>33</v>
      </c>
      <c r="Z516" s="28" t="s">
        <v>32</v>
      </c>
    </row>
    <row r="517" spans="1:26" s="35" customFormat="1" x14ac:dyDescent="0.3">
      <c r="A517" s="42">
        <v>16</v>
      </c>
      <c r="B517" s="36" t="s">
        <v>24</v>
      </c>
      <c r="C517" s="29" t="s">
        <v>25</v>
      </c>
      <c r="D517" s="36" t="s">
        <v>34</v>
      </c>
      <c r="E517" s="36" t="s">
        <v>27</v>
      </c>
      <c r="F517" s="36" t="s">
        <v>343</v>
      </c>
      <c r="G517" s="30" t="s">
        <v>612</v>
      </c>
      <c r="H517" s="49" t="s">
        <v>597</v>
      </c>
      <c r="I517" s="49"/>
      <c r="J517" s="49"/>
      <c r="K517" s="28"/>
      <c r="L517" s="28"/>
      <c r="M517" s="31"/>
      <c r="N517" s="31"/>
      <c r="O517" s="28"/>
      <c r="P517" s="28"/>
      <c r="Q517" s="28"/>
      <c r="R517" s="28"/>
      <c r="S517" s="33"/>
      <c r="T517" s="32"/>
      <c r="U517" s="28"/>
      <c r="V517" s="28"/>
      <c r="W517" s="28"/>
      <c r="X517" s="34"/>
      <c r="Y517" s="34" t="s">
        <v>33</v>
      </c>
      <c r="Z517" s="28" t="s">
        <v>32</v>
      </c>
    </row>
    <row r="518" spans="1:26" s="35" customFormat="1" x14ac:dyDescent="0.3">
      <c r="A518" s="42">
        <v>17</v>
      </c>
      <c r="B518" s="36" t="s">
        <v>24</v>
      </c>
      <c r="C518" s="29" t="s">
        <v>37</v>
      </c>
      <c r="D518" s="36" t="s">
        <v>38</v>
      </c>
      <c r="E518" s="36" t="s">
        <v>27</v>
      </c>
      <c r="F518" s="36" t="s">
        <v>343</v>
      </c>
      <c r="G518" s="30" t="s">
        <v>613</v>
      </c>
      <c r="H518" s="49" t="s">
        <v>597</v>
      </c>
      <c r="I518" s="49"/>
      <c r="J518" s="49"/>
      <c r="K518" s="28"/>
      <c r="L518" s="28"/>
      <c r="M518" s="31"/>
      <c r="N518" s="31"/>
      <c r="O518" s="28"/>
      <c r="P518" s="28"/>
      <c r="Q518" s="28"/>
      <c r="R518" s="28"/>
      <c r="S518" s="33"/>
      <c r="T518" s="32"/>
      <c r="U518" s="28"/>
      <c r="V518" s="28"/>
      <c r="W518" s="28"/>
      <c r="X518" s="34"/>
      <c r="Y518" s="34" t="s">
        <v>33</v>
      </c>
      <c r="Z518" s="28" t="s">
        <v>32</v>
      </c>
    </row>
    <row r="519" spans="1:26" s="35" customFormat="1" x14ac:dyDescent="0.3">
      <c r="A519" s="42">
        <v>18</v>
      </c>
      <c r="B519" s="36" t="s">
        <v>24</v>
      </c>
      <c r="C519" s="29" t="s">
        <v>37</v>
      </c>
      <c r="D519" s="36" t="s">
        <v>38</v>
      </c>
      <c r="E519" s="36" t="s">
        <v>27</v>
      </c>
      <c r="F519" s="36" t="s">
        <v>343</v>
      </c>
      <c r="G519" s="30" t="s">
        <v>614</v>
      </c>
      <c r="H519" s="49" t="s">
        <v>597</v>
      </c>
      <c r="I519" s="49"/>
      <c r="J519" s="49"/>
      <c r="K519" s="28"/>
      <c r="L519" s="28"/>
      <c r="M519" s="31"/>
      <c r="N519" s="31"/>
      <c r="O519" s="28"/>
      <c r="P519" s="28"/>
      <c r="Q519" s="28"/>
      <c r="R519" s="28"/>
      <c r="S519" s="33"/>
      <c r="T519" s="32"/>
      <c r="U519" s="28"/>
      <c r="V519" s="28"/>
      <c r="W519" s="28"/>
      <c r="X519" s="34"/>
      <c r="Y519" s="34" t="s">
        <v>33</v>
      </c>
      <c r="Z519" s="28" t="s">
        <v>32</v>
      </c>
    </row>
    <row r="520" spans="1:26" s="35" customFormat="1" x14ac:dyDescent="0.3">
      <c r="A520" s="42">
        <v>19</v>
      </c>
      <c r="B520" s="36" t="s">
        <v>58</v>
      </c>
      <c r="C520" s="29" t="s">
        <v>59</v>
      </c>
      <c r="D520" s="36" t="s">
        <v>60</v>
      </c>
      <c r="E520" s="36" t="s">
        <v>27</v>
      </c>
      <c r="F520" s="36" t="s">
        <v>343</v>
      </c>
      <c r="G520" s="30" t="s">
        <v>615</v>
      </c>
      <c r="H520" s="49" t="s">
        <v>597</v>
      </c>
      <c r="I520" s="49"/>
      <c r="J520" s="49"/>
      <c r="K520" s="28"/>
      <c r="L520" s="28"/>
      <c r="M520" s="31"/>
      <c r="N520" s="31"/>
      <c r="O520" s="28"/>
      <c r="P520" s="28"/>
      <c r="Q520" s="28"/>
      <c r="R520" s="28"/>
      <c r="S520" s="33"/>
      <c r="T520" s="32"/>
      <c r="U520" s="28"/>
      <c r="V520" s="28"/>
      <c r="W520" s="28"/>
      <c r="X520" s="34"/>
      <c r="Y520" s="34" t="s">
        <v>33</v>
      </c>
      <c r="Z520" s="28" t="s">
        <v>32</v>
      </c>
    </row>
    <row r="521" spans="1:26" s="35" customFormat="1" x14ac:dyDescent="0.3">
      <c r="A521" s="42">
        <v>20</v>
      </c>
      <c r="B521" s="36" t="s">
        <v>58</v>
      </c>
      <c r="C521" s="29" t="s">
        <v>65</v>
      </c>
      <c r="D521" s="36" t="s">
        <v>66</v>
      </c>
      <c r="E521" s="36" t="s">
        <v>27</v>
      </c>
      <c r="F521" s="36" t="s">
        <v>343</v>
      </c>
      <c r="G521" s="30" t="s">
        <v>616</v>
      </c>
      <c r="H521" s="49" t="s">
        <v>597</v>
      </c>
      <c r="I521" s="49"/>
      <c r="J521" s="49"/>
      <c r="K521" s="28"/>
      <c r="L521" s="28"/>
      <c r="M521" s="31"/>
      <c r="N521" s="31"/>
      <c r="O521" s="28"/>
      <c r="P521" s="28"/>
      <c r="Q521" s="28"/>
      <c r="R521" s="28"/>
      <c r="S521" s="33"/>
      <c r="T521" s="32"/>
      <c r="U521" s="28"/>
      <c r="V521" s="28"/>
      <c r="W521" s="28"/>
      <c r="X521" s="34"/>
      <c r="Y521" s="34" t="s">
        <v>33</v>
      </c>
      <c r="Z521" s="28" t="s">
        <v>32</v>
      </c>
    </row>
    <row r="522" spans="1:26" s="35" customFormat="1" x14ac:dyDescent="0.3">
      <c r="A522" s="42">
        <v>21</v>
      </c>
      <c r="B522" s="36" t="s">
        <v>58</v>
      </c>
      <c r="C522" s="29" t="s">
        <v>65</v>
      </c>
      <c r="D522" s="36" t="s">
        <v>66</v>
      </c>
      <c r="E522" s="36" t="s">
        <v>27</v>
      </c>
      <c r="F522" s="36" t="s">
        <v>343</v>
      </c>
      <c r="G522" s="30" t="s">
        <v>617</v>
      </c>
      <c r="H522" s="49" t="s">
        <v>597</v>
      </c>
      <c r="I522" s="49"/>
      <c r="J522" s="49"/>
      <c r="K522" s="28"/>
      <c r="L522" s="28"/>
      <c r="M522" s="31"/>
      <c r="N522" s="31"/>
      <c r="O522" s="28"/>
      <c r="P522" s="28"/>
      <c r="Q522" s="28"/>
      <c r="R522" s="28"/>
      <c r="S522" s="33"/>
      <c r="T522" s="32"/>
      <c r="U522" s="28"/>
      <c r="V522" s="28"/>
      <c r="W522" s="28"/>
      <c r="X522" s="34"/>
      <c r="Y522" s="34" t="s">
        <v>33</v>
      </c>
      <c r="Z522" s="28" t="s">
        <v>32</v>
      </c>
    </row>
    <row r="523" spans="1:26" s="35" customFormat="1" x14ac:dyDescent="0.3">
      <c r="A523" s="42">
        <v>22</v>
      </c>
      <c r="B523" s="36" t="s">
        <v>58</v>
      </c>
      <c r="C523" s="29" t="s">
        <v>65</v>
      </c>
      <c r="D523" s="36" t="s">
        <v>66</v>
      </c>
      <c r="E523" s="36" t="s">
        <v>27</v>
      </c>
      <c r="F523" s="36" t="s">
        <v>343</v>
      </c>
      <c r="G523" s="30" t="s">
        <v>618</v>
      </c>
      <c r="H523" s="49" t="s">
        <v>597</v>
      </c>
      <c r="I523" s="49"/>
      <c r="J523" s="49"/>
      <c r="K523" s="28"/>
      <c r="L523" s="28"/>
      <c r="M523" s="31"/>
      <c r="N523" s="31"/>
      <c r="O523" s="28"/>
      <c r="P523" s="28"/>
      <c r="Q523" s="28"/>
      <c r="R523" s="28"/>
      <c r="S523" s="33"/>
      <c r="T523" s="32"/>
      <c r="U523" s="28"/>
      <c r="V523" s="28"/>
      <c r="W523" s="28"/>
      <c r="X523" s="34"/>
      <c r="Y523" s="34" t="s">
        <v>33</v>
      </c>
      <c r="Z523" s="28" t="s">
        <v>32</v>
      </c>
    </row>
    <row r="524" spans="1:26" s="35" customFormat="1" x14ac:dyDescent="0.3">
      <c r="A524" s="42">
        <v>23</v>
      </c>
      <c r="B524" s="36" t="s">
        <v>58</v>
      </c>
      <c r="C524" s="29" t="s">
        <v>65</v>
      </c>
      <c r="D524" s="36" t="s">
        <v>70</v>
      </c>
      <c r="E524" s="36" t="s">
        <v>27</v>
      </c>
      <c r="F524" s="36" t="s">
        <v>343</v>
      </c>
      <c r="G524" s="30" t="s">
        <v>619</v>
      </c>
      <c r="H524" s="49" t="s">
        <v>597</v>
      </c>
      <c r="I524" s="49"/>
      <c r="J524" s="49"/>
      <c r="K524" s="28"/>
      <c r="L524" s="28"/>
      <c r="M524" s="31"/>
      <c r="N524" s="31"/>
      <c r="O524" s="28"/>
      <c r="P524" s="28"/>
      <c r="Q524" s="28"/>
      <c r="R524" s="28"/>
      <c r="S524" s="33"/>
      <c r="T524" s="32"/>
      <c r="U524" s="28"/>
      <c r="V524" s="28"/>
      <c r="W524" s="28"/>
      <c r="X524" s="34"/>
      <c r="Y524" s="34" t="s">
        <v>33</v>
      </c>
      <c r="Z524" s="28" t="s">
        <v>32</v>
      </c>
    </row>
    <row r="525" spans="1:26" s="35" customFormat="1" x14ac:dyDescent="0.3">
      <c r="A525" s="42">
        <v>24</v>
      </c>
      <c r="B525" s="43" t="s">
        <v>24</v>
      </c>
      <c r="C525" s="29" t="s">
        <v>25</v>
      </c>
      <c r="D525" s="43" t="s">
        <v>26</v>
      </c>
      <c r="E525" s="43" t="s">
        <v>27</v>
      </c>
      <c r="F525" s="43" t="s">
        <v>476</v>
      </c>
      <c r="G525" s="30" t="s">
        <v>620</v>
      </c>
      <c r="H525" s="49" t="s">
        <v>597</v>
      </c>
      <c r="I525" s="49"/>
      <c r="J525" s="49"/>
      <c r="K525" s="28"/>
      <c r="L525" s="28"/>
      <c r="M525" s="31"/>
      <c r="N525" s="31"/>
      <c r="O525" s="28"/>
      <c r="P525" s="28"/>
      <c r="Q525" s="28"/>
      <c r="R525" s="28"/>
      <c r="S525" s="33"/>
      <c r="T525" s="32"/>
      <c r="U525" s="28"/>
      <c r="V525" s="28"/>
      <c r="W525" s="28"/>
      <c r="X525" s="34"/>
      <c r="Y525" s="34" t="s">
        <v>33</v>
      </c>
      <c r="Z525" s="28" t="s">
        <v>32</v>
      </c>
    </row>
    <row r="526" spans="1:26" s="35" customFormat="1" x14ac:dyDescent="0.3">
      <c r="A526" s="42">
        <v>25</v>
      </c>
      <c r="B526" s="43" t="s">
        <v>24</v>
      </c>
      <c r="C526" s="29" t="s">
        <v>25</v>
      </c>
      <c r="D526" s="43" t="s">
        <v>34</v>
      </c>
      <c r="E526" s="43" t="s">
        <v>27</v>
      </c>
      <c r="F526" s="43" t="s">
        <v>476</v>
      </c>
      <c r="G526" s="30" t="s">
        <v>621</v>
      </c>
      <c r="H526" s="49" t="s">
        <v>597</v>
      </c>
      <c r="I526" s="49"/>
      <c r="J526" s="49"/>
      <c r="K526" s="28"/>
      <c r="L526" s="28"/>
      <c r="M526" s="31"/>
      <c r="N526" s="31"/>
      <c r="O526" s="28"/>
      <c r="P526" s="28"/>
      <c r="Q526" s="28"/>
      <c r="R526" s="28"/>
      <c r="S526" s="33"/>
      <c r="T526" s="32"/>
      <c r="U526" s="28"/>
      <c r="V526" s="28"/>
      <c r="W526" s="28"/>
      <c r="X526" s="34"/>
      <c r="Y526" s="34" t="s">
        <v>33</v>
      </c>
      <c r="Z526" s="28" t="s">
        <v>32</v>
      </c>
    </row>
    <row r="527" spans="1:26" s="35" customFormat="1" x14ac:dyDescent="0.3">
      <c r="A527" s="42">
        <v>26</v>
      </c>
      <c r="B527" s="43" t="s">
        <v>24</v>
      </c>
      <c r="C527" s="29" t="s">
        <v>37</v>
      </c>
      <c r="D527" s="43" t="s">
        <v>38</v>
      </c>
      <c r="E527" s="43" t="s">
        <v>27</v>
      </c>
      <c r="F527" s="43" t="s">
        <v>476</v>
      </c>
      <c r="G527" s="30" t="s">
        <v>622</v>
      </c>
      <c r="H527" s="49" t="s">
        <v>597</v>
      </c>
      <c r="I527" s="49"/>
      <c r="J527" s="49"/>
      <c r="K527" s="28"/>
      <c r="L527" s="28"/>
      <c r="M527" s="31"/>
      <c r="N527" s="31"/>
      <c r="O527" s="28"/>
      <c r="P527" s="28"/>
      <c r="Q527" s="28"/>
      <c r="R527" s="28"/>
      <c r="S527" s="33"/>
      <c r="T527" s="32"/>
      <c r="U527" s="28"/>
      <c r="V527" s="28"/>
      <c r="W527" s="28"/>
      <c r="X527" s="34"/>
      <c r="Y527" s="34" t="s">
        <v>33</v>
      </c>
      <c r="Z527" s="28" t="s">
        <v>32</v>
      </c>
    </row>
    <row r="528" spans="1:26" s="35" customFormat="1" x14ac:dyDescent="0.3">
      <c r="A528" s="42">
        <v>27</v>
      </c>
      <c r="B528" s="43" t="s">
        <v>24</v>
      </c>
      <c r="C528" s="29" t="s">
        <v>37</v>
      </c>
      <c r="D528" s="43" t="s">
        <v>38</v>
      </c>
      <c r="E528" s="43" t="s">
        <v>27</v>
      </c>
      <c r="F528" s="43" t="s">
        <v>476</v>
      </c>
      <c r="G528" s="30" t="s">
        <v>623</v>
      </c>
      <c r="H528" s="49" t="s">
        <v>597</v>
      </c>
      <c r="I528" s="49"/>
      <c r="J528" s="49"/>
      <c r="K528" s="28"/>
      <c r="L528" s="28"/>
      <c r="M528" s="31"/>
      <c r="N528" s="31"/>
      <c r="O528" s="28"/>
      <c r="P528" s="28"/>
      <c r="Q528" s="28"/>
      <c r="R528" s="28"/>
      <c r="S528" s="33"/>
      <c r="T528" s="32"/>
      <c r="U528" s="28"/>
      <c r="V528" s="28"/>
      <c r="W528" s="28"/>
      <c r="X528" s="34"/>
      <c r="Y528" s="34" t="s">
        <v>33</v>
      </c>
      <c r="Z528" s="28" t="s">
        <v>32</v>
      </c>
    </row>
    <row r="529" spans="1:26" s="35" customFormat="1" x14ac:dyDescent="0.3">
      <c r="A529" s="42">
        <v>28</v>
      </c>
      <c r="B529" s="43" t="s">
        <v>58</v>
      </c>
      <c r="C529" s="29" t="s">
        <v>59</v>
      </c>
      <c r="D529" s="43" t="s">
        <v>60</v>
      </c>
      <c r="E529" s="43" t="s">
        <v>27</v>
      </c>
      <c r="F529" s="43" t="s">
        <v>476</v>
      </c>
      <c r="G529" s="30" t="s">
        <v>624</v>
      </c>
      <c r="H529" s="49" t="s">
        <v>597</v>
      </c>
      <c r="I529" s="49"/>
      <c r="J529" s="49"/>
      <c r="K529" s="28"/>
      <c r="L529" s="28"/>
      <c r="M529" s="31"/>
      <c r="N529" s="31"/>
      <c r="O529" s="28"/>
      <c r="P529" s="28"/>
      <c r="Q529" s="28"/>
      <c r="R529" s="28"/>
      <c r="S529" s="33"/>
      <c r="T529" s="32"/>
      <c r="U529" s="28"/>
      <c r="V529" s="28"/>
      <c r="W529" s="28"/>
      <c r="X529" s="34" t="s">
        <v>30</v>
      </c>
      <c r="Y529" s="34" t="s">
        <v>33</v>
      </c>
      <c r="Z529" s="28" t="s">
        <v>32</v>
      </c>
    </row>
    <row r="530" spans="1:26" s="35" customFormat="1" x14ac:dyDescent="0.3">
      <c r="A530" s="42">
        <v>29</v>
      </c>
      <c r="B530" s="43" t="s">
        <v>58</v>
      </c>
      <c r="C530" s="29" t="s">
        <v>59</v>
      </c>
      <c r="D530" s="43" t="s">
        <v>60</v>
      </c>
      <c r="E530" s="43" t="s">
        <v>27</v>
      </c>
      <c r="F530" s="43" t="s">
        <v>476</v>
      </c>
      <c r="G530" s="30" t="s">
        <v>625</v>
      </c>
      <c r="H530" s="49" t="s">
        <v>597</v>
      </c>
      <c r="I530" s="49"/>
      <c r="J530" s="49"/>
      <c r="K530" s="28"/>
      <c r="L530" s="28"/>
      <c r="M530" s="31"/>
      <c r="N530" s="31"/>
      <c r="O530" s="28"/>
      <c r="P530" s="28"/>
      <c r="Q530" s="28"/>
      <c r="R530" s="28"/>
      <c r="S530" s="33"/>
      <c r="T530" s="32"/>
      <c r="U530" s="28"/>
      <c r="V530" s="28"/>
      <c r="W530" s="28"/>
      <c r="X530" s="34"/>
      <c r="Y530" s="34" t="s">
        <v>33</v>
      </c>
      <c r="Z530" s="28" t="s">
        <v>32</v>
      </c>
    </row>
    <row r="531" spans="1:26" s="35" customFormat="1" x14ac:dyDescent="0.3">
      <c r="A531" s="42">
        <v>30</v>
      </c>
      <c r="B531" s="43" t="s">
        <v>58</v>
      </c>
      <c r="C531" s="29" t="s">
        <v>65</v>
      </c>
      <c r="D531" s="43" t="s">
        <v>66</v>
      </c>
      <c r="E531" s="43" t="s">
        <v>27</v>
      </c>
      <c r="F531" s="43" t="s">
        <v>476</v>
      </c>
      <c r="G531" s="30" t="s">
        <v>626</v>
      </c>
      <c r="H531" s="49" t="s">
        <v>597</v>
      </c>
      <c r="I531" s="49"/>
      <c r="J531" s="49"/>
      <c r="K531" s="28"/>
      <c r="L531" s="28"/>
      <c r="M531" s="31"/>
      <c r="N531" s="31"/>
      <c r="O531" s="28"/>
      <c r="P531" s="28"/>
      <c r="Q531" s="28"/>
      <c r="R531" s="28"/>
      <c r="S531" s="33"/>
      <c r="T531" s="32"/>
      <c r="U531" s="28"/>
      <c r="V531" s="28"/>
      <c r="W531" s="28"/>
      <c r="X531" s="34"/>
      <c r="Y531" s="34" t="s">
        <v>33</v>
      </c>
      <c r="Z531" s="28" t="s">
        <v>32</v>
      </c>
    </row>
    <row r="532" spans="1:26" s="35" customFormat="1" x14ac:dyDescent="0.3">
      <c r="A532" s="42">
        <v>31</v>
      </c>
      <c r="B532" s="43" t="s">
        <v>58</v>
      </c>
      <c r="C532" s="29" t="s">
        <v>65</v>
      </c>
      <c r="D532" s="43" t="s">
        <v>66</v>
      </c>
      <c r="E532" s="43" t="s">
        <v>27</v>
      </c>
      <c r="F532" s="43" t="s">
        <v>476</v>
      </c>
      <c r="G532" s="30" t="s">
        <v>627</v>
      </c>
      <c r="H532" s="49" t="s">
        <v>597</v>
      </c>
      <c r="I532" s="49"/>
      <c r="J532" s="49"/>
      <c r="K532" s="28"/>
      <c r="L532" s="28"/>
      <c r="M532" s="31"/>
      <c r="N532" s="31"/>
      <c r="O532" s="28"/>
      <c r="P532" s="28"/>
      <c r="Q532" s="28"/>
      <c r="R532" s="28"/>
      <c r="S532" s="33"/>
      <c r="T532" s="32"/>
      <c r="U532" s="28"/>
      <c r="V532" s="28"/>
      <c r="W532" s="28"/>
      <c r="X532" s="34"/>
      <c r="Y532" s="34" t="s">
        <v>33</v>
      </c>
      <c r="Z532" s="28" t="s">
        <v>32</v>
      </c>
    </row>
    <row r="533" spans="1:26" s="35" customFormat="1" x14ac:dyDescent="0.3">
      <c r="A533" s="42">
        <v>32</v>
      </c>
      <c r="B533" s="43" t="s">
        <v>58</v>
      </c>
      <c r="C533" s="29" t="s">
        <v>65</v>
      </c>
      <c r="D533" s="46" t="s">
        <v>66</v>
      </c>
      <c r="E533" s="43" t="s">
        <v>27</v>
      </c>
      <c r="F533" s="43" t="s">
        <v>563</v>
      </c>
      <c r="G533" s="30" t="s">
        <v>628</v>
      </c>
      <c r="H533" s="49" t="s">
        <v>597</v>
      </c>
      <c r="I533" s="49"/>
      <c r="J533" s="49"/>
      <c r="K533" s="28"/>
      <c r="L533" s="28"/>
      <c r="M533" s="31"/>
      <c r="N533" s="31"/>
      <c r="O533" s="28"/>
      <c r="P533" s="28"/>
      <c r="Q533" s="28"/>
      <c r="R533" s="28"/>
      <c r="S533" s="33"/>
      <c r="T533" s="32"/>
      <c r="U533" s="28"/>
      <c r="V533" s="28"/>
      <c r="W533" s="28"/>
      <c r="X533" s="34"/>
      <c r="Y533" s="34" t="s">
        <v>33</v>
      </c>
      <c r="Z533" s="28" t="s">
        <v>32</v>
      </c>
    </row>
    <row r="534" spans="1:26" s="35" customFormat="1" x14ac:dyDescent="0.3">
      <c r="A534" s="37" t="s">
        <v>629</v>
      </c>
      <c r="B534" s="38">
        <f>A533</f>
        <v>32</v>
      </c>
      <c r="C534" s="39"/>
      <c r="D534" s="39"/>
      <c r="E534" s="39"/>
      <c r="F534" s="39"/>
      <c r="G534" s="40"/>
      <c r="H534" s="39"/>
      <c r="I534" s="39"/>
      <c r="J534" s="39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s="27" customFormat="1" ht="17.25" x14ac:dyDescent="0.3">
      <c r="A535" s="20" t="s">
        <v>630</v>
      </c>
      <c r="B535" s="50"/>
      <c r="C535" s="22"/>
      <c r="D535" s="23"/>
      <c r="E535" s="23"/>
      <c r="F535" s="23"/>
      <c r="G535" s="51"/>
      <c r="H535" s="23"/>
      <c r="I535" s="25"/>
      <c r="J535" s="25"/>
      <c r="K535" s="52"/>
      <c r="L535" s="52"/>
      <c r="M535" s="25">
        <f>COUNTIFS(M536:M593,"○")</f>
        <v>24</v>
      </c>
      <c r="N535" s="25"/>
      <c r="O535" s="25">
        <f>COUNTIFS(O536:O593,"○")</f>
        <v>13</v>
      </c>
      <c r="P535" s="25"/>
      <c r="Q535" s="25">
        <f>COUNTIFS(Q536:Q593,"○")</f>
        <v>5</v>
      </c>
      <c r="R535" s="25"/>
      <c r="S535" s="25">
        <f>COUNTIFS(S536:S593,"○")</f>
        <v>2</v>
      </c>
      <c r="T535" s="26">
        <f>SUM(T536:T593)</f>
        <v>2</v>
      </c>
      <c r="U535" s="25">
        <f>COUNTIFS(U536:U593,"○")</f>
        <v>4</v>
      </c>
      <c r="V535" s="26">
        <f>SUM(V536:V593)</f>
        <v>4</v>
      </c>
      <c r="W535" s="26"/>
      <c r="X535" s="25">
        <f>COUNTIFS(X536:X593,"○")</f>
        <v>47</v>
      </c>
      <c r="Y535" s="25">
        <f>COUNTIFS(Y536:Y593,"○")</f>
        <v>53</v>
      </c>
      <c r="Z535" s="25">
        <f>COUNTIFS(Z536:Z593,"○")</f>
        <v>0</v>
      </c>
    </row>
    <row r="536" spans="1:26" s="35" customFormat="1" x14ac:dyDescent="0.3">
      <c r="A536" s="42">
        <v>1</v>
      </c>
      <c r="B536" s="29" t="s">
        <v>24</v>
      </c>
      <c r="C536" s="36" t="s">
        <v>631</v>
      </c>
      <c r="D536" s="36" t="s">
        <v>26</v>
      </c>
      <c r="E536" s="36" t="s">
        <v>632</v>
      </c>
      <c r="F536" s="36" t="s">
        <v>78</v>
      </c>
      <c r="G536" s="30" t="s">
        <v>633</v>
      </c>
      <c r="H536" s="46"/>
      <c r="I536" s="46"/>
      <c r="J536" s="46"/>
      <c r="K536" s="28"/>
      <c r="L536" s="28"/>
      <c r="M536" s="31" t="s">
        <v>30</v>
      </c>
      <c r="N536" s="31" t="s">
        <v>31</v>
      </c>
      <c r="O536" s="28"/>
      <c r="P536" s="28"/>
      <c r="Q536" s="28"/>
      <c r="R536" s="28"/>
      <c r="S536" s="33"/>
      <c r="T536" s="32"/>
      <c r="U536" s="33" t="s">
        <v>30</v>
      </c>
      <c r="V536" s="28">
        <v>1</v>
      </c>
      <c r="W536" s="28" t="s">
        <v>32</v>
      </c>
      <c r="X536" s="34" t="s">
        <v>30</v>
      </c>
      <c r="Y536" s="34" t="s">
        <v>33</v>
      </c>
      <c r="Z536" s="28" t="s">
        <v>32</v>
      </c>
    </row>
    <row r="537" spans="1:26" s="35" customFormat="1" x14ac:dyDescent="0.3">
      <c r="A537" s="42">
        <v>2</v>
      </c>
      <c r="B537" s="29" t="s">
        <v>58</v>
      </c>
      <c r="C537" s="36" t="s">
        <v>634</v>
      </c>
      <c r="D537" s="36" t="s">
        <v>60</v>
      </c>
      <c r="E537" s="36" t="s">
        <v>632</v>
      </c>
      <c r="F537" s="36" t="s">
        <v>78</v>
      </c>
      <c r="G537" s="30" t="s">
        <v>635</v>
      </c>
      <c r="H537" s="46"/>
      <c r="I537" s="46"/>
      <c r="J537" s="46"/>
      <c r="K537" s="28"/>
      <c r="L537" s="28"/>
      <c r="M537" s="31"/>
      <c r="N537" s="31"/>
      <c r="O537" s="28" t="s">
        <v>30</v>
      </c>
      <c r="P537" s="28" t="s">
        <v>31</v>
      </c>
      <c r="Q537" s="28"/>
      <c r="R537" s="28"/>
      <c r="S537" s="33"/>
      <c r="T537" s="32"/>
      <c r="U537" s="28"/>
      <c r="V537" s="28"/>
      <c r="W537" s="28"/>
      <c r="X537" s="34" t="s">
        <v>30</v>
      </c>
      <c r="Y537" s="34" t="s">
        <v>33</v>
      </c>
      <c r="Z537" s="28" t="s">
        <v>32</v>
      </c>
    </row>
    <row r="538" spans="1:26" s="35" customFormat="1" x14ac:dyDescent="0.3">
      <c r="A538" s="42">
        <v>3</v>
      </c>
      <c r="B538" s="29" t="s">
        <v>58</v>
      </c>
      <c r="C538" s="36" t="s">
        <v>634</v>
      </c>
      <c r="D538" s="36" t="s">
        <v>249</v>
      </c>
      <c r="E538" s="36" t="s">
        <v>632</v>
      </c>
      <c r="F538" s="36" t="s">
        <v>78</v>
      </c>
      <c r="G538" s="30" t="s">
        <v>636</v>
      </c>
      <c r="H538" s="46"/>
      <c r="I538" s="46"/>
      <c r="J538" s="46"/>
      <c r="K538" s="28"/>
      <c r="L538" s="28"/>
      <c r="M538" s="31" t="s">
        <v>30</v>
      </c>
      <c r="N538" s="31" t="s">
        <v>36</v>
      </c>
      <c r="O538" s="28"/>
      <c r="P538" s="28"/>
      <c r="Q538" s="28"/>
      <c r="R538" s="28"/>
      <c r="S538" s="33"/>
      <c r="T538" s="32"/>
      <c r="U538" s="33" t="s">
        <v>30</v>
      </c>
      <c r="V538" s="28">
        <v>1</v>
      </c>
      <c r="W538" s="28" t="s">
        <v>32</v>
      </c>
      <c r="X538" s="34" t="s">
        <v>30</v>
      </c>
      <c r="Y538" s="34" t="s">
        <v>33</v>
      </c>
      <c r="Z538" s="28" t="s">
        <v>32</v>
      </c>
    </row>
    <row r="539" spans="1:26" s="35" customFormat="1" x14ac:dyDescent="0.3">
      <c r="A539" s="42">
        <v>4</v>
      </c>
      <c r="B539" s="29" t="s">
        <v>58</v>
      </c>
      <c r="C539" s="36" t="s">
        <v>634</v>
      </c>
      <c r="D539" s="36" t="s">
        <v>249</v>
      </c>
      <c r="E539" s="36" t="s">
        <v>632</v>
      </c>
      <c r="F539" s="36" t="s">
        <v>78</v>
      </c>
      <c r="G539" s="30" t="s">
        <v>637</v>
      </c>
      <c r="H539" s="46"/>
      <c r="I539" s="46"/>
      <c r="J539" s="46"/>
      <c r="K539" s="28"/>
      <c r="L539" s="28"/>
      <c r="M539" s="31"/>
      <c r="N539" s="31"/>
      <c r="O539" s="28"/>
      <c r="P539" s="28"/>
      <c r="Q539" s="28"/>
      <c r="R539" s="28"/>
      <c r="S539" s="33"/>
      <c r="T539" s="32"/>
      <c r="U539" s="28"/>
      <c r="V539" s="28"/>
      <c r="W539" s="28"/>
      <c r="X539" s="34" t="s">
        <v>30</v>
      </c>
      <c r="Y539" s="34" t="s">
        <v>33</v>
      </c>
      <c r="Z539" s="28" t="s">
        <v>32</v>
      </c>
    </row>
    <row r="540" spans="1:26" s="35" customFormat="1" x14ac:dyDescent="0.3">
      <c r="A540" s="42">
        <v>5</v>
      </c>
      <c r="B540" s="29" t="s">
        <v>58</v>
      </c>
      <c r="C540" s="36" t="s">
        <v>638</v>
      </c>
      <c r="D540" s="36" t="s">
        <v>70</v>
      </c>
      <c r="E540" s="36" t="s">
        <v>632</v>
      </c>
      <c r="F540" s="36" t="s">
        <v>78</v>
      </c>
      <c r="G540" s="30" t="s">
        <v>639</v>
      </c>
      <c r="H540" s="46"/>
      <c r="I540" s="46"/>
      <c r="J540" s="46"/>
      <c r="K540" s="28"/>
      <c r="L540" s="28"/>
      <c r="M540" s="31" t="s">
        <v>30</v>
      </c>
      <c r="N540" s="31" t="s">
        <v>36</v>
      </c>
      <c r="O540" s="28"/>
      <c r="P540" s="28"/>
      <c r="Q540" s="28"/>
      <c r="R540" s="28"/>
      <c r="S540" s="33" t="s">
        <v>30</v>
      </c>
      <c r="T540" s="32">
        <v>1</v>
      </c>
      <c r="U540" s="33" t="s">
        <v>30</v>
      </c>
      <c r="V540" s="28">
        <v>1</v>
      </c>
      <c r="W540" s="28" t="s">
        <v>32</v>
      </c>
      <c r="X540" s="34" t="s">
        <v>30</v>
      </c>
      <c r="Y540" s="34" t="s">
        <v>33</v>
      </c>
      <c r="Z540" s="28" t="s">
        <v>32</v>
      </c>
    </row>
    <row r="541" spans="1:26" s="35" customFormat="1" x14ac:dyDescent="0.3">
      <c r="A541" s="37" t="s">
        <v>640</v>
      </c>
      <c r="B541" s="38">
        <f>A540</f>
        <v>5</v>
      </c>
      <c r="C541" s="39"/>
      <c r="D541" s="39"/>
      <c r="E541" s="39"/>
      <c r="F541" s="39"/>
      <c r="G541" s="40"/>
      <c r="H541" s="39"/>
      <c r="I541" s="39"/>
      <c r="J541" s="39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s="35" customFormat="1" x14ac:dyDescent="0.3">
      <c r="A542" s="42">
        <v>1</v>
      </c>
      <c r="B542" s="36" t="s">
        <v>24</v>
      </c>
      <c r="C542" s="29" t="s">
        <v>55</v>
      </c>
      <c r="D542" s="36" t="s">
        <v>641</v>
      </c>
      <c r="E542" s="36" t="s">
        <v>642</v>
      </c>
      <c r="F542" s="36" t="s">
        <v>343</v>
      </c>
      <c r="G542" s="30" t="s">
        <v>643</v>
      </c>
      <c r="H542" s="46"/>
      <c r="I542" s="46"/>
      <c r="J542" s="46"/>
      <c r="K542" s="28"/>
      <c r="L542" s="28"/>
      <c r="M542" s="31"/>
      <c r="N542" s="31"/>
      <c r="O542" s="28"/>
      <c r="P542" s="28"/>
      <c r="Q542" s="28"/>
      <c r="R542" s="28"/>
      <c r="S542" s="33"/>
      <c r="T542" s="32"/>
      <c r="U542" s="28"/>
      <c r="V542" s="28"/>
      <c r="W542" s="28"/>
      <c r="X542" s="34" t="s">
        <v>30</v>
      </c>
      <c r="Y542" s="34" t="s">
        <v>33</v>
      </c>
      <c r="Z542" s="28" t="s">
        <v>32</v>
      </c>
    </row>
    <row r="543" spans="1:26" s="35" customFormat="1" x14ac:dyDescent="0.3">
      <c r="A543" s="42">
        <v>2</v>
      </c>
      <c r="B543" s="36" t="s">
        <v>24</v>
      </c>
      <c r="C543" s="29" t="s">
        <v>55</v>
      </c>
      <c r="D543" s="36" t="s">
        <v>641</v>
      </c>
      <c r="E543" s="36" t="s">
        <v>642</v>
      </c>
      <c r="F543" s="36" t="s">
        <v>343</v>
      </c>
      <c r="G543" s="30" t="s">
        <v>644</v>
      </c>
      <c r="H543" s="46"/>
      <c r="I543" s="46"/>
      <c r="J543" s="46"/>
      <c r="K543" s="28"/>
      <c r="L543" s="28"/>
      <c r="M543" s="31" t="s">
        <v>30</v>
      </c>
      <c r="N543" s="31" t="s">
        <v>31</v>
      </c>
      <c r="O543" s="28"/>
      <c r="P543" s="28"/>
      <c r="Q543" s="34" t="s">
        <v>33</v>
      </c>
      <c r="R543" s="34" t="s">
        <v>62</v>
      </c>
      <c r="S543" s="33"/>
      <c r="T543" s="32"/>
      <c r="U543" s="34"/>
      <c r="V543" s="34"/>
      <c r="W543" s="34"/>
      <c r="X543" s="34" t="s">
        <v>30</v>
      </c>
      <c r="Y543" s="34" t="s">
        <v>33</v>
      </c>
      <c r="Z543" s="28" t="s">
        <v>32</v>
      </c>
    </row>
    <row r="544" spans="1:26" s="35" customFormat="1" x14ac:dyDescent="0.3">
      <c r="A544" s="42">
        <v>3</v>
      </c>
      <c r="B544" s="29" t="s">
        <v>58</v>
      </c>
      <c r="C544" s="29" t="s">
        <v>59</v>
      </c>
      <c r="D544" s="36" t="s">
        <v>645</v>
      </c>
      <c r="E544" s="36" t="s">
        <v>642</v>
      </c>
      <c r="F544" s="36" t="s">
        <v>465</v>
      </c>
      <c r="G544" s="30" t="s">
        <v>646</v>
      </c>
      <c r="H544" s="46"/>
      <c r="I544" s="46"/>
      <c r="J544" s="46"/>
      <c r="K544" s="28"/>
      <c r="L544" s="28"/>
      <c r="M544" s="31"/>
      <c r="N544" s="31"/>
      <c r="O544" s="28"/>
      <c r="P544" s="28"/>
      <c r="Q544" s="28"/>
      <c r="R544" s="28"/>
      <c r="S544" s="33"/>
      <c r="T544" s="32"/>
      <c r="U544" s="28"/>
      <c r="V544" s="28"/>
      <c r="W544" s="28"/>
      <c r="X544" s="34"/>
      <c r="Y544" s="34" t="s">
        <v>33</v>
      </c>
      <c r="Z544" s="28" t="s">
        <v>32</v>
      </c>
    </row>
    <row r="545" spans="1:26" s="35" customFormat="1" x14ac:dyDescent="0.3">
      <c r="A545" s="42">
        <v>4</v>
      </c>
      <c r="B545" s="29" t="s">
        <v>58</v>
      </c>
      <c r="C545" s="29" t="s">
        <v>634</v>
      </c>
      <c r="D545" s="36" t="s">
        <v>647</v>
      </c>
      <c r="E545" s="36" t="s">
        <v>642</v>
      </c>
      <c r="F545" s="36" t="s">
        <v>343</v>
      </c>
      <c r="G545" s="30" t="s">
        <v>648</v>
      </c>
      <c r="H545" s="46"/>
      <c r="I545" s="46"/>
      <c r="J545" s="46"/>
      <c r="K545" s="28"/>
      <c r="L545" s="28"/>
      <c r="M545" s="31"/>
      <c r="N545" s="31"/>
      <c r="O545" s="28"/>
      <c r="P545" s="28"/>
      <c r="Q545" s="28"/>
      <c r="R545" s="28"/>
      <c r="S545" s="33"/>
      <c r="T545" s="32"/>
      <c r="U545" s="28"/>
      <c r="V545" s="28"/>
      <c r="W545" s="28"/>
      <c r="X545" s="34" t="s">
        <v>30</v>
      </c>
      <c r="Y545" s="34" t="s">
        <v>33</v>
      </c>
      <c r="Z545" s="28" t="s">
        <v>32</v>
      </c>
    </row>
    <row r="546" spans="1:26" s="35" customFormat="1" x14ac:dyDescent="0.3">
      <c r="A546" s="42">
        <v>5</v>
      </c>
      <c r="B546" s="29" t="s">
        <v>58</v>
      </c>
      <c r="C546" s="29" t="s">
        <v>634</v>
      </c>
      <c r="D546" s="36" t="s">
        <v>647</v>
      </c>
      <c r="E546" s="36" t="s">
        <v>642</v>
      </c>
      <c r="F546" s="36" t="s">
        <v>343</v>
      </c>
      <c r="G546" s="30" t="s">
        <v>649</v>
      </c>
      <c r="H546" s="46"/>
      <c r="I546" s="46"/>
      <c r="J546" s="46"/>
      <c r="K546" s="28"/>
      <c r="L546" s="28"/>
      <c r="M546" s="31" t="s">
        <v>30</v>
      </c>
      <c r="N546" s="31" t="s">
        <v>36</v>
      </c>
      <c r="O546" s="28"/>
      <c r="P546" s="28"/>
      <c r="Q546" s="34" t="s">
        <v>33</v>
      </c>
      <c r="R546" s="34" t="s">
        <v>62</v>
      </c>
      <c r="S546" s="33"/>
      <c r="T546" s="32"/>
      <c r="U546" s="34"/>
      <c r="V546" s="34"/>
      <c r="W546" s="34"/>
      <c r="X546" s="34"/>
      <c r="Y546" s="34" t="s">
        <v>33</v>
      </c>
      <c r="Z546" s="28" t="s">
        <v>32</v>
      </c>
    </row>
    <row r="547" spans="1:26" s="35" customFormat="1" x14ac:dyDescent="0.3">
      <c r="A547" s="42">
        <v>6</v>
      </c>
      <c r="B547" s="29" t="s">
        <v>58</v>
      </c>
      <c r="C547" s="29" t="s">
        <v>634</v>
      </c>
      <c r="D547" s="36" t="s">
        <v>647</v>
      </c>
      <c r="E547" s="36" t="s">
        <v>642</v>
      </c>
      <c r="F547" s="36" t="s">
        <v>343</v>
      </c>
      <c r="G547" s="30" t="s">
        <v>650</v>
      </c>
      <c r="H547" s="46"/>
      <c r="I547" s="46"/>
      <c r="J547" s="46"/>
      <c r="K547" s="28"/>
      <c r="L547" s="28"/>
      <c r="M547" s="31"/>
      <c r="N547" s="31"/>
      <c r="O547" s="28"/>
      <c r="P547" s="28"/>
      <c r="Q547" s="28"/>
      <c r="R547" s="28"/>
      <c r="S547" s="33"/>
      <c r="T547" s="32"/>
      <c r="U547" s="28"/>
      <c r="V547" s="28"/>
      <c r="W547" s="28"/>
      <c r="X547" s="34" t="s">
        <v>30</v>
      </c>
      <c r="Y547" s="34" t="s">
        <v>33</v>
      </c>
      <c r="Z547" s="28" t="s">
        <v>32</v>
      </c>
    </row>
    <row r="548" spans="1:26" s="35" customFormat="1" x14ac:dyDescent="0.3">
      <c r="A548" s="42">
        <v>7</v>
      </c>
      <c r="B548" s="29" t="s">
        <v>58</v>
      </c>
      <c r="C548" s="29" t="s">
        <v>59</v>
      </c>
      <c r="D548" s="36" t="s">
        <v>651</v>
      </c>
      <c r="E548" s="36" t="s">
        <v>642</v>
      </c>
      <c r="F548" s="36" t="s">
        <v>465</v>
      </c>
      <c r="G548" s="30" t="s">
        <v>652</v>
      </c>
      <c r="H548" s="46"/>
      <c r="I548" s="46"/>
      <c r="J548" s="46"/>
      <c r="K548" s="28"/>
      <c r="L548" s="28"/>
      <c r="M548" s="31" t="s">
        <v>30</v>
      </c>
      <c r="N548" s="31" t="s">
        <v>36</v>
      </c>
      <c r="O548" s="28"/>
      <c r="P548" s="28"/>
      <c r="Q548" s="28"/>
      <c r="R548" s="28"/>
      <c r="S548" s="33"/>
      <c r="T548" s="32"/>
      <c r="U548" s="28"/>
      <c r="V548" s="28"/>
      <c r="W548" s="28"/>
      <c r="X548" s="34"/>
      <c r="Y548" s="34" t="s">
        <v>33</v>
      </c>
      <c r="Z548" s="28" t="s">
        <v>32</v>
      </c>
    </row>
    <row r="549" spans="1:26" s="35" customFormat="1" x14ac:dyDescent="0.3">
      <c r="A549" s="42">
        <v>8</v>
      </c>
      <c r="B549" s="29" t="s">
        <v>58</v>
      </c>
      <c r="C549" s="29" t="s">
        <v>634</v>
      </c>
      <c r="D549" s="36" t="s">
        <v>651</v>
      </c>
      <c r="E549" s="36" t="s">
        <v>642</v>
      </c>
      <c r="F549" s="36" t="s">
        <v>343</v>
      </c>
      <c r="G549" s="30" t="s">
        <v>653</v>
      </c>
      <c r="H549" s="46"/>
      <c r="I549" s="46"/>
      <c r="J549" s="46"/>
      <c r="K549" s="28"/>
      <c r="L549" s="28"/>
      <c r="M549" s="31" t="s">
        <v>30</v>
      </c>
      <c r="N549" s="31" t="s">
        <v>31</v>
      </c>
      <c r="O549" s="28" t="s">
        <v>30</v>
      </c>
      <c r="P549" s="28" t="s">
        <v>31</v>
      </c>
      <c r="Q549" s="28"/>
      <c r="R549" s="28"/>
      <c r="S549" s="33"/>
      <c r="T549" s="32"/>
      <c r="U549" s="28"/>
      <c r="V549" s="28"/>
      <c r="W549" s="28"/>
      <c r="X549" s="34" t="s">
        <v>30</v>
      </c>
      <c r="Y549" s="34" t="s">
        <v>33</v>
      </c>
      <c r="Z549" s="28" t="s">
        <v>32</v>
      </c>
    </row>
    <row r="550" spans="1:26" s="35" customFormat="1" x14ac:dyDescent="0.3">
      <c r="A550" s="42">
        <v>9</v>
      </c>
      <c r="B550" s="29" t="s">
        <v>58</v>
      </c>
      <c r="C550" s="29" t="s">
        <v>65</v>
      </c>
      <c r="D550" s="36" t="s">
        <v>654</v>
      </c>
      <c r="E550" s="36" t="s">
        <v>642</v>
      </c>
      <c r="F550" s="36" t="s">
        <v>343</v>
      </c>
      <c r="G550" s="30" t="s">
        <v>655</v>
      </c>
      <c r="H550" s="46"/>
      <c r="I550" s="46"/>
      <c r="J550" s="46"/>
      <c r="K550" s="28"/>
      <c r="L550" s="28"/>
      <c r="M550" s="31"/>
      <c r="N550" s="31"/>
      <c r="O550" s="28"/>
      <c r="P550" s="28"/>
      <c r="Q550" s="28"/>
      <c r="R550" s="28"/>
      <c r="S550" s="33"/>
      <c r="T550" s="32"/>
      <c r="U550" s="28"/>
      <c r="V550" s="28"/>
      <c r="W550" s="28"/>
      <c r="X550" s="34" t="s">
        <v>30</v>
      </c>
      <c r="Y550" s="34" t="s">
        <v>33</v>
      </c>
      <c r="Z550" s="28" t="s">
        <v>32</v>
      </c>
    </row>
    <row r="551" spans="1:26" s="35" customFormat="1" x14ac:dyDescent="0.3">
      <c r="A551" s="42">
        <v>10</v>
      </c>
      <c r="B551" s="29" t="s">
        <v>58</v>
      </c>
      <c r="C551" s="29" t="s">
        <v>65</v>
      </c>
      <c r="D551" s="36" t="s">
        <v>464</v>
      </c>
      <c r="E551" s="36" t="s">
        <v>642</v>
      </c>
      <c r="F551" s="36" t="s">
        <v>343</v>
      </c>
      <c r="G551" s="30" t="s">
        <v>656</v>
      </c>
      <c r="H551" s="46"/>
      <c r="I551" s="46"/>
      <c r="J551" s="46"/>
      <c r="K551" s="28"/>
      <c r="L551" s="28"/>
      <c r="M551" s="31"/>
      <c r="N551" s="31"/>
      <c r="O551" s="28"/>
      <c r="P551" s="28"/>
      <c r="Q551" s="28"/>
      <c r="R551" s="28"/>
      <c r="S551" s="33"/>
      <c r="T551" s="32"/>
      <c r="U551" s="28"/>
      <c r="V551" s="28"/>
      <c r="W551" s="28"/>
      <c r="X551" s="34" t="s">
        <v>30</v>
      </c>
      <c r="Y551" s="34" t="s">
        <v>33</v>
      </c>
      <c r="Z551" s="28" t="s">
        <v>32</v>
      </c>
    </row>
    <row r="552" spans="1:26" s="35" customFormat="1" x14ac:dyDescent="0.3">
      <c r="A552" s="37" t="s">
        <v>657</v>
      </c>
      <c r="B552" s="38">
        <f>A551</f>
        <v>10</v>
      </c>
      <c r="C552" s="39"/>
      <c r="D552" s="39"/>
      <c r="E552" s="39"/>
      <c r="F552" s="39"/>
      <c r="G552" s="40"/>
      <c r="H552" s="39"/>
      <c r="I552" s="39"/>
      <c r="J552" s="39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s="35" customFormat="1" x14ac:dyDescent="0.3">
      <c r="A553" s="42">
        <v>1</v>
      </c>
      <c r="B553" s="36" t="s">
        <v>48</v>
      </c>
      <c r="C553" s="36" t="s">
        <v>658</v>
      </c>
      <c r="D553" s="43" t="s">
        <v>26</v>
      </c>
      <c r="E553" s="43" t="s">
        <v>632</v>
      </c>
      <c r="F553" s="36" t="s">
        <v>476</v>
      </c>
      <c r="G553" s="30" t="s">
        <v>659</v>
      </c>
      <c r="H553" s="36"/>
      <c r="I553" s="36"/>
      <c r="J553" s="36"/>
      <c r="K553" s="28"/>
      <c r="L553" s="28"/>
      <c r="M553" s="31" t="s">
        <v>30</v>
      </c>
      <c r="N553" s="31" t="s">
        <v>31</v>
      </c>
      <c r="O553" s="28"/>
      <c r="P553" s="28"/>
      <c r="Q553" s="28"/>
      <c r="R553" s="28"/>
      <c r="S553" s="33"/>
      <c r="T553" s="32"/>
      <c r="U553" s="28"/>
      <c r="V553" s="28"/>
      <c r="W553" s="28"/>
      <c r="X553" s="34" t="s">
        <v>30</v>
      </c>
      <c r="Y553" s="34" t="s">
        <v>33</v>
      </c>
      <c r="Z553" s="28" t="s">
        <v>32</v>
      </c>
    </row>
    <row r="554" spans="1:26" s="35" customFormat="1" x14ac:dyDescent="0.3">
      <c r="A554" s="42">
        <v>2</v>
      </c>
      <c r="B554" s="36" t="s">
        <v>48</v>
      </c>
      <c r="C554" s="36" t="s">
        <v>658</v>
      </c>
      <c r="D554" s="43" t="s">
        <v>26</v>
      </c>
      <c r="E554" s="43" t="s">
        <v>632</v>
      </c>
      <c r="F554" s="36" t="s">
        <v>476</v>
      </c>
      <c r="G554" s="30" t="s">
        <v>660</v>
      </c>
      <c r="H554" s="36"/>
      <c r="I554" s="36"/>
      <c r="J554" s="36"/>
      <c r="K554" s="28"/>
      <c r="L554" s="28"/>
      <c r="M554" s="31" t="s">
        <v>30</v>
      </c>
      <c r="N554" s="31" t="s">
        <v>36</v>
      </c>
      <c r="O554" s="28"/>
      <c r="P554" s="28"/>
      <c r="Q554" s="34" t="s">
        <v>33</v>
      </c>
      <c r="R554" s="34" t="s">
        <v>62</v>
      </c>
      <c r="S554" s="33"/>
      <c r="T554" s="32"/>
      <c r="U554" s="34"/>
      <c r="V554" s="34"/>
      <c r="W554" s="34"/>
      <c r="X554" s="34" t="s">
        <v>30</v>
      </c>
      <c r="Y554" s="34" t="s">
        <v>33</v>
      </c>
      <c r="Z554" s="28" t="s">
        <v>32</v>
      </c>
    </row>
    <row r="555" spans="1:26" s="35" customFormat="1" x14ac:dyDescent="0.3">
      <c r="A555" s="42">
        <v>3</v>
      </c>
      <c r="B555" s="36" t="s">
        <v>661</v>
      </c>
      <c r="C555" s="36" t="s">
        <v>631</v>
      </c>
      <c r="D555" s="43" t="s">
        <v>26</v>
      </c>
      <c r="E555" s="43" t="s">
        <v>632</v>
      </c>
      <c r="F555" s="36" t="s">
        <v>476</v>
      </c>
      <c r="G555" s="30" t="s">
        <v>662</v>
      </c>
      <c r="H555" s="36"/>
      <c r="I555" s="36"/>
      <c r="J555" s="36"/>
      <c r="K555" s="28"/>
      <c r="L555" s="28"/>
      <c r="M555" s="31" t="s">
        <v>30</v>
      </c>
      <c r="N555" s="31" t="s">
        <v>31</v>
      </c>
      <c r="O555" s="28"/>
      <c r="P555" s="28"/>
      <c r="Q555" s="28"/>
      <c r="R555" s="28"/>
      <c r="S555" s="33"/>
      <c r="T555" s="32"/>
      <c r="U555" s="28"/>
      <c r="V555" s="28"/>
      <c r="W555" s="28"/>
      <c r="X555" s="34" t="s">
        <v>30</v>
      </c>
      <c r="Y555" s="34" t="s">
        <v>33</v>
      </c>
      <c r="Z555" s="28" t="s">
        <v>32</v>
      </c>
    </row>
    <row r="556" spans="1:26" s="35" customFormat="1" x14ac:dyDescent="0.3">
      <c r="A556" s="42">
        <v>4</v>
      </c>
      <c r="B556" s="36" t="s">
        <v>661</v>
      </c>
      <c r="C556" s="36" t="s">
        <v>631</v>
      </c>
      <c r="D556" s="43" t="s">
        <v>26</v>
      </c>
      <c r="E556" s="43" t="s">
        <v>632</v>
      </c>
      <c r="F556" s="36" t="s">
        <v>476</v>
      </c>
      <c r="G556" s="30" t="s">
        <v>663</v>
      </c>
      <c r="H556" s="36"/>
      <c r="I556" s="36"/>
      <c r="J556" s="36"/>
      <c r="K556" s="28"/>
      <c r="L556" s="28"/>
      <c r="M556" s="31"/>
      <c r="N556" s="31"/>
      <c r="O556" s="28"/>
      <c r="P556" s="28"/>
      <c r="Q556" s="34" t="s">
        <v>33</v>
      </c>
      <c r="R556" s="34" t="s">
        <v>62</v>
      </c>
      <c r="S556" s="33"/>
      <c r="T556" s="32"/>
      <c r="U556" s="34"/>
      <c r="V556" s="34"/>
      <c r="W556" s="34"/>
      <c r="X556" s="34" t="s">
        <v>30</v>
      </c>
      <c r="Y556" s="34" t="s">
        <v>33</v>
      </c>
      <c r="Z556" s="28" t="s">
        <v>32</v>
      </c>
    </row>
    <row r="557" spans="1:26" s="35" customFormat="1" x14ac:dyDescent="0.3">
      <c r="A557" s="42">
        <v>5</v>
      </c>
      <c r="B557" s="36" t="s">
        <v>661</v>
      </c>
      <c r="C557" s="36" t="s">
        <v>631</v>
      </c>
      <c r="D557" s="43" t="s">
        <v>26</v>
      </c>
      <c r="E557" s="43" t="s">
        <v>632</v>
      </c>
      <c r="F557" s="36" t="s">
        <v>476</v>
      </c>
      <c r="G557" s="30" t="s">
        <v>664</v>
      </c>
      <c r="H557" s="36"/>
      <c r="I557" s="36"/>
      <c r="J557" s="36"/>
      <c r="K557" s="28"/>
      <c r="L557" s="28"/>
      <c r="M557" s="31" t="s">
        <v>30</v>
      </c>
      <c r="N557" s="31" t="s">
        <v>36</v>
      </c>
      <c r="O557" s="28"/>
      <c r="P557" s="28"/>
      <c r="Q557" s="28"/>
      <c r="R557" s="28"/>
      <c r="S557" s="33"/>
      <c r="T557" s="32"/>
      <c r="U557" s="28"/>
      <c r="V557" s="28"/>
      <c r="W557" s="28"/>
      <c r="X557" s="34" t="s">
        <v>30</v>
      </c>
      <c r="Y557" s="34" t="s">
        <v>33</v>
      </c>
      <c r="Z557" s="28" t="s">
        <v>32</v>
      </c>
    </row>
    <row r="558" spans="1:26" s="35" customFormat="1" x14ac:dyDescent="0.3">
      <c r="A558" s="42">
        <v>6</v>
      </c>
      <c r="B558" s="36" t="s">
        <v>661</v>
      </c>
      <c r="C558" s="36" t="s">
        <v>49</v>
      </c>
      <c r="D558" s="43" t="s">
        <v>38</v>
      </c>
      <c r="E558" s="43" t="s">
        <v>632</v>
      </c>
      <c r="F558" s="36" t="s">
        <v>476</v>
      </c>
      <c r="G558" s="30" t="s">
        <v>665</v>
      </c>
      <c r="H558" s="36"/>
      <c r="I558" s="36"/>
      <c r="J558" s="36"/>
      <c r="K558" s="28"/>
      <c r="L558" s="28"/>
      <c r="M558" s="31" t="s">
        <v>30</v>
      </c>
      <c r="N558" s="31" t="s">
        <v>36</v>
      </c>
      <c r="O558" s="28"/>
      <c r="P558" s="28"/>
      <c r="Q558" s="28"/>
      <c r="R558" s="28"/>
      <c r="S558" s="33"/>
      <c r="T558" s="32"/>
      <c r="U558" s="28"/>
      <c r="V558" s="28"/>
      <c r="W558" s="28"/>
      <c r="X558" s="34" t="s">
        <v>30</v>
      </c>
      <c r="Y558" s="34" t="s">
        <v>33</v>
      </c>
      <c r="Z558" s="28" t="s">
        <v>32</v>
      </c>
    </row>
    <row r="559" spans="1:26" s="35" customFormat="1" x14ac:dyDescent="0.3">
      <c r="A559" s="42">
        <v>7</v>
      </c>
      <c r="B559" s="36" t="s">
        <v>661</v>
      </c>
      <c r="C559" s="36" t="s">
        <v>49</v>
      </c>
      <c r="D559" s="43" t="s">
        <v>38</v>
      </c>
      <c r="E559" s="43" t="s">
        <v>632</v>
      </c>
      <c r="F559" s="36" t="s">
        <v>476</v>
      </c>
      <c r="G559" s="30" t="s">
        <v>666</v>
      </c>
      <c r="H559" s="36"/>
      <c r="I559" s="36"/>
      <c r="J559" s="36"/>
      <c r="K559" s="28"/>
      <c r="L559" s="28"/>
      <c r="M559" s="31" t="s">
        <v>30</v>
      </c>
      <c r="N559" s="31" t="s">
        <v>36</v>
      </c>
      <c r="O559" s="28" t="s">
        <v>30</v>
      </c>
      <c r="P559" s="28" t="s">
        <v>36</v>
      </c>
      <c r="Q559" s="28"/>
      <c r="R559" s="28"/>
      <c r="S559" s="33"/>
      <c r="T559" s="32"/>
      <c r="U559" s="28"/>
      <c r="V559" s="28"/>
      <c r="W559" s="28"/>
      <c r="X559" s="34" t="s">
        <v>30</v>
      </c>
      <c r="Y559" s="34" t="s">
        <v>33</v>
      </c>
      <c r="Z559" s="28" t="s">
        <v>32</v>
      </c>
    </row>
    <row r="560" spans="1:26" s="35" customFormat="1" x14ac:dyDescent="0.3">
      <c r="A560" s="42">
        <v>8</v>
      </c>
      <c r="B560" s="36" t="s">
        <v>661</v>
      </c>
      <c r="C560" s="36" t="s">
        <v>667</v>
      </c>
      <c r="D560" s="43" t="s">
        <v>38</v>
      </c>
      <c r="E560" s="43" t="s">
        <v>632</v>
      </c>
      <c r="F560" s="36" t="s">
        <v>476</v>
      </c>
      <c r="G560" s="30" t="s">
        <v>668</v>
      </c>
      <c r="H560" s="36"/>
      <c r="I560" s="36"/>
      <c r="J560" s="36"/>
      <c r="K560" s="28"/>
      <c r="L560" s="28"/>
      <c r="M560" s="31"/>
      <c r="N560" s="31"/>
      <c r="O560" s="28"/>
      <c r="P560" s="28"/>
      <c r="Q560" s="28"/>
      <c r="R560" s="28"/>
      <c r="S560" s="33"/>
      <c r="T560" s="32"/>
      <c r="U560" s="28"/>
      <c r="V560" s="28"/>
      <c r="W560" s="28"/>
      <c r="X560" s="34" t="s">
        <v>30</v>
      </c>
      <c r="Y560" s="34" t="s">
        <v>33</v>
      </c>
      <c r="Z560" s="28" t="s">
        <v>32</v>
      </c>
    </row>
    <row r="561" spans="1:26" s="35" customFormat="1" x14ac:dyDescent="0.3">
      <c r="A561" s="42">
        <v>9</v>
      </c>
      <c r="B561" s="36" t="s">
        <v>661</v>
      </c>
      <c r="C561" s="36" t="s">
        <v>667</v>
      </c>
      <c r="D561" s="43" t="s">
        <v>38</v>
      </c>
      <c r="E561" s="43" t="s">
        <v>632</v>
      </c>
      <c r="F561" s="36" t="s">
        <v>476</v>
      </c>
      <c r="G561" s="30" t="s">
        <v>669</v>
      </c>
      <c r="H561" s="36"/>
      <c r="I561" s="36"/>
      <c r="J561" s="36"/>
      <c r="K561" s="28"/>
      <c r="L561" s="28"/>
      <c r="M561" s="31"/>
      <c r="N561" s="31"/>
      <c r="O561" s="28" t="s">
        <v>30</v>
      </c>
      <c r="P561" s="28" t="s">
        <v>31</v>
      </c>
      <c r="Q561" s="28"/>
      <c r="R561" s="28"/>
      <c r="S561" s="33"/>
      <c r="T561" s="32"/>
      <c r="U561" s="28"/>
      <c r="V561" s="28"/>
      <c r="W561" s="28"/>
      <c r="X561" s="34" t="s">
        <v>30</v>
      </c>
      <c r="Y561" s="34" t="s">
        <v>33</v>
      </c>
      <c r="Z561" s="28" t="s">
        <v>32</v>
      </c>
    </row>
    <row r="562" spans="1:26" s="35" customFormat="1" x14ac:dyDescent="0.3">
      <c r="A562" s="42">
        <v>10</v>
      </c>
      <c r="B562" s="36" t="s">
        <v>661</v>
      </c>
      <c r="C562" s="36" t="s">
        <v>667</v>
      </c>
      <c r="D562" s="43" t="s">
        <v>38</v>
      </c>
      <c r="E562" s="43" t="s">
        <v>632</v>
      </c>
      <c r="F562" s="36" t="s">
        <v>476</v>
      </c>
      <c r="G562" s="30" t="s">
        <v>670</v>
      </c>
      <c r="H562" s="36"/>
      <c r="I562" s="36"/>
      <c r="J562" s="36"/>
      <c r="K562" s="28"/>
      <c r="L562" s="28"/>
      <c r="M562" s="31"/>
      <c r="N562" s="31"/>
      <c r="O562" s="28"/>
      <c r="P562" s="28"/>
      <c r="Q562" s="28"/>
      <c r="R562" s="28"/>
      <c r="S562" s="33"/>
      <c r="T562" s="32"/>
      <c r="U562" s="28"/>
      <c r="V562" s="28"/>
      <c r="W562" s="28"/>
      <c r="X562" s="34" t="s">
        <v>30</v>
      </c>
      <c r="Y562" s="34" t="s">
        <v>33</v>
      </c>
      <c r="Z562" s="28" t="s">
        <v>32</v>
      </c>
    </row>
    <row r="563" spans="1:26" s="35" customFormat="1" x14ac:dyDescent="0.3">
      <c r="A563" s="42">
        <v>11</v>
      </c>
      <c r="B563" s="36" t="s">
        <v>661</v>
      </c>
      <c r="C563" s="36" t="s">
        <v>671</v>
      </c>
      <c r="D563" s="43" t="s">
        <v>56</v>
      </c>
      <c r="E563" s="43" t="s">
        <v>632</v>
      </c>
      <c r="F563" s="36" t="s">
        <v>476</v>
      </c>
      <c r="G563" s="30" t="s">
        <v>672</v>
      </c>
      <c r="H563" s="36"/>
      <c r="I563" s="36"/>
      <c r="J563" s="36"/>
      <c r="K563" s="28"/>
      <c r="L563" s="28"/>
      <c r="M563" s="31"/>
      <c r="N563" s="31"/>
      <c r="O563" s="28"/>
      <c r="P563" s="28"/>
      <c r="Q563" s="28"/>
      <c r="R563" s="28"/>
      <c r="S563" s="33"/>
      <c r="T563" s="32"/>
      <c r="U563" s="28"/>
      <c r="V563" s="28"/>
      <c r="W563" s="28"/>
      <c r="X563" s="34" t="s">
        <v>30</v>
      </c>
      <c r="Y563" s="34" t="s">
        <v>33</v>
      </c>
      <c r="Z563" s="28" t="s">
        <v>32</v>
      </c>
    </row>
    <row r="564" spans="1:26" s="35" customFormat="1" x14ac:dyDescent="0.3">
      <c r="A564" s="42">
        <v>12</v>
      </c>
      <c r="B564" s="36" t="s">
        <v>661</v>
      </c>
      <c r="C564" s="36" t="s">
        <v>671</v>
      </c>
      <c r="D564" s="43" t="s">
        <v>56</v>
      </c>
      <c r="E564" s="43" t="s">
        <v>632</v>
      </c>
      <c r="F564" s="36" t="s">
        <v>476</v>
      </c>
      <c r="G564" s="30" t="s">
        <v>673</v>
      </c>
      <c r="H564" s="36"/>
      <c r="I564" s="36"/>
      <c r="J564" s="36"/>
      <c r="K564" s="28"/>
      <c r="L564" s="28"/>
      <c r="M564" s="31" t="s">
        <v>30</v>
      </c>
      <c r="N564" s="31" t="s">
        <v>36</v>
      </c>
      <c r="O564" s="28"/>
      <c r="P564" s="28"/>
      <c r="Q564" s="28"/>
      <c r="R564" s="28"/>
      <c r="S564" s="33"/>
      <c r="T564" s="32"/>
      <c r="U564" s="28"/>
      <c r="V564" s="28"/>
      <c r="W564" s="28"/>
      <c r="X564" s="34"/>
      <c r="Y564" s="34" t="s">
        <v>33</v>
      </c>
      <c r="Z564" s="28" t="s">
        <v>32</v>
      </c>
    </row>
    <row r="565" spans="1:26" s="35" customFormat="1" x14ac:dyDescent="0.3">
      <c r="A565" s="42">
        <v>13</v>
      </c>
      <c r="B565" s="36" t="s">
        <v>661</v>
      </c>
      <c r="C565" s="36" t="s">
        <v>671</v>
      </c>
      <c r="D565" s="43" t="s">
        <v>56</v>
      </c>
      <c r="E565" s="43" t="s">
        <v>632</v>
      </c>
      <c r="F565" s="36" t="s">
        <v>476</v>
      </c>
      <c r="G565" s="30" t="s">
        <v>674</v>
      </c>
      <c r="H565" s="36"/>
      <c r="I565" s="36"/>
      <c r="J565" s="36"/>
      <c r="K565" s="28"/>
      <c r="L565" s="28"/>
      <c r="M565" s="31" t="s">
        <v>30</v>
      </c>
      <c r="N565" s="31" t="s">
        <v>36</v>
      </c>
      <c r="O565" s="28" t="s">
        <v>30</v>
      </c>
      <c r="P565" s="28" t="s">
        <v>36</v>
      </c>
      <c r="Q565" s="28"/>
      <c r="R565" s="28"/>
      <c r="S565" s="33"/>
      <c r="T565" s="32"/>
      <c r="U565" s="28"/>
      <c r="V565" s="28"/>
      <c r="W565" s="28"/>
      <c r="X565" s="34" t="s">
        <v>30</v>
      </c>
      <c r="Y565" s="34" t="s">
        <v>33</v>
      </c>
      <c r="Z565" s="28" t="s">
        <v>32</v>
      </c>
    </row>
    <row r="566" spans="1:26" s="35" customFormat="1" x14ac:dyDescent="0.3">
      <c r="A566" s="42">
        <v>14</v>
      </c>
      <c r="B566" s="36" t="s">
        <v>462</v>
      </c>
      <c r="C566" s="36" t="s">
        <v>675</v>
      </c>
      <c r="D566" s="43" t="s">
        <v>213</v>
      </c>
      <c r="E566" s="43" t="s">
        <v>632</v>
      </c>
      <c r="F566" s="36" t="s">
        <v>508</v>
      </c>
      <c r="G566" s="30" t="s">
        <v>676</v>
      </c>
      <c r="H566" s="36"/>
      <c r="I566" s="36"/>
      <c r="J566" s="36"/>
      <c r="K566" s="28"/>
      <c r="L566" s="28"/>
      <c r="M566" s="31"/>
      <c r="N566" s="31"/>
      <c r="O566" s="28"/>
      <c r="P566" s="28"/>
      <c r="Q566" s="28"/>
      <c r="R566" s="28"/>
      <c r="S566" s="33"/>
      <c r="T566" s="32"/>
      <c r="U566" s="28"/>
      <c r="V566" s="28"/>
      <c r="W566" s="28"/>
      <c r="X566" s="34"/>
      <c r="Y566" s="34" t="s">
        <v>33</v>
      </c>
      <c r="Z566" s="28" t="s">
        <v>32</v>
      </c>
    </row>
    <row r="567" spans="1:26" s="35" customFormat="1" x14ac:dyDescent="0.3">
      <c r="A567" s="42">
        <v>15</v>
      </c>
      <c r="B567" s="36" t="s">
        <v>462</v>
      </c>
      <c r="C567" s="36" t="s">
        <v>675</v>
      </c>
      <c r="D567" s="43" t="s">
        <v>213</v>
      </c>
      <c r="E567" s="43" t="s">
        <v>632</v>
      </c>
      <c r="F567" s="36" t="s">
        <v>508</v>
      </c>
      <c r="G567" s="30" t="s">
        <v>677</v>
      </c>
      <c r="H567" s="36"/>
      <c r="I567" s="36"/>
      <c r="J567" s="36"/>
      <c r="K567" s="28"/>
      <c r="L567" s="28"/>
      <c r="M567" s="31"/>
      <c r="N567" s="31"/>
      <c r="O567" s="28"/>
      <c r="P567" s="28"/>
      <c r="Q567" s="28"/>
      <c r="R567" s="28"/>
      <c r="S567" s="33"/>
      <c r="T567" s="32"/>
      <c r="U567" s="28"/>
      <c r="V567" s="28"/>
      <c r="W567" s="28"/>
      <c r="X567" s="34" t="s">
        <v>30</v>
      </c>
      <c r="Y567" s="34" t="s">
        <v>33</v>
      </c>
      <c r="Z567" s="28" t="s">
        <v>32</v>
      </c>
    </row>
    <row r="568" spans="1:26" s="35" customFormat="1" x14ac:dyDescent="0.3">
      <c r="A568" s="42">
        <v>16</v>
      </c>
      <c r="B568" s="36" t="s">
        <v>678</v>
      </c>
      <c r="C568" s="36" t="s">
        <v>634</v>
      </c>
      <c r="D568" s="43" t="s">
        <v>213</v>
      </c>
      <c r="E568" s="43" t="s">
        <v>632</v>
      </c>
      <c r="F568" s="36" t="s">
        <v>476</v>
      </c>
      <c r="G568" s="30" t="s">
        <v>679</v>
      </c>
      <c r="H568" s="36"/>
      <c r="I568" s="36"/>
      <c r="J568" s="36"/>
      <c r="K568" s="28"/>
      <c r="L568" s="28"/>
      <c r="M568" s="31"/>
      <c r="N568" s="31"/>
      <c r="O568" s="28"/>
      <c r="P568" s="28"/>
      <c r="Q568" s="28"/>
      <c r="R568" s="28"/>
      <c r="S568" s="33"/>
      <c r="T568" s="32"/>
      <c r="U568" s="28"/>
      <c r="V568" s="28"/>
      <c r="W568" s="28"/>
      <c r="X568" s="34" t="s">
        <v>30</v>
      </c>
      <c r="Y568" s="34" t="s">
        <v>33</v>
      </c>
      <c r="Z568" s="28" t="s">
        <v>32</v>
      </c>
    </row>
    <row r="569" spans="1:26" s="35" customFormat="1" x14ac:dyDescent="0.3">
      <c r="A569" s="42">
        <v>17</v>
      </c>
      <c r="B569" s="36" t="s">
        <v>678</v>
      </c>
      <c r="C569" s="36" t="s">
        <v>634</v>
      </c>
      <c r="D569" s="43" t="s">
        <v>213</v>
      </c>
      <c r="E569" s="43" t="s">
        <v>632</v>
      </c>
      <c r="F569" s="36" t="s">
        <v>476</v>
      </c>
      <c r="G569" s="30" t="s">
        <v>680</v>
      </c>
      <c r="H569" s="36"/>
      <c r="I569" s="36"/>
      <c r="J569" s="36"/>
      <c r="K569" s="28"/>
      <c r="L569" s="28"/>
      <c r="M569" s="31"/>
      <c r="N569" s="31"/>
      <c r="O569" s="28" t="s">
        <v>30</v>
      </c>
      <c r="P569" s="28" t="s">
        <v>31</v>
      </c>
      <c r="Q569" s="28"/>
      <c r="R569" s="28"/>
      <c r="S569" s="33"/>
      <c r="T569" s="32"/>
      <c r="U569" s="28"/>
      <c r="V569" s="28"/>
      <c r="W569" s="28"/>
      <c r="X569" s="34" t="s">
        <v>30</v>
      </c>
      <c r="Y569" s="34" t="s">
        <v>33</v>
      </c>
      <c r="Z569" s="28" t="s">
        <v>32</v>
      </c>
    </row>
    <row r="570" spans="1:26" s="35" customFormat="1" x14ac:dyDescent="0.3">
      <c r="A570" s="42">
        <v>18</v>
      </c>
      <c r="B570" s="36" t="s">
        <v>678</v>
      </c>
      <c r="C570" s="36" t="s">
        <v>634</v>
      </c>
      <c r="D570" s="43" t="s">
        <v>60</v>
      </c>
      <c r="E570" s="43" t="s">
        <v>632</v>
      </c>
      <c r="F570" s="36" t="s">
        <v>476</v>
      </c>
      <c r="G570" s="30" t="s">
        <v>681</v>
      </c>
      <c r="H570" s="36"/>
      <c r="I570" s="36"/>
      <c r="J570" s="36"/>
      <c r="K570" s="28"/>
      <c r="L570" s="28"/>
      <c r="M570" s="31"/>
      <c r="N570" s="31"/>
      <c r="O570" s="28"/>
      <c r="P570" s="28"/>
      <c r="Q570" s="28"/>
      <c r="R570" s="28"/>
      <c r="S570" s="33"/>
      <c r="T570" s="32"/>
      <c r="U570" s="28"/>
      <c r="V570" s="28"/>
      <c r="W570" s="28"/>
      <c r="X570" s="34" t="s">
        <v>30</v>
      </c>
      <c r="Y570" s="34" t="s">
        <v>33</v>
      </c>
      <c r="Z570" s="28" t="s">
        <v>32</v>
      </c>
    </row>
    <row r="571" spans="1:26" s="35" customFormat="1" x14ac:dyDescent="0.3">
      <c r="A571" s="42">
        <v>19</v>
      </c>
      <c r="B571" s="36" t="s">
        <v>678</v>
      </c>
      <c r="C571" s="36" t="s">
        <v>634</v>
      </c>
      <c r="D571" s="43" t="s">
        <v>60</v>
      </c>
      <c r="E571" s="43" t="s">
        <v>632</v>
      </c>
      <c r="F571" s="36" t="s">
        <v>476</v>
      </c>
      <c r="G571" s="30" t="s">
        <v>682</v>
      </c>
      <c r="H571" s="36"/>
      <c r="I571" s="36"/>
      <c r="J571" s="36"/>
      <c r="K571" s="28"/>
      <c r="L571" s="28"/>
      <c r="M571" s="31"/>
      <c r="N571" s="31"/>
      <c r="O571" s="28"/>
      <c r="P571" s="28"/>
      <c r="Q571" s="28"/>
      <c r="R571" s="28"/>
      <c r="S571" s="33"/>
      <c r="T571" s="32"/>
      <c r="U571" s="28"/>
      <c r="V571" s="28"/>
      <c r="W571" s="28"/>
      <c r="X571" s="34" t="s">
        <v>30</v>
      </c>
      <c r="Y571" s="34" t="s">
        <v>33</v>
      </c>
      <c r="Z571" s="28" t="s">
        <v>32</v>
      </c>
    </row>
    <row r="572" spans="1:26" s="35" customFormat="1" x14ac:dyDescent="0.3">
      <c r="A572" s="42">
        <v>20</v>
      </c>
      <c r="B572" s="36" t="s">
        <v>678</v>
      </c>
      <c r="C572" s="36" t="s">
        <v>634</v>
      </c>
      <c r="D572" s="43" t="s">
        <v>60</v>
      </c>
      <c r="E572" s="43" t="s">
        <v>632</v>
      </c>
      <c r="F572" s="36" t="s">
        <v>476</v>
      </c>
      <c r="G572" s="30" t="s">
        <v>683</v>
      </c>
      <c r="H572" s="36"/>
      <c r="I572" s="36"/>
      <c r="J572" s="36"/>
      <c r="K572" s="28"/>
      <c r="L572" s="28"/>
      <c r="M572" s="31"/>
      <c r="N572" s="31"/>
      <c r="O572" s="28"/>
      <c r="P572" s="28"/>
      <c r="Q572" s="28"/>
      <c r="R572" s="28"/>
      <c r="S572" s="33"/>
      <c r="T572" s="32"/>
      <c r="U572" s="28"/>
      <c r="V572" s="28"/>
      <c r="W572" s="28"/>
      <c r="X572" s="34" t="s">
        <v>30</v>
      </c>
      <c r="Y572" s="34" t="s">
        <v>33</v>
      </c>
      <c r="Z572" s="28" t="s">
        <v>32</v>
      </c>
    </row>
    <row r="573" spans="1:26" s="35" customFormat="1" x14ac:dyDescent="0.3">
      <c r="A573" s="42">
        <v>21</v>
      </c>
      <c r="B573" s="36" t="s">
        <v>678</v>
      </c>
      <c r="C573" s="36" t="s">
        <v>634</v>
      </c>
      <c r="D573" s="43" t="s">
        <v>60</v>
      </c>
      <c r="E573" s="43" t="s">
        <v>632</v>
      </c>
      <c r="F573" s="36" t="s">
        <v>476</v>
      </c>
      <c r="G573" s="30" t="s">
        <v>684</v>
      </c>
      <c r="H573" s="36" t="s">
        <v>685</v>
      </c>
      <c r="I573" s="36"/>
      <c r="J573" s="36"/>
      <c r="K573" s="28"/>
      <c r="L573" s="28"/>
      <c r="M573" s="31"/>
      <c r="N573" s="31"/>
      <c r="O573" s="28"/>
      <c r="P573" s="28"/>
      <c r="Q573" s="28"/>
      <c r="R573" s="28"/>
      <c r="S573" s="33"/>
      <c r="T573" s="32"/>
      <c r="U573" s="28"/>
      <c r="V573" s="28"/>
      <c r="W573" s="28"/>
      <c r="X573" s="34" t="s">
        <v>30</v>
      </c>
      <c r="Y573" s="34" t="s">
        <v>33</v>
      </c>
      <c r="Z573" s="28" t="s">
        <v>32</v>
      </c>
    </row>
    <row r="574" spans="1:26" s="35" customFormat="1" x14ac:dyDescent="0.3">
      <c r="A574" s="42">
        <v>22</v>
      </c>
      <c r="B574" s="36" t="s">
        <v>678</v>
      </c>
      <c r="C574" s="36" t="s">
        <v>634</v>
      </c>
      <c r="D574" s="43" t="s">
        <v>249</v>
      </c>
      <c r="E574" s="43" t="s">
        <v>632</v>
      </c>
      <c r="F574" s="36" t="s">
        <v>476</v>
      </c>
      <c r="G574" s="30" t="s">
        <v>686</v>
      </c>
      <c r="H574" s="36"/>
      <c r="I574" s="36"/>
      <c r="J574" s="36"/>
      <c r="K574" s="28"/>
      <c r="L574" s="28"/>
      <c r="M574" s="31" t="s">
        <v>30</v>
      </c>
      <c r="N574" s="31" t="s">
        <v>36</v>
      </c>
      <c r="O574" s="28" t="s">
        <v>30</v>
      </c>
      <c r="P574" s="28" t="s">
        <v>36</v>
      </c>
      <c r="Q574" s="28"/>
      <c r="R574" s="28"/>
      <c r="S574" s="33"/>
      <c r="T574" s="32"/>
      <c r="U574" s="28"/>
      <c r="V574" s="28"/>
      <c r="W574" s="28"/>
      <c r="X574" s="34" t="s">
        <v>30</v>
      </c>
      <c r="Y574" s="34" t="s">
        <v>33</v>
      </c>
      <c r="Z574" s="28" t="s">
        <v>32</v>
      </c>
    </row>
    <row r="575" spans="1:26" s="35" customFormat="1" x14ac:dyDescent="0.3">
      <c r="A575" s="42">
        <v>23</v>
      </c>
      <c r="B575" s="36" t="s">
        <v>678</v>
      </c>
      <c r="C575" s="36" t="s">
        <v>634</v>
      </c>
      <c r="D575" s="43" t="s">
        <v>249</v>
      </c>
      <c r="E575" s="43" t="s">
        <v>632</v>
      </c>
      <c r="F575" s="36" t="s">
        <v>476</v>
      </c>
      <c r="G575" s="30" t="s">
        <v>687</v>
      </c>
      <c r="H575" s="36"/>
      <c r="I575" s="36"/>
      <c r="J575" s="36"/>
      <c r="K575" s="28"/>
      <c r="L575" s="28"/>
      <c r="M575" s="31" t="s">
        <v>30</v>
      </c>
      <c r="N575" s="31" t="s">
        <v>36</v>
      </c>
      <c r="O575" s="28" t="s">
        <v>30</v>
      </c>
      <c r="P575" s="28" t="s">
        <v>31</v>
      </c>
      <c r="Q575" s="28"/>
      <c r="R575" s="28"/>
      <c r="S575" s="33"/>
      <c r="T575" s="32"/>
      <c r="U575" s="28"/>
      <c r="V575" s="28"/>
      <c r="W575" s="28"/>
      <c r="X575" s="34" t="s">
        <v>30</v>
      </c>
      <c r="Y575" s="34" t="s">
        <v>33</v>
      </c>
      <c r="Z575" s="28" t="s">
        <v>32</v>
      </c>
    </row>
    <row r="576" spans="1:26" s="35" customFormat="1" x14ac:dyDescent="0.3">
      <c r="A576" s="42">
        <v>24</v>
      </c>
      <c r="B576" s="36" t="s">
        <v>678</v>
      </c>
      <c r="C576" s="36" t="s">
        <v>634</v>
      </c>
      <c r="D576" s="43" t="s">
        <v>249</v>
      </c>
      <c r="E576" s="43" t="s">
        <v>632</v>
      </c>
      <c r="F576" s="36" t="s">
        <v>476</v>
      </c>
      <c r="G576" s="30" t="s">
        <v>688</v>
      </c>
      <c r="H576" s="36"/>
      <c r="I576" s="36"/>
      <c r="J576" s="36"/>
      <c r="K576" s="28"/>
      <c r="L576" s="28"/>
      <c r="M576" s="31" t="s">
        <v>30</v>
      </c>
      <c r="N576" s="31" t="s">
        <v>36</v>
      </c>
      <c r="O576" s="28" t="s">
        <v>30</v>
      </c>
      <c r="P576" s="28" t="s">
        <v>36</v>
      </c>
      <c r="Q576" s="28"/>
      <c r="R576" s="28"/>
      <c r="S576" s="33"/>
      <c r="T576" s="32"/>
      <c r="U576" s="28"/>
      <c r="V576" s="28"/>
      <c r="W576" s="28"/>
      <c r="X576" s="34" t="s">
        <v>30</v>
      </c>
      <c r="Y576" s="34" t="s">
        <v>33</v>
      </c>
      <c r="Z576" s="28" t="s">
        <v>32</v>
      </c>
    </row>
    <row r="577" spans="1:26" s="35" customFormat="1" x14ac:dyDescent="0.3">
      <c r="A577" s="42">
        <v>25</v>
      </c>
      <c r="B577" s="36" t="s">
        <v>678</v>
      </c>
      <c r="C577" s="36" t="s">
        <v>463</v>
      </c>
      <c r="D577" s="43" t="s">
        <v>66</v>
      </c>
      <c r="E577" s="43" t="s">
        <v>632</v>
      </c>
      <c r="F577" s="36" t="s">
        <v>476</v>
      </c>
      <c r="G577" s="30" t="s">
        <v>689</v>
      </c>
      <c r="H577" s="36"/>
      <c r="I577" s="36"/>
      <c r="J577" s="36"/>
      <c r="K577" s="28"/>
      <c r="L577" s="28"/>
      <c r="M577" s="31"/>
      <c r="N577" s="31"/>
      <c r="O577" s="28"/>
      <c r="P577" s="28"/>
      <c r="Q577" s="28"/>
      <c r="R577" s="28"/>
      <c r="S577" s="33"/>
      <c r="T577" s="32"/>
      <c r="U577" s="28"/>
      <c r="V577" s="28"/>
      <c r="W577" s="28"/>
      <c r="X577" s="34" t="s">
        <v>30</v>
      </c>
      <c r="Y577" s="34" t="s">
        <v>33</v>
      </c>
      <c r="Z577" s="28" t="s">
        <v>32</v>
      </c>
    </row>
    <row r="578" spans="1:26" s="35" customFormat="1" x14ac:dyDescent="0.3">
      <c r="A578" s="42">
        <v>26</v>
      </c>
      <c r="B578" s="36" t="s">
        <v>678</v>
      </c>
      <c r="C578" s="36" t="s">
        <v>463</v>
      </c>
      <c r="D578" s="43" t="s">
        <v>66</v>
      </c>
      <c r="E578" s="43" t="s">
        <v>632</v>
      </c>
      <c r="F578" s="36" t="s">
        <v>476</v>
      </c>
      <c r="G578" s="30" t="s">
        <v>690</v>
      </c>
      <c r="H578" s="36"/>
      <c r="I578" s="36"/>
      <c r="J578" s="36"/>
      <c r="K578" s="28"/>
      <c r="L578" s="28"/>
      <c r="M578" s="31"/>
      <c r="N578" s="31"/>
      <c r="O578" s="28"/>
      <c r="P578" s="28"/>
      <c r="Q578" s="28"/>
      <c r="R578" s="28"/>
      <c r="S578" s="33"/>
      <c r="T578" s="32"/>
      <c r="U578" s="28"/>
      <c r="V578" s="28"/>
      <c r="W578" s="28"/>
      <c r="X578" s="34" t="s">
        <v>30</v>
      </c>
      <c r="Y578" s="34" t="s">
        <v>33</v>
      </c>
      <c r="Z578" s="28" t="s">
        <v>32</v>
      </c>
    </row>
    <row r="579" spans="1:26" s="35" customFormat="1" x14ac:dyDescent="0.3">
      <c r="A579" s="42">
        <v>27</v>
      </c>
      <c r="B579" s="36" t="s">
        <v>678</v>
      </c>
      <c r="C579" s="36" t="s">
        <v>638</v>
      </c>
      <c r="D579" s="43" t="s">
        <v>66</v>
      </c>
      <c r="E579" s="43" t="s">
        <v>632</v>
      </c>
      <c r="F579" s="36" t="s">
        <v>476</v>
      </c>
      <c r="G579" s="30" t="s">
        <v>691</v>
      </c>
      <c r="H579" s="36"/>
      <c r="I579" s="36"/>
      <c r="J579" s="36"/>
      <c r="K579" s="28"/>
      <c r="L579" s="28"/>
      <c r="M579" s="31" t="s">
        <v>30</v>
      </c>
      <c r="N579" s="31" t="s">
        <v>36</v>
      </c>
      <c r="O579" s="28" t="s">
        <v>30</v>
      </c>
      <c r="P579" s="28" t="s">
        <v>31</v>
      </c>
      <c r="Q579" s="28"/>
      <c r="R579" s="28"/>
      <c r="S579" s="33"/>
      <c r="T579" s="32"/>
      <c r="U579" s="28"/>
      <c r="V579" s="28"/>
      <c r="W579" s="28"/>
      <c r="X579" s="34" t="s">
        <v>30</v>
      </c>
      <c r="Y579" s="34" t="s">
        <v>33</v>
      </c>
      <c r="Z579" s="28" t="s">
        <v>32</v>
      </c>
    </row>
    <row r="580" spans="1:26" s="35" customFormat="1" x14ac:dyDescent="0.3">
      <c r="A580" s="42">
        <v>28</v>
      </c>
      <c r="B580" s="36" t="s">
        <v>678</v>
      </c>
      <c r="C580" s="36" t="s">
        <v>638</v>
      </c>
      <c r="D580" s="43" t="s">
        <v>66</v>
      </c>
      <c r="E580" s="43" t="s">
        <v>632</v>
      </c>
      <c r="F580" s="36" t="s">
        <v>476</v>
      </c>
      <c r="G580" s="30" t="s">
        <v>692</v>
      </c>
      <c r="H580" s="36"/>
      <c r="I580" s="36"/>
      <c r="J580" s="36"/>
      <c r="K580" s="28"/>
      <c r="L580" s="28"/>
      <c r="M580" s="31"/>
      <c r="N580" s="31"/>
      <c r="O580" s="28"/>
      <c r="P580" s="28"/>
      <c r="Q580" s="28"/>
      <c r="R580" s="28"/>
      <c r="S580" s="33"/>
      <c r="T580" s="32"/>
      <c r="U580" s="28"/>
      <c r="V580" s="28"/>
      <c r="W580" s="28"/>
      <c r="X580" s="34" t="s">
        <v>30</v>
      </c>
      <c r="Y580" s="34" t="s">
        <v>33</v>
      </c>
      <c r="Z580" s="28" t="s">
        <v>32</v>
      </c>
    </row>
    <row r="581" spans="1:26" s="35" customFormat="1" x14ac:dyDescent="0.3">
      <c r="A581" s="42">
        <v>29</v>
      </c>
      <c r="B581" s="36" t="s">
        <v>678</v>
      </c>
      <c r="C581" s="36" t="s">
        <v>638</v>
      </c>
      <c r="D581" s="43" t="s">
        <v>66</v>
      </c>
      <c r="E581" s="43" t="s">
        <v>632</v>
      </c>
      <c r="F581" s="36" t="s">
        <v>476</v>
      </c>
      <c r="G581" s="30" t="s">
        <v>693</v>
      </c>
      <c r="H581" s="36"/>
      <c r="I581" s="36"/>
      <c r="J581" s="36"/>
      <c r="K581" s="28"/>
      <c r="L581" s="28"/>
      <c r="M581" s="31"/>
      <c r="N581" s="31"/>
      <c r="O581" s="28"/>
      <c r="P581" s="28"/>
      <c r="Q581" s="28"/>
      <c r="R581" s="28"/>
      <c r="S581" s="33"/>
      <c r="T581" s="32"/>
      <c r="U581" s="28"/>
      <c r="V581" s="28"/>
      <c r="W581" s="28"/>
      <c r="X581" s="34" t="s">
        <v>30</v>
      </c>
      <c r="Y581" s="34" t="s">
        <v>33</v>
      </c>
      <c r="Z581" s="28" t="s">
        <v>32</v>
      </c>
    </row>
    <row r="582" spans="1:26" s="35" customFormat="1" x14ac:dyDescent="0.3">
      <c r="A582" s="42">
        <v>30</v>
      </c>
      <c r="B582" s="36" t="s">
        <v>678</v>
      </c>
      <c r="C582" s="36" t="s">
        <v>638</v>
      </c>
      <c r="D582" s="43" t="s">
        <v>70</v>
      </c>
      <c r="E582" s="43" t="s">
        <v>632</v>
      </c>
      <c r="F582" s="36" t="s">
        <v>476</v>
      </c>
      <c r="G582" s="30" t="s">
        <v>694</v>
      </c>
      <c r="H582" s="36"/>
      <c r="I582" s="36"/>
      <c r="J582" s="36"/>
      <c r="K582" s="28"/>
      <c r="L582" s="28"/>
      <c r="M582" s="31" t="s">
        <v>30</v>
      </c>
      <c r="N582" s="31" t="s">
        <v>36</v>
      </c>
      <c r="O582" s="28"/>
      <c r="P582" s="28"/>
      <c r="Q582" s="28"/>
      <c r="R582" s="28"/>
      <c r="S582" s="33"/>
      <c r="T582" s="32"/>
      <c r="U582" s="28"/>
      <c r="V582" s="28"/>
      <c r="W582" s="28"/>
      <c r="X582" s="34" t="s">
        <v>30</v>
      </c>
      <c r="Y582" s="34" t="s">
        <v>33</v>
      </c>
      <c r="Z582" s="28" t="s">
        <v>32</v>
      </c>
    </row>
    <row r="583" spans="1:26" s="35" customFormat="1" x14ac:dyDescent="0.3">
      <c r="A583" s="42">
        <v>31</v>
      </c>
      <c r="B583" s="36" t="s">
        <v>678</v>
      </c>
      <c r="C583" s="36" t="s">
        <v>638</v>
      </c>
      <c r="D583" s="43" t="s">
        <v>70</v>
      </c>
      <c r="E583" s="43" t="s">
        <v>632</v>
      </c>
      <c r="F583" s="36" t="s">
        <v>476</v>
      </c>
      <c r="G583" s="30" t="s">
        <v>695</v>
      </c>
      <c r="H583" s="36"/>
      <c r="I583" s="36"/>
      <c r="J583" s="36"/>
      <c r="K583" s="28"/>
      <c r="L583" s="28"/>
      <c r="M583" s="31"/>
      <c r="N583" s="31"/>
      <c r="O583" s="28"/>
      <c r="P583" s="28"/>
      <c r="Q583" s="28"/>
      <c r="R583" s="28"/>
      <c r="S583" s="33"/>
      <c r="T583" s="32"/>
      <c r="U583" s="28"/>
      <c r="V583" s="28"/>
      <c r="W583" s="28"/>
      <c r="X583" s="34" t="s">
        <v>30</v>
      </c>
      <c r="Y583" s="34" t="s">
        <v>33</v>
      </c>
      <c r="Z583" s="28" t="s">
        <v>32</v>
      </c>
    </row>
    <row r="584" spans="1:26" s="35" customFormat="1" x14ac:dyDescent="0.3">
      <c r="A584" s="42">
        <v>32</v>
      </c>
      <c r="B584" s="36" t="s">
        <v>678</v>
      </c>
      <c r="C584" s="36" t="s">
        <v>638</v>
      </c>
      <c r="D584" s="43" t="s">
        <v>70</v>
      </c>
      <c r="E584" s="43" t="s">
        <v>632</v>
      </c>
      <c r="F584" s="36" t="s">
        <v>476</v>
      </c>
      <c r="G584" s="30" t="s">
        <v>696</v>
      </c>
      <c r="H584" s="36"/>
      <c r="I584" s="36"/>
      <c r="J584" s="36"/>
      <c r="K584" s="28"/>
      <c r="L584" s="28"/>
      <c r="M584" s="31"/>
      <c r="N584" s="31"/>
      <c r="O584" s="28"/>
      <c r="P584" s="28"/>
      <c r="Q584" s="28"/>
      <c r="R584" s="28"/>
      <c r="S584" s="33"/>
      <c r="T584" s="32"/>
      <c r="U584" s="28"/>
      <c r="V584" s="28"/>
      <c r="W584" s="28"/>
      <c r="X584" s="34" t="s">
        <v>30</v>
      </c>
      <c r="Y584" s="34" t="s">
        <v>33</v>
      </c>
      <c r="Z584" s="28" t="s">
        <v>32</v>
      </c>
    </row>
    <row r="585" spans="1:26" s="35" customFormat="1" x14ac:dyDescent="0.3">
      <c r="A585" s="42">
        <v>33</v>
      </c>
      <c r="B585" s="36" t="s">
        <v>678</v>
      </c>
      <c r="C585" s="36" t="s">
        <v>638</v>
      </c>
      <c r="D585" s="43" t="s">
        <v>70</v>
      </c>
      <c r="E585" s="43" t="s">
        <v>632</v>
      </c>
      <c r="F585" s="36" t="s">
        <v>476</v>
      </c>
      <c r="G585" s="30" t="s">
        <v>697</v>
      </c>
      <c r="H585" s="36" t="s">
        <v>685</v>
      </c>
      <c r="I585" s="36"/>
      <c r="J585" s="36"/>
      <c r="K585" s="28"/>
      <c r="L585" s="28"/>
      <c r="M585" s="31"/>
      <c r="N585" s="31"/>
      <c r="O585" s="28"/>
      <c r="P585" s="28"/>
      <c r="Q585" s="28"/>
      <c r="R585" s="28"/>
      <c r="S585" s="33"/>
      <c r="T585" s="32"/>
      <c r="U585" s="28"/>
      <c r="V585" s="28"/>
      <c r="W585" s="28"/>
      <c r="X585" s="34" t="s">
        <v>30</v>
      </c>
      <c r="Y585" s="34" t="s">
        <v>33</v>
      </c>
      <c r="Z585" s="28" t="s">
        <v>32</v>
      </c>
    </row>
    <row r="586" spans="1:26" s="35" customFormat="1" x14ac:dyDescent="0.3">
      <c r="A586" s="37" t="s">
        <v>698</v>
      </c>
      <c r="B586" s="38">
        <f>A585</f>
        <v>33</v>
      </c>
      <c r="C586" s="39"/>
      <c r="D586" s="39"/>
      <c r="E586" s="39"/>
      <c r="F586" s="39"/>
      <c r="G586" s="40"/>
      <c r="H586" s="39"/>
      <c r="I586" s="39"/>
      <c r="J586" s="39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s="35" customFormat="1" x14ac:dyDescent="0.3">
      <c r="A587" s="42">
        <v>1</v>
      </c>
      <c r="B587" s="36" t="s">
        <v>48</v>
      </c>
      <c r="C587" s="36" t="s">
        <v>658</v>
      </c>
      <c r="D587" s="36" t="s">
        <v>699</v>
      </c>
      <c r="E587" s="36" t="s">
        <v>642</v>
      </c>
      <c r="F587" s="36" t="s">
        <v>700</v>
      </c>
      <c r="G587" s="30" t="s">
        <v>701</v>
      </c>
      <c r="H587" s="36"/>
      <c r="I587" s="36"/>
      <c r="J587" s="36"/>
      <c r="K587" s="28"/>
      <c r="L587" s="28"/>
      <c r="M587" s="31" t="s">
        <v>30</v>
      </c>
      <c r="N587" s="31" t="s">
        <v>702</v>
      </c>
      <c r="O587" s="28"/>
      <c r="P587" s="28"/>
      <c r="Q587" s="34" t="s">
        <v>33</v>
      </c>
      <c r="R587" s="34" t="s">
        <v>62</v>
      </c>
      <c r="S587" s="33"/>
      <c r="T587" s="32"/>
      <c r="U587" s="34"/>
      <c r="V587" s="34"/>
      <c r="W587" s="34"/>
      <c r="X587" s="34" t="s">
        <v>30</v>
      </c>
      <c r="Y587" s="34" t="s">
        <v>33</v>
      </c>
      <c r="Z587" s="28" t="s">
        <v>32</v>
      </c>
    </row>
    <row r="588" spans="1:26" s="35" customFormat="1" x14ac:dyDescent="0.3">
      <c r="A588" s="42">
        <v>2</v>
      </c>
      <c r="B588" s="36" t="s">
        <v>48</v>
      </c>
      <c r="C588" s="36" t="s">
        <v>658</v>
      </c>
      <c r="D588" s="36" t="s">
        <v>699</v>
      </c>
      <c r="E588" s="36" t="s">
        <v>642</v>
      </c>
      <c r="F588" s="36" t="s">
        <v>700</v>
      </c>
      <c r="G588" s="30" t="s">
        <v>703</v>
      </c>
      <c r="H588" s="36"/>
      <c r="I588" s="36"/>
      <c r="J588" s="36"/>
      <c r="K588" s="28"/>
      <c r="L588" s="28"/>
      <c r="M588" s="31" t="s">
        <v>30</v>
      </c>
      <c r="N588" s="31" t="s">
        <v>36</v>
      </c>
      <c r="O588" s="28" t="s">
        <v>30</v>
      </c>
      <c r="P588" s="28" t="s">
        <v>31</v>
      </c>
      <c r="Q588" s="28"/>
      <c r="R588" s="28"/>
      <c r="S588" s="33"/>
      <c r="T588" s="32"/>
      <c r="U588" s="28"/>
      <c r="V588" s="28"/>
      <c r="W588" s="28"/>
      <c r="X588" s="34" t="s">
        <v>30</v>
      </c>
      <c r="Y588" s="34" t="s">
        <v>33</v>
      </c>
      <c r="Z588" s="28" t="s">
        <v>32</v>
      </c>
    </row>
    <row r="589" spans="1:26" s="35" customFormat="1" x14ac:dyDescent="0.3">
      <c r="A589" s="42">
        <v>3</v>
      </c>
      <c r="B589" s="36" t="s">
        <v>48</v>
      </c>
      <c r="C589" s="36" t="s">
        <v>631</v>
      </c>
      <c r="D589" s="36" t="s">
        <v>699</v>
      </c>
      <c r="E589" s="36" t="s">
        <v>642</v>
      </c>
      <c r="F589" s="36" t="s">
        <v>700</v>
      </c>
      <c r="G589" s="30" t="s">
        <v>704</v>
      </c>
      <c r="H589" s="36"/>
      <c r="I589" s="36"/>
      <c r="J589" s="36"/>
      <c r="K589" s="28"/>
      <c r="L589" s="28"/>
      <c r="M589" s="31" t="s">
        <v>30</v>
      </c>
      <c r="N589" s="31" t="s">
        <v>36</v>
      </c>
      <c r="O589" s="28" t="s">
        <v>30</v>
      </c>
      <c r="P589" s="28" t="s">
        <v>31</v>
      </c>
      <c r="Q589" s="28"/>
      <c r="R589" s="28"/>
      <c r="S589" s="33" t="s">
        <v>30</v>
      </c>
      <c r="T589" s="32">
        <v>1</v>
      </c>
      <c r="U589" s="33" t="s">
        <v>30</v>
      </c>
      <c r="V589" s="28">
        <v>1</v>
      </c>
      <c r="W589" s="28" t="s">
        <v>32</v>
      </c>
      <c r="X589" s="34"/>
      <c r="Y589" s="34" t="s">
        <v>33</v>
      </c>
      <c r="Z589" s="28" t="s">
        <v>32</v>
      </c>
    </row>
    <row r="590" spans="1:26" s="35" customFormat="1" x14ac:dyDescent="0.3">
      <c r="A590" s="42">
        <v>4</v>
      </c>
      <c r="B590" s="36" t="s">
        <v>48</v>
      </c>
      <c r="C590" s="36" t="s">
        <v>631</v>
      </c>
      <c r="D590" s="36" t="s">
        <v>699</v>
      </c>
      <c r="E590" s="36" t="s">
        <v>642</v>
      </c>
      <c r="F590" s="36" t="s">
        <v>700</v>
      </c>
      <c r="G590" s="30" t="s">
        <v>705</v>
      </c>
      <c r="H590" s="36"/>
      <c r="I590" s="36"/>
      <c r="J590" s="36"/>
      <c r="K590" s="28"/>
      <c r="L590" s="28"/>
      <c r="M590" s="31"/>
      <c r="N590" s="31"/>
      <c r="O590" s="28" t="s">
        <v>30</v>
      </c>
      <c r="P590" s="28" t="s">
        <v>31</v>
      </c>
      <c r="Q590" s="28"/>
      <c r="R590" s="28"/>
      <c r="S590" s="33"/>
      <c r="T590" s="32"/>
      <c r="U590" s="28"/>
      <c r="V590" s="28"/>
      <c r="W590" s="28"/>
      <c r="X590" s="34" t="s">
        <v>30</v>
      </c>
      <c r="Y590" s="34" t="s">
        <v>33</v>
      </c>
      <c r="Z590" s="28" t="s">
        <v>32</v>
      </c>
    </row>
    <row r="591" spans="1:26" s="35" customFormat="1" x14ac:dyDescent="0.3">
      <c r="A591" s="37" t="s">
        <v>706</v>
      </c>
      <c r="B591" s="38">
        <f>A590</f>
        <v>4</v>
      </c>
      <c r="C591" s="39"/>
      <c r="D591" s="39"/>
      <c r="E591" s="39"/>
      <c r="F591" s="39"/>
      <c r="G591" s="40"/>
      <c r="H591" s="39"/>
      <c r="I591" s="39"/>
      <c r="J591" s="39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s="35" customFormat="1" x14ac:dyDescent="0.3">
      <c r="A592" s="42">
        <v>1</v>
      </c>
      <c r="B592" s="36" t="s">
        <v>462</v>
      </c>
      <c r="C592" s="36" t="s">
        <v>463</v>
      </c>
      <c r="D592" s="36" t="s">
        <v>464</v>
      </c>
      <c r="E592" s="36" t="s">
        <v>642</v>
      </c>
      <c r="F592" s="36" t="s">
        <v>707</v>
      </c>
      <c r="G592" s="30" t="s">
        <v>708</v>
      </c>
      <c r="H592" s="36"/>
      <c r="I592" s="36"/>
      <c r="J592" s="36"/>
      <c r="K592" s="28"/>
      <c r="L592" s="28"/>
      <c r="M592" s="31" t="s">
        <v>30</v>
      </c>
      <c r="N592" s="31" t="s">
        <v>31</v>
      </c>
      <c r="O592" s="28"/>
      <c r="P592" s="28"/>
      <c r="Q592" s="28"/>
      <c r="R592" s="28"/>
      <c r="S592" s="33"/>
      <c r="T592" s="32"/>
      <c r="U592" s="28"/>
      <c r="V592" s="28"/>
      <c r="W592" s="28"/>
      <c r="X592" s="34" t="s">
        <v>30</v>
      </c>
      <c r="Y592" s="34" t="s">
        <v>33</v>
      </c>
      <c r="Z592" s="28" t="s">
        <v>32</v>
      </c>
    </row>
    <row r="593" spans="1:26" s="35" customFormat="1" x14ac:dyDescent="0.3">
      <c r="A593" s="37" t="s">
        <v>709</v>
      </c>
      <c r="B593" s="38">
        <f>A592</f>
        <v>1</v>
      </c>
      <c r="C593" s="39"/>
      <c r="D593" s="39"/>
      <c r="E593" s="39"/>
      <c r="F593" s="39"/>
      <c r="G593" s="40"/>
      <c r="H593" s="39"/>
      <c r="I593" s="39"/>
      <c r="J593" s="39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s="35" customFormat="1" ht="17.25" x14ac:dyDescent="0.3">
      <c r="A594" s="20" t="s">
        <v>710</v>
      </c>
      <c r="B594" s="50"/>
      <c r="C594" s="53"/>
      <c r="D594" s="52"/>
      <c r="E594" s="52"/>
      <c r="F594" s="52"/>
      <c r="G594" s="51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25">
        <f>COUNTIFS(S595:S597,"○")</f>
        <v>1</v>
      </c>
      <c r="T594" s="26">
        <f>SUM(T595:T597)</f>
        <v>1</v>
      </c>
      <c r="U594" s="25">
        <f>COUNTIFS(U595:U597,"○")</f>
        <v>0</v>
      </c>
      <c r="V594" s="26">
        <f>SUM(V595:V597)</f>
        <v>0</v>
      </c>
      <c r="W594" s="26"/>
      <c r="X594" s="25">
        <f>COUNTIFS(X595:X597,"○")</f>
        <v>2</v>
      </c>
      <c r="Y594" s="25">
        <f>COUNTIFS(Y595:Y597,"○")</f>
        <v>2</v>
      </c>
      <c r="Z594" s="52"/>
    </row>
    <row r="595" spans="1:26" s="35" customFormat="1" x14ac:dyDescent="0.3">
      <c r="A595" s="42">
        <v>1</v>
      </c>
      <c r="B595" s="36" t="s">
        <v>48</v>
      </c>
      <c r="C595" s="36" t="s">
        <v>631</v>
      </c>
      <c r="D595" s="36" t="s">
        <v>711</v>
      </c>
      <c r="E595" s="36" t="s">
        <v>712</v>
      </c>
      <c r="F595" s="36" t="s">
        <v>713</v>
      </c>
      <c r="G595" s="30" t="s">
        <v>714</v>
      </c>
      <c r="H595" s="36"/>
      <c r="I595" s="36"/>
      <c r="J595" s="36"/>
      <c r="K595" s="28"/>
      <c r="L595" s="28"/>
      <c r="M595" s="31"/>
      <c r="N595" s="31"/>
      <c r="O595" s="28"/>
      <c r="P595" s="28"/>
      <c r="Q595" s="28"/>
      <c r="R595" s="28"/>
      <c r="S595" s="33" t="s">
        <v>30</v>
      </c>
      <c r="T595" s="32">
        <v>1</v>
      </c>
      <c r="U595" s="28"/>
      <c r="V595" s="28"/>
      <c r="W595" s="28"/>
      <c r="X595" s="34" t="s">
        <v>30</v>
      </c>
      <c r="Y595" s="34" t="s">
        <v>33</v>
      </c>
      <c r="Z595" s="28" t="s">
        <v>32</v>
      </c>
    </row>
    <row r="596" spans="1:26" s="35" customFormat="1" x14ac:dyDescent="0.3">
      <c r="A596" s="42">
        <v>2</v>
      </c>
      <c r="B596" s="36" t="s">
        <v>462</v>
      </c>
      <c r="C596" s="36" t="s">
        <v>675</v>
      </c>
      <c r="D596" s="36" t="s">
        <v>647</v>
      </c>
      <c r="E596" s="36" t="s">
        <v>712</v>
      </c>
      <c r="F596" s="36" t="s">
        <v>508</v>
      </c>
      <c r="G596" s="30" t="s">
        <v>715</v>
      </c>
      <c r="H596" s="36"/>
      <c r="I596" s="36"/>
      <c r="J596" s="36"/>
      <c r="K596" s="28"/>
      <c r="L596" s="28"/>
      <c r="M596" s="31"/>
      <c r="N596" s="31"/>
      <c r="O596" s="28"/>
      <c r="P596" s="28"/>
      <c r="Q596" s="28"/>
      <c r="R596" s="28"/>
      <c r="S596" s="33"/>
      <c r="T596" s="32"/>
      <c r="U596" s="28"/>
      <c r="V596" s="28"/>
      <c r="W596" s="28"/>
      <c r="X596" s="34" t="s">
        <v>30</v>
      </c>
      <c r="Y596" s="34" t="s">
        <v>33</v>
      </c>
      <c r="Z596" s="28" t="s">
        <v>32</v>
      </c>
    </row>
    <row r="597" spans="1:26" s="35" customFormat="1" x14ac:dyDescent="0.3">
      <c r="A597" s="37" t="s">
        <v>716</v>
      </c>
      <c r="B597" s="38">
        <f>A596</f>
        <v>2</v>
      </c>
      <c r="C597" s="39"/>
      <c r="D597" s="39"/>
      <c r="E597" s="39"/>
      <c r="F597" s="39"/>
      <c r="G597" s="40"/>
      <c r="H597" s="54"/>
      <c r="I597" s="54"/>
      <c r="J597" s="54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</sheetData>
  <mergeCells count="16">
    <mergeCell ref="F4:F5"/>
    <mergeCell ref="A4:A5"/>
    <mergeCell ref="B4:B5"/>
    <mergeCell ref="C4:C5"/>
    <mergeCell ref="D4:D5"/>
    <mergeCell ref="E4:E5"/>
    <mergeCell ref="Q4:R4"/>
    <mergeCell ref="S4:T4"/>
    <mergeCell ref="U4:W4"/>
    <mergeCell ref="Y4:Z4"/>
    <mergeCell ref="G4:G5"/>
    <mergeCell ref="H4:H5"/>
    <mergeCell ref="I4:J4"/>
    <mergeCell ref="K4:L4"/>
    <mergeCell ref="M4:N4"/>
    <mergeCell ref="O4:P4"/>
  </mergeCells>
  <phoneticPr fontId="3" type="noConversion"/>
  <conditionalFormatting sqref="G1:G1048576">
    <cfRule type="duplicateValues" dxfId="22" priority="2"/>
  </conditionalFormatting>
  <conditionalFormatting sqref="G4">
    <cfRule type="duplicateValues" dxfId="21" priority="3"/>
  </conditionalFormatting>
  <conditionalFormatting sqref="G6:G1048576 G1:G3">
    <cfRule type="duplicateValues" dxfId="20" priority="1"/>
  </conditionalFormatting>
  <pageMargins left="0.70866141732283472" right="0.70866141732283472" top="0.74803149606299213" bottom="0.74803149606299213" header="0.31496062992125984" footer="0.31496062992125984"/>
  <pageSetup paperSize="8" scale="64" fitToHeight="0" orientation="landscape" r:id="rId1"/>
  <headerFooter>
    <oddFooter>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K238"/>
  <sheetViews>
    <sheetView zoomScale="80" zoomScaleNormal="80" workbookViewId="0">
      <selection activeCell="J9" sqref="J9"/>
    </sheetView>
  </sheetViews>
  <sheetFormatPr defaultRowHeight="16.5" x14ac:dyDescent="0.3"/>
  <cols>
    <col min="1" max="5" width="7.625" customWidth="1"/>
    <col min="6" max="6" width="28.125" customWidth="1"/>
    <col min="7" max="7" width="12.5" customWidth="1"/>
    <col min="8" max="8" width="38.25" customWidth="1"/>
    <col min="9" max="9" width="12.25" customWidth="1"/>
    <col min="10" max="10" width="7.625" customWidth="1"/>
    <col min="11" max="15" width="9.625" style="95" customWidth="1"/>
    <col min="16" max="17" width="11" style="95" customWidth="1"/>
    <col min="18" max="24" width="9.625" style="95" customWidth="1"/>
  </cols>
  <sheetData>
    <row r="1" spans="1:16365" s="1" customFormat="1" ht="15" customHeight="1" x14ac:dyDescent="0.3"/>
    <row r="2" spans="1:16365" s="5" customFormat="1" ht="30" customHeight="1" x14ac:dyDescent="0.3">
      <c r="A2" s="2" t="s">
        <v>717</v>
      </c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</row>
    <row r="3" spans="1:16365" s="5" customFormat="1" ht="15" customHeight="1" x14ac:dyDescent="0.3">
      <c r="A3" s="2"/>
      <c r="B3" s="2"/>
      <c r="C3" s="2"/>
      <c r="D3" s="2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</row>
    <row r="4" spans="1:16365" s="59" customFormat="1" ht="24.95" customHeight="1" x14ac:dyDescent="0.3">
      <c r="A4" s="56" t="s">
        <v>718</v>
      </c>
      <c r="B4" s="57"/>
      <c r="C4" s="57"/>
      <c r="D4" s="57"/>
      <c r="E4" s="57"/>
      <c r="F4" s="57"/>
      <c r="G4" s="58"/>
      <c r="J4" s="60"/>
      <c r="L4" s="61"/>
      <c r="M4" s="61"/>
      <c r="N4" s="61"/>
      <c r="O4" s="61"/>
      <c r="P4" s="61"/>
      <c r="Q4" s="61"/>
      <c r="R4" s="61"/>
      <c r="S4" s="61"/>
      <c r="T4" s="61"/>
      <c r="U4" s="62"/>
    </row>
    <row r="5" spans="1:16365" s="66" customFormat="1" ht="24.95" customHeight="1" x14ac:dyDescent="0.3">
      <c r="A5" s="63" t="s">
        <v>719</v>
      </c>
      <c r="B5" s="64"/>
      <c r="C5" s="64"/>
      <c r="D5" s="64"/>
      <c r="E5" s="64"/>
      <c r="F5" s="64"/>
      <c r="G5" s="65"/>
      <c r="J5" s="67"/>
      <c r="L5" s="68"/>
      <c r="M5" s="68"/>
      <c r="N5" s="68"/>
      <c r="O5" s="68"/>
      <c r="P5" s="68"/>
      <c r="Q5" s="68"/>
      <c r="R5" s="68"/>
      <c r="S5" s="68"/>
      <c r="T5" s="68"/>
      <c r="U5" s="69"/>
    </row>
    <row r="6" spans="1:16365" s="59" customFormat="1" ht="24.95" customHeight="1" x14ac:dyDescent="0.3">
      <c r="A6" s="56" t="s">
        <v>720</v>
      </c>
      <c r="B6" s="57"/>
      <c r="C6" s="57"/>
      <c r="D6" s="57"/>
      <c r="E6" s="57"/>
      <c r="F6" s="57"/>
      <c r="G6" s="58"/>
      <c r="J6" s="60"/>
      <c r="L6" s="61"/>
      <c r="M6" s="61"/>
      <c r="N6" s="61"/>
      <c r="O6" s="61"/>
      <c r="P6" s="61"/>
      <c r="Q6" s="61"/>
      <c r="R6" s="61"/>
      <c r="S6" s="61"/>
      <c r="T6" s="61"/>
      <c r="U6" s="62"/>
    </row>
    <row r="7" spans="1:16365" s="59" customFormat="1" ht="24.95" customHeight="1" x14ac:dyDescent="0.3">
      <c r="A7" s="56" t="s">
        <v>721</v>
      </c>
      <c r="B7" s="57"/>
      <c r="C7" s="57"/>
      <c r="D7" s="57"/>
      <c r="E7" s="57"/>
      <c r="F7" s="57"/>
      <c r="G7" s="58"/>
      <c r="J7" s="60"/>
      <c r="L7" s="61"/>
      <c r="M7" s="61"/>
      <c r="N7" s="61"/>
      <c r="O7" s="61"/>
      <c r="P7" s="61"/>
      <c r="Q7" s="61"/>
      <c r="R7" s="61"/>
      <c r="S7" s="61"/>
      <c r="T7" s="61"/>
      <c r="U7" s="62"/>
    </row>
    <row r="8" spans="1:16365" s="59" customFormat="1" ht="24.95" customHeight="1" x14ac:dyDescent="0.3">
      <c r="A8" s="56" t="s">
        <v>722</v>
      </c>
      <c r="B8" s="70"/>
      <c r="C8" s="70"/>
      <c r="D8" s="70"/>
      <c r="E8" s="70"/>
      <c r="F8" s="70"/>
      <c r="G8" s="71"/>
      <c r="H8" s="70"/>
      <c r="I8" s="72"/>
      <c r="J8" s="73"/>
      <c r="K8" s="70"/>
      <c r="L8" s="70"/>
      <c r="M8" s="70"/>
      <c r="N8" s="70"/>
      <c r="O8" s="70"/>
      <c r="P8" s="70"/>
      <c r="Q8" s="70"/>
      <c r="R8" s="70"/>
      <c r="S8" s="70"/>
      <c r="T8" s="74"/>
      <c r="U8" s="70"/>
      <c r="V8" s="70"/>
      <c r="W8" s="71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70"/>
      <c r="EF8" s="70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70"/>
      <c r="EU8" s="70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70"/>
      <c r="FJ8" s="70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70"/>
      <c r="FY8" s="70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70"/>
      <c r="GN8" s="70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70"/>
      <c r="HC8" s="70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70"/>
      <c r="HR8" s="70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70"/>
      <c r="IG8" s="70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70"/>
      <c r="IV8" s="70"/>
      <c r="IW8" s="70"/>
      <c r="IX8" s="70"/>
      <c r="IY8" s="70"/>
      <c r="IZ8" s="70"/>
      <c r="JA8" s="70"/>
      <c r="JB8" s="70"/>
      <c r="JC8" s="70"/>
      <c r="JD8" s="70"/>
      <c r="JE8" s="70"/>
      <c r="JF8" s="70"/>
      <c r="JG8" s="70"/>
      <c r="JH8" s="70"/>
      <c r="JI8" s="70"/>
      <c r="JJ8" s="70"/>
      <c r="JK8" s="70"/>
      <c r="JL8" s="70"/>
      <c r="JM8" s="70"/>
      <c r="JN8" s="70"/>
      <c r="JO8" s="70"/>
      <c r="JP8" s="70"/>
      <c r="JQ8" s="70"/>
      <c r="JR8" s="70"/>
      <c r="JS8" s="70"/>
      <c r="JT8" s="70"/>
      <c r="JU8" s="70"/>
      <c r="JV8" s="70"/>
      <c r="JW8" s="70"/>
      <c r="JX8" s="70"/>
      <c r="JY8" s="70"/>
      <c r="JZ8" s="70"/>
      <c r="KA8" s="70"/>
      <c r="KB8" s="70"/>
      <c r="KC8" s="70"/>
      <c r="KD8" s="70"/>
      <c r="KE8" s="70"/>
      <c r="KF8" s="70"/>
      <c r="KG8" s="70"/>
      <c r="KH8" s="70"/>
      <c r="KI8" s="70"/>
      <c r="KJ8" s="70"/>
      <c r="KK8" s="70"/>
      <c r="KL8" s="70"/>
      <c r="KM8" s="70"/>
      <c r="KN8" s="70"/>
      <c r="KO8" s="70"/>
      <c r="KP8" s="70"/>
      <c r="KQ8" s="70"/>
      <c r="KR8" s="70"/>
      <c r="KS8" s="70"/>
      <c r="KT8" s="70"/>
      <c r="KU8" s="70"/>
      <c r="KV8" s="70"/>
      <c r="KW8" s="70"/>
      <c r="KX8" s="70"/>
      <c r="KY8" s="70"/>
      <c r="KZ8" s="70"/>
      <c r="LA8" s="70"/>
      <c r="LB8" s="70"/>
      <c r="LC8" s="70"/>
      <c r="LD8" s="70"/>
      <c r="LE8" s="70"/>
      <c r="LF8" s="70"/>
      <c r="LG8" s="70"/>
      <c r="LH8" s="70"/>
      <c r="LI8" s="70"/>
      <c r="LJ8" s="70"/>
      <c r="LK8" s="70"/>
      <c r="LL8" s="70"/>
      <c r="LM8" s="70"/>
      <c r="LN8" s="70"/>
      <c r="LO8" s="70"/>
      <c r="LP8" s="70"/>
      <c r="LQ8" s="70"/>
      <c r="LR8" s="70"/>
      <c r="LS8" s="70"/>
      <c r="LT8" s="70"/>
      <c r="LU8" s="70"/>
      <c r="LV8" s="70"/>
      <c r="LW8" s="70"/>
      <c r="LX8" s="70"/>
      <c r="LY8" s="70"/>
      <c r="LZ8" s="70"/>
      <c r="MA8" s="70"/>
      <c r="MB8" s="70"/>
      <c r="MC8" s="70"/>
      <c r="MD8" s="70"/>
      <c r="ME8" s="70"/>
      <c r="MF8" s="70"/>
      <c r="MG8" s="70"/>
      <c r="MH8" s="70"/>
      <c r="MI8" s="70"/>
      <c r="MJ8" s="70"/>
      <c r="MK8" s="70"/>
      <c r="ML8" s="70"/>
      <c r="MM8" s="70"/>
      <c r="MN8" s="70"/>
      <c r="MO8" s="70"/>
      <c r="MP8" s="70"/>
      <c r="MQ8" s="70"/>
      <c r="MR8" s="70"/>
      <c r="MS8" s="70"/>
      <c r="MT8" s="70"/>
      <c r="MU8" s="70"/>
      <c r="MV8" s="70"/>
      <c r="MW8" s="70"/>
      <c r="MX8" s="70"/>
      <c r="MY8" s="70"/>
      <c r="MZ8" s="70"/>
      <c r="NA8" s="70"/>
      <c r="NB8" s="70"/>
      <c r="NC8" s="70"/>
      <c r="ND8" s="70"/>
      <c r="NE8" s="70"/>
      <c r="NF8" s="70"/>
      <c r="NG8" s="70"/>
      <c r="NH8" s="70"/>
      <c r="NI8" s="70"/>
      <c r="NJ8" s="70"/>
      <c r="NK8" s="70"/>
      <c r="NL8" s="70"/>
      <c r="NM8" s="70"/>
      <c r="NN8" s="70"/>
      <c r="NO8" s="70"/>
      <c r="NP8" s="70"/>
      <c r="NQ8" s="70"/>
      <c r="NR8" s="70"/>
      <c r="NS8" s="70"/>
      <c r="NT8" s="70"/>
      <c r="NU8" s="70"/>
      <c r="NV8" s="70"/>
      <c r="NW8" s="70"/>
      <c r="NX8" s="70"/>
      <c r="NY8" s="70"/>
      <c r="NZ8" s="70"/>
      <c r="OA8" s="70"/>
      <c r="OB8" s="70"/>
      <c r="OC8" s="70"/>
      <c r="OD8" s="70"/>
      <c r="OE8" s="70"/>
      <c r="OF8" s="70"/>
      <c r="OG8" s="70"/>
      <c r="OH8" s="70"/>
      <c r="OI8" s="70"/>
      <c r="OJ8" s="70"/>
      <c r="OK8" s="70"/>
      <c r="OL8" s="70"/>
      <c r="OM8" s="70"/>
      <c r="ON8" s="70"/>
      <c r="OO8" s="70"/>
      <c r="OP8" s="70"/>
      <c r="OQ8" s="70"/>
      <c r="OR8" s="70"/>
      <c r="OS8" s="70"/>
      <c r="OT8" s="70"/>
      <c r="OU8" s="70"/>
      <c r="OV8" s="70"/>
      <c r="OW8" s="70"/>
      <c r="OX8" s="70"/>
      <c r="OY8" s="70"/>
      <c r="OZ8" s="70"/>
      <c r="PA8" s="70"/>
      <c r="PB8" s="70"/>
      <c r="PC8" s="70"/>
      <c r="PD8" s="70"/>
      <c r="PE8" s="70"/>
      <c r="PF8" s="70"/>
      <c r="PG8" s="70"/>
      <c r="PH8" s="70"/>
      <c r="PI8" s="70"/>
      <c r="PJ8" s="70"/>
      <c r="PK8" s="70"/>
      <c r="PL8" s="70"/>
      <c r="PM8" s="70"/>
      <c r="PN8" s="70"/>
      <c r="PO8" s="70"/>
      <c r="PP8" s="70"/>
      <c r="PQ8" s="70"/>
      <c r="PR8" s="70"/>
      <c r="PS8" s="70"/>
      <c r="PT8" s="70"/>
      <c r="PU8" s="70"/>
      <c r="PV8" s="70"/>
      <c r="PW8" s="70"/>
      <c r="PX8" s="70"/>
      <c r="PY8" s="70"/>
      <c r="PZ8" s="70"/>
      <c r="QA8" s="70"/>
      <c r="QB8" s="70"/>
      <c r="QC8" s="70"/>
      <c r="QD8" s="70"/>
      <c r="QE8" s="70"/>
      <c r="QF8" s="70"/>
      <c r="QG8" s="70"/>
      <c r="QH8" s="70"/>
      <c r="QI8" s="70"/>
      <c r="QJ8" s="70"/>
      <c r="QK8" s="70"/>
      <c r="QL8" s="70"/>
      <c r="QM8" s="70"/>
      <c r="QN8" s="70"/>
      <c r="QO8" s="70"/>
      <c r="QP8" s="70"/>
      <c r="QQ8" s="70"/>
      <c r="QR8" s="70"/>
      <c r="QS8" s="70"/>
      <c r="QT8" s="70"/>
      <c r="QU8" s="70"/>
      <c r="QV8" s="70"/>
      <c r="QW8" s="70"/>
      <c r="QX8" s="70"/>
      <c r="QY8" s="70"/>
      <c r="QZ8" s="70"/>
      <c r="RA8" s="70"/>
      <c r="RB8" s="70"/>
      <c r="RC8" s="70"/>
      <c r="RD8" s="70"/>
      <c r="RE8" s="70"/>
      <c r="RF8" s="70"/>
      <c r="RG8" s="70"/>
      <c r="RH8" s="70"/>
      <c r="RI8" s="70"/>
      <c r="RJ8" s="70"/>
      <c r="RK8" s="70"/>
      <c r="RL8" s="70"/>
      <c r="RM8" s="70"/>
      <c r="RN8" s="70"/>
      <c r="RO8" s="70"/>
      <c r="RP8" s="70"/>
      <c r="RQ8" s="70"/>
      <c r="RR8" s="70"/>
      <c r="RS8" s="70"/>
      <c r="RT8" s="70"/>
      <c r="RU8" s="70"/>
      <c r="RV8" s="70"/>
      <c r="RW8" s="70"/>
      <c r="RX8" s="70"/>
      <c r="RY8" s="70"/>
      <c r="RZ8" s="70"/>
      <c r="SA8" s="70"/>
      <c r="SB8" s="70"/>
      <c r="SC8" s="70"/>
      <c r="SD8" s="70"/>
      <c r="SE8" s="70"/>
      <c r="SF8" s="70"/>
      <c r="SG8" s="70"/>
      <c r="SH8" s="70"/>
      <c r="SI8" s="70"/>
      <c r="SJ8" s="70"/>
      <c r="SK8" s="70"/>
      <c r="SL8" s="70"/>
      <c r="SM8" s="70"/>
      <c r="SN8" s="70"/>
      <c r="SO8" s="70"/>
      <c r="SP8" s="70"/>
      <c r="SQ8" s="70"/>
      <c r="SR8" s="70"/>
      <c r="SS8" s="70"/>
      <c r="ST8" s="70"/>
      <c r="SU8" s="70"/>
      <c r="SV8" s="70"/>
      <c r="SW8" s="70"/>
      <c r="SX8" s="70"/>
      <c r="SY8" s="70"/>
      <c r="SZ8" s="70"/>
      <c r="TA8" s="70"/>
      <c r="TB8" s="70"/>
      <c r="TC8" s="70"/>
      <c r="TD8" s="70"/>
      <c r="TE8" s="70"/>
      <c r="TF8" s="70"/>
      <c r="TG8" s="70"/>
      <c r="TH8" s="70"/>
      <c r="TI8" s="70"/>
      <c r="TJ8" s="70"/>
      <c r="TK8" s="70"/>
      <c r="TL8" s="70"/>
      <c r="TM8" s="70"/>
      <c r="TN8" s="70"/>
      <c r="TO8" s="70"/>
      <c r="TP8" s="70"/>
      <c r="TQ8" s="70"/>
      <c r="TR8" s="70"/>
      <c r="TS8" s="70"/>
      <c r="TT8" s="70"/>
      <c r="TU8" s="70"/>
      <c r="TV8" s="70"/>
      <c r="TW8" s="70"/>
      <c r="TX8" s="70"/>
      <c r="TY8" s="70"/>
      <c r="TZ8" s="70"/>
      <c r="UA8" s="70"/>
      <c r="UB8" s="70"/>
      <c r="UC8" s="70"/>
      <c r="UD8" s="70"/>
      <c r="UE8" s="70"/>
      <c r="UF8" s="70"/>
      <c r="UG8" s="70"/>
      <c r="UH8" s="70"/>
      <c r="UI8" s="70"/>
      <c r="UJ8" s="70"/>
      <c r="UK8" s="70"/>
      <c r="UL8" s="70"/>
      <c r="UM8" s="70"/>
      <c r="UN8" s="70"/>
      <c r="UO8" s="70"/>
      <c r="UP8" s="70"/>
      <c r="UQ8" s="70"/>
      <c r="UR8" s="70"/>
      <c r="US8" s="70"/>
      <c r="UT8" s="70"/>
      <c r="UU8" s="70"/>
      <c r="UV8" s="70"/>
      <c r="UW8" s="70"/>
      <c r="UX8" s="70"/>
      <c r="UY8" s="70"/>
      <c r="UZ8" s="70"/>
      <c r="VA8" s="70"/>
      <c r="VB8" s="70"/>
      <c r="VC8" s="70"/>
      <c r="VD8" s="70"/>
      <c r="VE8" s="70"/>
      <c r="VF8" s="70"/>
      <c r="VG8" s="70"/>
      <c r="VH8" s="70"/>
      <c r="VI8" s="70"/>
      <c r="VJ8" s="70"/>
      <c r="VK8" s="70"/>
      <c r="VL8" s="70"/>
      <c r="VM8" s="70"/>
      <c r="VN8" s="70"/>
      <c r="VO8" s="70"/>
      <c r="VP8" s="70"/>
      <c r="VQ8" s="70"/>
      <c r="VR8" s="70"/>
      <c r="VS8" s="70"/>
      <c r="VT8" s="70"/>
      <c r="VU8" s="70"/>
      <c r="VV8" s="70"/>
      <c r="VW8" s="70"/>
      <c r="VX8" s="70"/>
      <c r="VY8" s="70"/>
      <c r="VZ8" s="70"/>
      <c r="WA8" s="70"/>
      <c r="WB8" s="70"/>
      <c r="WC8" s="70"/>
      <c r="WD8" s="70"/>
      <c r="WE8" s="70"/>
      <c r="WF8" s="70"/>
      <c r="WG8" s="70"/>
      <c r="WH8" s="70"/>
      <c r="WI8" s="70"/>
      <c r="WJ8" s="70"/>
      <c r="WK8" s="70"/>
      <c r="WL8" s="70"/>
      <c r="WM8" s="70"/>
      <c r="WN8" s="70"/>
      <c r="WO8" s="70"/>
      <c r="WP8" s="70"/>
      <c r="WQ8" s="70"/>
      <c r="WR8" s="70"/>
      <c r="WS8" s="70"/>
      <c r="WT8" s="70"/>
      <c r="WU8" s="70"/>
      <c r="WV8" s="70"/>
      <c r="WW8" s="70"/>
      <c r="WX8" s="70"/>
      <c r="WY8" s="70"/>
      <c r="WZ8" s="70"/>
      <c r="XA8" s="70"/>
      <c r="XB8" s="70"/>
      <c r="XC8" s="70"/>
      <c r="XD8" s="70"/>
      <c r="XE8" s="70"/>
      <c r="XF8" s="70"/>
      <c r="XG8" s="70"/>
      <c r="XH8" s="70"/>
      <c r="XI8" s="70"/>
      <c r="XJ8" s="70"/>
      <c r="XK8" s="70"/>
      <c r="XL8" s="70"/>
      <c r="XM8" s="70"/>
      <c r="XN8" s="70"/>
      <c r="XO8" s="70"/>
      <c r="XP8" s="70"/>
      <c r="XQ8" s="70"/>
      <c r="XR8" s="70"/>
      <c r="XS8" s="70"/>
      <c r="XT8" s="70"/>
      <c r="XU8" s="70"/>
      <c r="XV8" s="70"/>
      <c r="XW8" s="70"/>
      <c r="XX8" s="70"/>
      <c r="XY8" s="70"/>
      <c r="XZ8" s="70"/>
      <c r="YA8" s="70"/>
      <c r="YB8" s="70"/>
      <c r="YC8" s="70"/>
      <c r="YD8" s="70"/>
      <c r="YE8" s="70"/>
      <c r="YF8" s="70"/>
      <c r="YG8" s="70"/>
      <c r="YH8" s="70"/>
      <c r="YI8" s="70"/>
      <c r="YJ8" s="70"/>
      <c r="YK8" s="70"/>
      <c r="YL8" s="70"/>
      <c r="YM8" s="70"/>
      <c r="YN8" s="70"/>
      <c r="YO8" s="70"/>
      <c r="YP8" s="70"/>
      <c r="YQ8" s="70"/>
      <c r="YR8" s="70"/>
      <c r="YS8" s="70"/>
      <c r="YT8" s="70"/>
      <c r="YU8" s="70"/>
      <c r="YV8" s="70"/>
      <c r="YW8" s="70"/>
      <c r="YX8" s="70"/>
      <c r="YY8" s="70"/>
      <c r="YZ8" s="70"/>
      <c r="ZA8" s="70"/>
      <c r="ZB8" s="70"/>
      <c r="ZC8" s="70"/>
      <c r="ZD8" s="70"/>
      <c r="ZE8" s="70"/>
      <c r="ZF8" s="70"/>
      <c r="ZG8" s="70"/>
      <c r="ZH8" s="70"/>
      <c r="ZI8" s="70"/>
      <c r="ZJ8" s="70"/>
      <c r="ZK8" s="70"/>
      <c r="ZL8" s="70"/>
      <c r="ZM8" s="70"/>
      <c r="ZN8" s="70"/>
      <c r="ZO8" s="70"/>
      <c r="ZP8" s="70"/>
      <c r="ZQ8" s="70"/>
      <c r="ZR8" s="70"/>
      <c r="ZS8" s="70"/>
      <c r="ZT8" s="70"/>
      <c r="ZU8" s="70"/>
      <c r="ZV8" s="70"/>
      <c r="ZW8" s="70"/>
      <c r="ZX8" s="70"/>
      <c r="ZY8" s="70"/>
      <c r="ZZ8" s="70"/>
      <c r="AAA8" s="70"/>
      <c r="AAB8" s="70"/>
      <c r="AAC8" s="70"/>
      <c r="AAD8" s="70"/>
      <c r="AAE8" s="70"/>
      <c r="AAF8" s="70"/>
      <c r="AAG8" s="70"/>
      <c r="AAH8" s="70"/>
      <c r="AAI8" s="70"/>
      <c r="AAJ8" s="70"/>
      <c r="AAK8" s="70"/>
      <c r="AAL8" s="70"/>
      <c r="AAM8" s="70"/>
      <c r="AAN8" s="70"/>
      <c r="AAO8" s="70"/>
      <c r="AAP8" s="70"/>
      <c r="AAQ8" s="70"/>
      <c r="AAR8" s="70"/>
      <c r="AAS8" s="70"/>
      <c r="AAT8" s="70"/>
      <c r="AAU8" s="70"/>
      <c r="AAV8" s="70"/>
      <c r="AAW8" s="70"/>
      <c r="AAX8" s="70"/>
      <c r="AAY8" s="70"/>
      <c r="AAZ8" s="70"/>
      <c r="ABA8" s="70"/>
      <c r="ABB8" s="70"/>
      <c r="ABC8" s="70"/>
      <c r="ABD8" s="70"/>
      <c r="ABE8" s="70"/>
      <c r="ABF8" s="70"/>
      <c r="ABG8" s="70"/>
      <c r="ABH8" s="70"/>
      <c r="ABI8" s="70"/>
      <c r="ABJ8" s="70"/>
      <c r="ABK8" s="70"/>
      <c r="ABL8" s="70"/>
      <c r="ABM8" s="70"/>
      <c r="ABN8" s="70"/>
      <c r="ABO8" s="70"/>
      <c r="ABP8" s="70"/>
      <c r="ABQ8" s="70"/>
      <c r="ABR8" s="70"/>
      <c r="ABS8" s="70"/>
      <c r="ABT8" s="70"/>
      <c r="ABU8" s="70"/>
      <c r="ABV8" s="70"/>
      <c r="ABW8" s="70"/>
      <c r="ABX8" s="70"/>
      <c r="ABY8" s="70"/>
      <c r="ABZ8" s="70"/>
      <c r="ACA8" s="70"/>
      <c r="ACB8" s="70"/>
      <c r="ACC8" s="70"/>
      <c r="ACD8" s="70"/>
      <c r="ACE8" s="70"/>
      <c r="ACF8" s="70"/>
      <c r="ACG8" s="70"/>
      <c r="ACH8" s="70"/>
      <c r="ACI8" s="70"/>
      <c r="ACJ8" s="70"/>
      <c r="ACK8" s="70"/>
      <c r="ACL8" s="70"/>
      <c r="ACM8" s="70"/>
      <c r="ACN8" s="70"/>
      <c r="ACO8" s="70"/>
      <c r="ACP8" s="70"/>
      <c r="ACQ8" s="70"/>
      <c r="ACR8" s="70"/>
      <c r="ACS8" s="70"/>
      <c r="ACT8" s="70"/>
      <c r="ACU8" s="70"/>
      <c r="ACV8" s="70"/>
      <c r="ACW8" s="70"/>
      <c r="ACX8" s="70"/>
      <c r="ACY8" s="70"/>
      <c r="ACZ8" s="70"/>
      <c r="ADA8" s="70"/>
      <c r="ADB8" s="70"/>
      <c r="ADC8" s="70"/>
      <c r="ADD8" s="70"/>
      <c r="ADE8" s="70"/>
      <c r="ADF8" s="70"/>
      <c r="ADG8" s="70"/>
      <c r="ADH8" s="70"/>
      <c r="ADI8" s="70"/>
      <c r="ADJ8" s="70"/>
      <c r="ADK8" s="70"/>
      <c r="ADL8" s="70"/>
      <c r="ADM8" s="70"/>
      <c r="ADN8" s="70"/>
      <c r="ADO8" s="70"/>
      <c r="ADP8" s="70"/>
      <c r="ADQ8" s="70"/>
      <c r="ADR8" s="70"/>
      <c r="ADS8" s="70"/>
      <c r="ADT8" s="70"/>
      <c r="ADU8" s="70"/>
      <c r="ADV8" s="70"/>
      <c r="ADW8" s="70"/>
      <c r="ADX8" s="70"/>
      <c r="ADY8" s="70"/>
      <c r="ADZ8" s="70"/>
      <c r="AEA8" s="70"/>
      <c r="AEB8" s="70"/>
      <c r="AEC8" s="70"/>
      <c r="AED8" s="70"/>
      <c r="AEE8" s="70"/>
      <c r="AEF8" s="70"/>
      <c r="AEG8" s="70"/>
      <c r="AEH8" s="70"/>
      <c r="AEI8" s="70"/>
      <c r="AEJ8" s="70"/>
      <c r="AEK8" s="70"/>
      <c r="AEL8" s="70"/>
      <c r="AEM8" s="70"/>
      <c r="AEN8" s="70"/>
      <c r="AEO8" s="70"/>
      <c r="AEP8" s="70"/>
      <c r="AEQ8" s="70"/>
      <c r="AER8" s="70"/>
      <c r="AES8" s="70"/>
      <c r="AET8" s="70"/>
      <c r="AEU8" s="70"/>
      <c r="AEV8" s="70"/>
      <c r="AEW8" s="70"/>
      <c r="AEX8" s="70"/>
      <c r="AEY8" s="70"/>
      <c r="AEZ8" s="70"/>
      <c r="AFA8" s="70"/>
      <c r="AFB8" s="70"/>
      <c r="AFC8" s="70"/>
      <c r="AFD8" s="70"/>
      <c r="AFE8" s="70"/>
      <c r="AFF8" s="70"/>
      <c r="AFG8" s="70"/>
      <c r="AFH8" s="70"/>
      <c r="AFI8" s="70"/>
      <c r="AFJ8" s="70"/>
      <c r="AFK8" s="70"/>
      <c r="AFL8" s="70"/>
      <c r="AFM8" s="70"/>
      <c r="AFN8" s="70"/>
      <c r="AFO8" s="70"/>
      <c r="AFP8" s="70"/>
      <c r="AFQ8" s="70"/>
      <c r="AFR8" s="70"/>
      <c r="AFS8" s="70"/>
      <c r="AFT8" s="70"/>
      <c r="AFU8" s="70"/>
      <c r="AFV8" s="70"/>
      <c r="AFW8" s="70"/>
      <c r="AFX8" s="70"/>
      <c r="AFY8" s="70"/>
      <c r="AFZ8" s="70"/>
      <c r="AGA8" s="70"/>
      <c r="AGB8" s="70"/>
      <c r="AGC8" s="70"/>
      <c r="AGD8" s="70"/>
      <c r="AGE8" s="70"/>
      <c r="AGF8" s="70"/>
      <c r="AGG8" s="70"/>
      <c r="AGH8" s="70"/>
      <c r="AGI8" s="70"/>
      <c r="AGJ8" s="70"/>
      <c r="AGK8" s="70"/>
      <c r="AGL8" s="70"/>
      <c r="AGM8" s="70"/>
      <c r="AGN8" s="70"/>
      <c r="AGO8" s="70"/>
      <c r="AGP8" s="70"/>
      <c r="AGQ8" s="70"/>
      <c r="AGR8" s="70"/>
      <c r="AGS8" s="70"/>
      <c r="AGT8" s="70"/>
      <c r="AGU8" s="70"/>
      <c r="AGV8" s="70"/>
      <c r="AGW8" s="70"/>
      <c r="AGX8" s="70"/>
      <c r="AGY8" s="70"/>
      <c r="AGZ8" s="70"/>
      <c r="AHA8" s="70"/>
      <c r="AHB8" s="70"/>
      <c r="AHC8" s="70"/>
      <c r="AHD8" s="70"/>
      <c r="AHE8" s="70"/>
      <c r="AHF8" s="70"/>
      <c r="AHG8" s="70"/>
      <c r="AHH8" s="70"/>
      <c r="AHI8" s="70"/>
      <c r="AHJ8" s="70"/>
      <c r="AHK8" s="70"/>
      <c r="AHL8" s="70"/>
      <c r="AHM8" s="70"/>
      <c r="AHN8" s="70"/>
      <c r="AHO8" s="70"/>
      <c r="AHP8" s="70"/>
      <c r="AHQ8" s="70"/>
      <c r="AHR8" s="70"/>
      <c r="AHS8" s="70"/>
      <c r="AHT8" s="70"/>
      <c r="AHU8" s="70"/>
      <c r="AHV8" s="70"/>
      <c r="AHW8" s="70"/>
      <c r="AHX8" s="70"/>
      <c r="AHY8" s="70"/>
      <c r="AHZ8" s="70"/>
      <c r="AIA8" s="70"/>
      <c r="AIB8" s="70"/>
      <c r="AIC8" s="70"/>
      <c r="AID8" s="70"/>
      <c r="AIE8" s="70"/>
      <c r="AIF8" s="70"/>
      <c r="AIG8" s="70"/>
      <c r="AIH8" s="70"/>
      <c r="AII8" s="70"/>
      <c r="AIJ8" s="70"/>
      <c r="AIK8" s="70"/>
      <c r="AIL8" s="70"/>
      <c r="AIM8" s="70"/>
      <c r="AIN8" s="70"/>
      <c r="AIO8" s="70"/>
      <c r="AIP8" s="70"/>
      <c r="AIQ8" s="70"/>
      <c r="AIR8" s="70"/>
      <c r="AIS8" s="70"/>
      <c r="AIT8" s="70"/>
      <c r="AIU8" s="70"/>
      <c r="AIV8" s="70"/>
      <c r="AIW8" s="70"/>
      <c r="AIX8" s="70"/>
      <c r="AIY8" s="70"/>
      <c r="AIZ8" s="70"/>
      <c r="AJA8" s="70"/>
      <c r="AJB8" s="70"/>
      <c r="AJC8" s="70"/>
      <c r="AJD8" s="70"/>
      <c r="AJE8" s="70"/>
      <c r="AJF8" s="70"/>
      <c r="AJG8" s="70"/>
      <c r="AJH8" s="70"/>
      <c r="AJI8" s="70"/>
      <c r="AJJ8" s="70"/>
      <c r="AJK8" s="70"/>
      <c r="AJL8" s="70"/>
      <c r="AJM8" s="70"/>
      <c r="AJN8" s="70"/>
      <c r="AJO8" s="70"/>
      <c r="AJP8" s="70"/>
      <c r="AJQ8" s="70"/>
      <c r="AJR8" s="70"/>
      <c r="AJS8" s="70"/>
      <c r="AJT8" s="70"/>
      <c r="AJU8" s="70"/>
      <c r="AJV8" s="70"/>
      <c r="AJW8" s="70"/>
      <c r="AJX8" s="70"/>
      <c r="AJY8" s="70"/>
      <c r="AJZ8" s="70"/>
      <c r="AKA8" s="70"/>
      <c r="AKB8" s="70"/>
      <c r="AKC8" s="70"/>
      <c r="AKD8" s="70"/>
      <c r="AKE8" s="70"/>
      <c r="AKF8" s="70"/>
      <c r="AKG8" s="70"/>
      <c r="AKH8" s="70"/>
      <c r="AKI8" s="70"/>
      <c r="AKJ8" s="70"/>
      <c r="AKK8" s="70"/>
      <c r="AKL8" s="70"/>
      <c r="AKM8" s="70"/>
      <c r="AKN8" s="70"/>
      <c r="AKO8" s="70"/>
      <c r="AKP8" s="70"/>
      <c r="AKQ8" s="70"/>
      <c r="AKR8" s="70"/>
      <c r="AKS8" s="70"/>
      <c r="AKT8" s="70"/>
      <c r="AKU8" s="70"/>
      <c r="AKV8" s="70"/>
      <c r="AKW8" s="70"/>
      <c r="AKX8" s="70"/>
      <c r="AKY8" s="70"/>
      <c r="AKZ8" s="70"/>
      <c r="ALA8" s="70"/>
      <c r="ALB8" s="70"/>
      <c r="ALC8" s="70"/>
      <c r="ALD8" s="70"/>
      <c r="ALE8" s="70"/>
      <c r="ALF8" s="70"/>
      <c r="ALG8" s="70"/>
      <c r="ALH8" s="70"/>
      <c r="ALI8" s="70"/>
      <c r="ALJ8" s="70"/>
      <c r="ALK8" s="70"/>
      <c r="ALL8" s="70"/>
      <c r="ALM8" s="70"/>
      <c r="ALN8" s="70"/>
      <c r="ALO8" s="70"/>
      <c r="ALP8" s="70"/>
      <c r="ALQ8" s="70"/>
      <c r="ALR8" s="70"/>
      <c r="ALS8" s="70"/>
      <c r="ALT8" s="70"/>
      <c r="ALU8" s="70"/>
      <c r="ALV8" s="70"/>
      <c r="ALW8" s="70"/>
      <c r="ALX8" s="70"/>
      <c r="ALY8" s="70"/>
      <c r="ALZ8" s="70"/>
      <c r="AMA8" s="70"/>
      <c r="AMB8" s="70"/>
      <c r="AMC8" s="70"/>
      <c r="AMD8" s="70"/>
      <c r="AME8" s="70"/>
      <c r="AMF8" s="70"/>
      <c r="AMG8" s="70"/>
      <c r="AMH8" s="70"/>
      <c r="AMI8" s="70"/>
      <c r="AMJ8" s="70"/>
      <c r="AMK8" s="70"/>
      <c r="AML8" s="70"/>
      <c r="AMM8" s="70"/>
      <c r="AMN8" s="70"/>
      <c r="AMO8" s="70"/>
      <c r="AMP8" s="70"/>
      <c r="AMQ8" s="70"/>
      <c r="AMR8" s="70"/>
      <c r="AMS8" s="70"/>
      <c r="AMT8" s="70"/>
      <c r="AMU8" s="70"/>
      <c r="AMV8" s="70"/>
      <c r="AMW8" s="70"/>
      <c r="AMX8" s="70"/>
      <c r="AMY8" s="70"/>
      <c r="AMZ8" s="70"/>
      <c r="ANA8" s="70"/>
      <c r="ANB8" s="70"/>
      <c r="ANC8" s="70"/>
      <c r="AND8" s="70"/>
      <c r="ANE8" s="70"/>
      <c r="ANF8" s="70"/>
      <c r="ANG8" s="70"/>
      <c r="ANH8" s="70"/>
      <c r="ANI8" s="70"/>
      <c r="ANJ8" s="70"/>
      <c r="ANK8" s="70"/>
      <c r="ANL8" s="70"/>
      <c r="ANM8" s="70"/>
      <c r="ANN8" s="70"/>
      <c r="ANO8" s="70"/>
      <c r="ANP8" s="70"/>
      <c r="ANQ8" s="70"/>
      <c r="ANR8" s="70"/>
      <c r="ANS8" s="70"/>
      <c r="ANT8" s="70"/>
      <c r="ANU8" s="70"/>
      <c r="ANV8" s="70"/>
      <c r="ANW8" s="70"/>
      <c r="ANX8" s="70"/>
      <c r="ANY8" s="70"/>
      <c r="ANZ8" s="70"/>
      <c r="AOA8" s="70"/>
      <c r="AOB8" s="70"/>
      <c r="AOC8" s="70"/>
      <c r="AOD8" s="70"/>
      <c r="AOE8" s="70"/>
      <c r="AOF8" s="70"/>
      <c r="AOG8" s="70"/>
      <c r="AOH8" s="70"/>
      <c r="AOI8" s="70"/>
      <c r="AOJ8" s="70"/>
      <c r="AOK8" s="70"/>
      <c r="AOL8" s="70"/>
      <c r="AOM8" s="70"/>
      <c r="AON8" s="70"/>
      <c r="AOO8" s="70"/>
      <c r="AOP8" s="70"/>
      <c r="AOQ8" s="70"/>
      <c r="AOR8" s="70"/>
      <c r="AOS8" s="70"/>
      <c r="AOT8" s="70"/>
      <c r="AOU8" s="70"/>
      <c r="AOV8" s="70"/>
      <c r="AOW8" s="70"/>
      <c r="AOX8" s="70"/>
      <c r="AOY8" s="70"/>
      <c r="AOZ8" s="70"/>
      <c r="APA8" s="70"/>
      <c r="APB8" s="70"/>
      <c r="APC8" s="70"/>
      <c r="APD8" s="70"/>
      <c r="APE8" s="70"/>
      <c r="APF8" s="70"/>
      <c r="APG8" s="70"/>
      <c r="APH8" s="70"/>
      <c r="API8" s="70"/>
      <c r="APJ8" s="70"/>
      <c r="APK8" s="70"/>
      <c r="APL8" s="70"/>
      <c r="APM8" s="70"/>
      <c r="APN8" s="70"/>
      <c r="APO8" s="70"/>
      <c r="APP8" s="70"/>
      <c r="APQ8" s="70"/>
      <c r="APR8" s="70"/>
      <c r="APS8" s="70"/>
      <c r="APT8" s="70"/>
      <c r="APU8" s="70"/>
      <c r="APV8" s="70"/>
      <c r="APW8" s="70"/>
      <c r="APX8" s="70"/>
      <c r="APY8" s="70"/>
      <c r="APZ8" s="70"/>
      <c r="AQA8" s="70"/>
      <c r="AQB8" s="70"/>
      <c r="AQC8" s="70"/>
      <c r="AQD8" s="70"/>
      <c r="AQE8" s="70"/>
      <c r="AQF8" s="70"/>
      <c r="AQG8" s="70"/>
      <c r="AQH8" s="70"/>
      <c r="AQI8" s="70"/>
      <c r="AQJ8" s="70"/>
      <c r="AQK8" s="70"/>
      <c r="AQL8" s="70"/>
      <c r="AQM8" s="70"/>
      <c r="AQN8" s="70"/>
      <c r="AQO8" s="70"/>
      <c r="AQP8" s="70"/>
      <c r="AQQ8" s="70"/>
      <c r="AQR8" s="70"/>
      <c r="AQS8" s="70"/>
      <c r="AQT8" s="70"/>
      <c r="AQU8" s="70"/>
      <c r="AQV8" s="70"/>
      <c r="AQW8" s="70"/>
      <c r="AQX8" s="70"/>
      <c r="AQY8" s="70"/>
      <c r="AQZ8" s="70"/>
      <c r="ARA8" s="70"/>
      <c r="ARB8" s="70"/>
      <c r="ARC8" s="70"/>
      <c r="ARD8" s="70"/>
      <c r="ARE8" s="70"/>
      <c r="ARF8" s="70"/>
      <c r="ARG8" s="70"/>
      <c r="ARH8" s="70"/>
      <c r="ARI8" s="70"/>
      <c r="ARJ8" s="70"/>
      <c r="ARK8" s="70"/>
      <c r="ARL8" s="70"/>
      <c r="ARM8" s="70"/>
      <c r="ARN8" s="70"/>
      <c r="ARO8" s="70"/>
      <c r="ARP8" s="70"/>
      <c r="ARQ8" s="70"/>
      <c r="ARR8" s="70"/>
      <c r="ARS8" s="70"/>
      <c r="ART8" s="70"/>
      <c r="ARU8" s="70"/>
      <c r="ARV8" s="70"/>
      <c r="ARW8" s="70"/>
      <c r="ARX8" s="70"/>
      <c r="ARY8" s="70"/>
      <c r="ARZ8" s="70"/>
      <c r="ASA8" s="70"/>
      <c r="ASB8" s="70"/>
      <c r="ASC8" s="70"/>
      <c r="ASD8" s="70"/>
      <c r="ASE8" s="70"/>
      <c r="ASF8" s="70"/>
      <c r="ASG8" s="70"/>
      <c r="ASH8" s="70"/>
      <c r="ASI8" s="70"/>
      <c r="ASJ8" s="70"/>
      <c r="ASK8" s="70"/>
      <c r="ASL8" s="70"/>
      <c r="ASM8" s="70"/>
      <c r="ASN8" s="70"/>
      <c r="ASO8" s="70"/>
      <c r="ASP8" s="70"/>
      <c r="ASQ8" s="70"/>
      <c r="ASR8" s="70"/>
      <c r="ASS8" s="70"/>
      <c r="AST8" s="70"/>
      <c r="ASU8" s="70"/>
      <c r="ASV8" s="70"/>
      <c r="ASW8" s="70"/>
      <c r="ASX8" s="70"/>
      <c r="ASY8" s="70"/>
      <c r="ASZ8" s="70"/>
      <c r="ATA8" s="70"/>
      <c r="ATB8" s="70"/>
      <c r="ATC8" s="70"/>
      <c r="ATD8" s="70"/>
      <c r="ATE8" s="70"/>
      <c r="ATF8" s="70"/>
      <c r="ATG8" s="70"/>
      <c r="ATH8" s="70"/>
      <c r="ATI8" s="70"/>
      <c r="ATJ8" s="70"/>
      <c r="ATK8" s="70"/>
      <c r="ATL8" s="70"/>
      <c r="ATM8" s="70"/>
      <c r="ATN8" s="70"/>
      <c r="ATO8" s="70"/>
      <c r="ATP8" s="70"/>
      <c r="ATQ8" s="70"/>
      <c r="ATR8" s="70"/>
      <c r="ATS8" s="70"/>
      <c r="ATT8" s="70"/>
      <c r="ATU8" s="70"/>
      <c r="ATV8" s="70"/>
      <c r="ATW8" s="70"/>
      <c r="ATX8" s="70"/>
      <c r="ATY8" s="70"/>
      <c r="ATZ8" s="70"/>
      <c r="AUA8" s="70"/>
      <c r="AUB8" s="70"/>
      <c r="AUC8" s="70"/>
      <c r="AUD8" s="70"/>
      <c r="AUE8" s="70"/>
      <c r="AUF8" s="70"/>
      <c r="AUG8" s="70"/>
      <c r="AUH8" s="70"/>
      <c r="AUI8" s="70"/>
      <c r="AUJ8" s="70"/>
      <c r="AUK8" s="70"/>
      <c r="AUL8" s="70"/>
      <c r="AUM8" s="70"/>
      <c r="AUN8" s="70"/>
      <c r="AUO8" s="70"/>
      <c r="AUP8" s="70"/>
      <c r="AUQ8" s="70"/>
      <c r="AUR8" s="70"/>
      <c r="AUS8" s="70"/>
      <c r="AUT8" s="70"/>
      <c r="AUU8" s="70"/>
      <c r="AUV8" s="70"/>
      <c r="AUW8" s="70"/>
      <c r="AUX8" s="70"/>
      <c r="AUY8" s="70"/>
      <c r="AUZ8" s="70"/>
      <c r="AVA8" s="70"/>
      <c r="AVB8" s="70"/>
      <c r="AVC8" s="70"/>
      <c r="AVD8" s="70"/>
      <c r="AVE8" s="70"/>
      <c r="AVF8" s="70"/>
      <c r="AVG8" s="70"/>
      <c r="AVH8" s="70"/>
      <c r="AVI8" s="70"/>
      <c r="AVJ8" s="70"/>
      <c r="AVK8" s="70"/>
      <c r="AVL8" s="70"/>
      <c r="AVM8" s="70"/>
      <c r="AVN8" s="70"/>
      <c r="AVO8" s="70"/>
      <c r="AVP8" s="70"/>
      <c r="AVQ8" s="70"/>
      <c r="AVR8" s="70"/>
      <c r="AVS8" s="70"/>
      <c r="AVT8" s="70"/>
      <c r="AVU8" s="70"/>
      <c r="AVV8" s="70"/>
      <c r="AVW8" s="70"/>
      <c r="AVX8" s="70"/>
      <c r="AVY8" s="70"/>
      <c r="AVZ8" s="70"/>
      <c r="AWA8" s="70"/>
      <c r="AWB8" s="70"/>
      <c r="AWC8" s="70"/>
      <c r="AWD8" s="70"/>
      <c r="AWE8" s="70"/>
      <c r="AWF8" s="70"/>
      <c r="AWG8" s="70"/>
      <c r="AWH8" s="70"/>
      <c r="AWI8" s="70"/>
      <c r="AWJ8" s="70"/>
      <c r="AWK8" s="70"/>
      <c r="AWL8" s="70"/>
      <c r="AWM8" s="70"/>
      <c r="AWN8" s="70"/>
      <c r="AWO8" s="70"/>
      <c r="AWP8" s="70"/>
      <c r="AWQ8" s="70"/>
      <c r="AWR8" s="70"/>
      <c r="AWS8" s="70"/>
      <c r="AWT8" s="70"/>
      <c r="AWU8" s="70"/>
      <c r="AWV8" s="70"/>
      <c r="AWW8" s="70"/>
      <c r="AWX8" s="70"/>
      <c r="AWY8" s="70"/>
      <c r="AWZ8" s="70"/>
      <c r="AXA8" s="70"/>
      <c r="AXB8" s="70"/>
      <c r="AXC8" s="70"/>
      <c r="AXD8" s="70"/>
      <c r="AXE8" s="70"/>
      <c r="AXF8" s="70"/>
      <c r="AXG8" s="70"/>
      <c r="AXH8" s="70"/>
      <c r="AXI8" s="70"/>
      <c r="AXJ8" s="70"/>
      <c r="AXK8" s="70"/>
      <c r="AXL8" s="70"/>
      <c r="AXM8" s="70"/>
      <c r="AXN8" s="70"/>
      <c r="AXO8" s="70"/>
      <c r="AXP8" s="70"/>
      <c r="AXQ8" s="70"/>
      <c r="AXR8" s="70"/>
      <c r="AXS8" s="70"/>
      <c r="AXT8" s="70"/>
      <c r="AXU8" s="70"/>
      <c r="AXV8" s="70"/>
      <c r="AXW8" s="70"/>
      <c r="AXX8" s="70"/>
      <c r="AXY8" s="70"/>
      <c r="AXZ8" s="70"/>
      <c r="AYA8" s="70"/>
      <c r="AYB8" s="70"/>
      <c r="AYC8" s="70"/>
      <c r="AYD8" s="70"/>
      <c r="AYE8" s="70"/>
      <c r="AYF8" s="70"/>
      <c r="AYG8" s="70"/>
      <c r="AYH8" s="70"/>
      <c r="AYI8" s="70"/>
      <c r="AYJ8" s="70"/>
      <c r="AYK8" s="70"/>
      <c r="AYL8" s="70"/>
      <c r="AYM8" s="70"/>
      <c r="AYN8" s="70"/>
      <c r="AYO8" s="70"/>
      <c r="AYP8" s="70"/>
      <c r="AYQ8" s="70"/>
      <c r="AYR8" s="70"/>
      <c r="AYS8" s="70"/>
      <c r="AYT8" s="70"/>
      <c r="AYU8" s="70"/>
      <c r="AYV8" s="70"/>
      <c r="AYW8" s="70"/>
      <c r="AYX8" s="70"/>
      <c r="AYY8" s="70"/>
      <c r="AYZ8" s="70"/>
      <c r="AZA8" s="70"/>
      <c r="AZB8" s="70"/>
      <c r="AZC8" s="70"/>
      <c r="AZD8" s="70"/>
      <c r="AZE8" s="70"/>
      <c r="AZF8" s="70"/>
      <c r="AZG8" s="70"/>
      <c r="AZH8" s="70"/>
      <c r="AZI8" s="70"/>
      <c r="AZJ8" s="70"/>
      <c r="AZK8" s="70"/>
      <c r="AZL8" s="70"/>
      <c r="AZM8" s="70"/>
      <c r="AZN8" s="70"/>
      <c r="AZO8" s="70"/>
      <c r="AZP8" s="70"/>
      <c r="AZQ8" s="70"/>
      <c r="AZR8" s="70"/>
      <c r="AZS8" s="70"/>
      <c r="AZT8" s="70"/>
      <c r="AZU8" s="70"/>
      <c r="AZV8" s="70"/>
      <c r="AZW8" s="70"/>
      <c r="AZX8" s="70"/>
      <c r="AZY8" s="70"/>
      <c r="AZZ8" s="70"/>
      <c r="BAA8" s="70"/>
      <c r="BAB8" s="70"/>
      <c r="BAC8" s="70"/>
      <c r="BAD8" s="70"/>
      <c r="BAE8" s="70"/>
      <c r="BAF8" s="70"/>
      <c r="BAG8" s="70"/>
      <c r="BAH8" s="70"/>
      <c r="BAI8" s="70"/>
      <c r="BAJ8" s="70"/>
      <c r="BAK8" s="70"/>
      <c r="BAL8" s="70"/>
      <c r="BAM8" s="70"/>
      <c r="BAN8" s="70"/>
      <c r="BAO8" s="70"/>
      <c r="BAP8" s="70"/>
      <c r="BAQ8" s="70"/>
      <c r="BAR8" s="70"/>
      <c r="BAS8" s="70"/>
      <c r="BAT8" s="70"/>
      <c r="BAU8" s="70"/>
      <c r="BAV8" s="70"/>
      <c r="BAW8" s="70"/>
      <c r="BAX8" s="70"/>
      <c r="BAY8" s="70"/>
      <c r="BAZ8" s="70"/>
      <c r="BBA8" s="70"/>
      <c r="BBB8" s="70"/>
      <c r="BBC8" s="70"/>
      <c r="BBD8" s="70"/>
      <c r="BBE8" s="70"/>
      <c r="BBF8" s="70"/>
      <c r="BBG8" s="70"/>
      <c r="BBH8" s="70"/>
      <c r="BBI8" s="70"/>
      <c r="BBJ8" s="70"/>
      <c r="BBK8" s="70"/>
      <c r="BBL8" s="70"/>
      <c r="BBM8" s="70"/>
      <c r="BBN8" s="70"/>
      <c r="BBO8" s="70"/>
      <c r="BBP8" s="70"/>
      <c r="BBQ8" s="70"/>
      <c r="BBR8" s="70"/>
      <c r="BBS8" s="70"/>
      <c r="BBT8" s="70"/>
      <c r="BBU8" s="70"/>
      <c r="BBV8" s="70"/>
      <c r="BBW8" s="70"/>
      <c r="BBX8" s="70"/>
      <c r="BBY8" s="70"/>
      <c r="BBZ8" s="70"/>
      <c r="BCA8" s="70"/>
      <c r="BCB8" s="70"/>
      <c r="BCC8" s="70"/>
      <c r="BCD8" s="70"/>
      <c r="BCE8" s="70"/>
      <c r="BCF8" s="70"/>
      <c r="BCG8" s="70"/>
      <c r="BCH8" s="70"/>
      <c r="BCI8" s="70"/>
      <c r="BCJ8" s="70"/>
      <c r="BCK8" s="70"/>
      <c r="BCL8" s="70"/>
      <c r="BCM8" s="70"/>
      <c r="BCN8" s="70"/>
      <c r="BCO8" s="70"/>
      <c r="BCP8" s="70"/>
      <c r="BCQ8" s="70"/>
      <c r="BCR8" s="70"/>
      <c r="BCS8" s="70"/>
      <c r="BCT8" s="70"/>
      <c r="BCU8" s="70"/>
      <c r="BCV8" s="70"/>
      <c r="BCW8" s="70"/>
      <c r="BCX8" s="70"/>
      <c r="BCY8" s="70"/>
      <c r="BCZ8" s="70"/>
      <c r="BDA8" s="70"/>
      <c r="BDB8" s="70"/>
      <c r="BDC8" s="70"/>
      <c r="BDD8" s="70"/>
      <c r="BDE8" s="70"/>
      <c r="BDF8" s="70"/>
      <c r="BDG8" s="70"/>
      <c r="BDH8" s="70"/>
      <c r="BDI8" s="70"/>
      <c r="BDJ8" s="70"/>
      <c r="BDK8" s="70"/>
      <c r="BDL8" s="70"/>
      <c r="BDM8" s="70"/>
      <c r="BDN8" s="70"/>
      <c r="BDO8" s="70"/>
      <c r="BDP8" s="70"/>
      <c r="BDQ8" s="70"/>
      <c r="BDR8" s="70"/>
      <c r="BDS8" s="70"/>
      <c r="BDT8" s="70"/>
      <c r="BDU8" s="70"/>
      <c r="BDV8" s="70"/>
      <c r="BDW8" s="70"/>
      <c r="BDX8" s="70"/>
      <c r="BDY8" s="70"/>
      <c r="BDZ8" s="70"/>
      <c r="BEA8" s="70"/>
      <c r="BEB8" s="70"/>
      <c r="BEC8" s="70"/>
      <c r="BED8" s="70"/>
      <c r="BEE8" s="70"/>
      <c r="BEF8" s="70"/>
      <c r="BEG8" s="70"/>
      <c r="BEH8" s="70"/>
      <c r="BEI8" s="70"/>
      <c r="BEJ8" s="70"/>
      <c r="BEK8" s="70"/>
      <c r="BEL8" s="70"/>
      <c r="BEM8" s="70"/>
      <c r="BEN8" s="70"/>
      <c r="BEO8" s="70"/>
      <c r="BEP8" s="70"/>
      <c r="BEQ8" s="70"/>
      <c r="BER8" s="70"/>
      <c r="BES8" s="70"/>
      <c r="BET8" s="70"/>
      <c r="BEU8" s="70"/>
      <c r="BEV8" s="70"/>
      <c r="BEW8" s="70"/>
      <c r="BEX8" s="70"/>
      <c r="BEY8" s="70"/>
      <c r="BEZ8" s="70"/>
      <c r="BFA8" s="70"/>
      <c r="BFB8" s="70"/>
      <c r="BFC8" s="70"/>
      <c r="BFD8" s="70"/>
      <c r="BFE8" s="70"/>
      <c r="BFF8" s="70"/>
      <c r="BFG8" s="70"/>
      <c r="BFH8" s="70"/>
      <c r="BFI8" s="70"/>
      <c r="BFJ8" s="70"/>
      <c r="BFK8" s="70"/>
      <c r="BFL8" s="70"/>
      <c r="BFM8" s="70"/>
      <c r="BFN8" s="70"/>
      <c r="BFO8" s="70"/>
      <c r="BFP8" s="70"/>
      <c r="BFQ8" s="70"/>
      <c r="BFR8" s="70"/>
      <c r="BFS8" s="70"/>
      <c r="BFT8" s="70"/>
      <c r="BFU8" s="70"/>
      <c r="BFV8" s="70"/>
      <c r="BFW8" s="70"/>
      <c r="BFX8" s="70"/>
      <c r="BFY8" s="70"/>
      <c r="BFZ8" s="70"/>
      <c r="BGA8" s="70"/>
      <c r="BGB8" s="70"/>
      <c r="BGC8" s="70"/>
      <c r="BGD8" s="70"/>
      <c r="BGE8" s="70"/>
      <c r="BGF8" s="70"/>
      <c r="BGG8" s="70"/>
      <c r="BGH8" s="70"/>
      <c r="BGI8" s="70"/>
      <c r="BGJ8" s="70"/>
      <c r="BGK8" s="70"/>
      <c r="BGL8" s="70"/>
      <c r="BGM8" s="70"/>
      <c r="BGN8" s="70"/>
      <c r="BGO8" s="70"/>
      <c r="BGP8" s="70"/>
      <c r="BGQ8" s="70"/>
      <c r="BGR8" s="70"/>
      <c r="BGS8" s="70"/>
      <c r="BGT8" s="70"/>
      <c r="BGU8" s="70"/>
      <c r="BGV8" s="70"/>
      <c r="BGW8" s="70"/>
      <c r="BGX8" s="70"/>
      <c r="BGY8" s="70"/>
      <c r="BGZ8" s="70"/>
      <c r="BHA8" s="70"/>
      <c r="BHB8" s="70"/>
      <c r="BHC8" s="70"/>
      <c r="BHD8" s="70"/>
      <c r="BHE8" s="70"/>
      <c r="BHF8" s="70"/>
      <c r="BHG8" s="70"/>
      <c r="BHH8" s="70"/>
      <c r="BHI8" s="70"/>
      <c r="BHJ8" s="70"/>
      <c r="BHK8" s="70"/>
      <c r="BHL8" s="70"/>
      <c r="BHM8" s="70"/>
      <c r="BHN8" s="70"/>
      <c r="BHO8" s="70"/>
      <c r="BHP8" s="70"/>
      <c r="BHQ8" s="70"/>
      <c r="BHR8" s="70"/>
      <c r="BHS8" s="70"/>
      <c r="BHT8" s="70"/>
      <c r="BHU8" s="70"/>
      <c r="BHV8" s="70"/>
      <c r="BHW8" s="70"/>
      <c r="BHX8" s="70"/>
      <c r="BHY8" s="70"/>
      <c r="BHZ8" s="70"/>
      <c r="BIA8" s="70"/>
      <c r="BIB8" s="70"/>
      <c r="BIC8" s="70"/>
      <c r="BID8" s="70"/>
      <c r="BIE8" s="70"/>
      <c r="BIF8" s="70"/>
      <c r="BIG8" s="70"/>
      <c r="BIH8" s="70"/>
      <c r="BII8" s="70"/>
      <c r="BIJ8" s="70"/>
      <c r="BIK8" s="70"/>
      <c r="BIL8" s="70"/>
      <c r="BIM8" s="70"/>
      <c r="BIN8" s="70"/>
      <c r="BIO8" s="70"/>
      <c r="BIP8" s="70"/>
      <c r="BIQ8" s="70"/>
      <c r="BIR8" s="70"/>
      <c r="BIS8" s="70"/>
      <c r="BIT8" s="70"/>
      <c r="BIU8" s="70"/>
      <c r="BIV8" s="70"/>
      <c r="BIW8" s="70"/>
      <c r="BIX8" s="70"/>
      <c r="BIY8" s="70"/>
      <c r="BIZ8" s="70"/>
      <c r="BJA8" s="70"/>
      <c r="BJB8" s="70"/>
      <c r="BJC8" s="70"/>
      <c r="BJD8" s="70"/>
      <c r="BJE8" s="70"/>
      <c r="BJF8" s="70"/>
      <c r="BJG8" s="70"/>
      <c r="BJH8" s="70"/>
      <c r="BJI8" s="70"/>
      <c r="BJJ8" s="70"/>
      <c r="BJK8" s="70"/>
      <c r="BJL8" s="70"/>
      <c r="BJM8" s="70"/>
      <c r="BJN8" s="70"/>
      <c r="BJO8" s="70"/>
      <c r="BJP8" s="70"/>
      <c r="BJQ8" s="70"/>
      <c r="BJR8" s="70"/>
      <c r="BJS8" s="70"/>
      <c r="BJT8" s="70"/>
      <c r="BJU8" s="70"/>
      <c r="BJV8" s="70"/>
      <c r="BJW8" s="70"/>
      <c r="BJX8" s="70"/>
      <c r="BJY8" s="70"/>
      <c r="BJZ8" s="70"/>
      <c r="BKA8" s="70"/>
      <c r="BKB8" s="70"/>
      <c r="BKC8" s="70"/>
      <c r="BKD8" s="70"/>
      <c r="BKE8" s="70"/>
      <c r="BKF8" s="70"/>
      <c r="BKG8" s="70"/>
      <c r="BKH8" s="70"/>
      <c r="BKI8" s="70"/>
      <c r="BKJ8" s="70"/>
      <c r="BKK8" s="70"/>
      <c r="BKL8" s="70"/>
      <c r="BKM8" s="70"/>
      <c r="BKN8" s="70"/>
      <c r="BKO8" s="70"/>
      <c r="BKP8" s="70"/>
      <c r="BKQ8" s="70"/>
      <c r="BKR8" s="70"/>
      <c r="BKS8" s="70"/>
      <c r="BKT8" s="70"/>
      <c r="BKU8" s="70"/>
      <c r="BKV8" s="70"/>
      <c r="BKW8" s="70"/>
      <c r="BKX8" s="70"/>
      <c r="BKY8" s="70"/>
      <c r="BKZ8" s="70"/>
      <c r="BLA8" s="70"/>
      <c r="BLB8" s="70"/>
      <c r="BLC8" s="70"/>
      <c r="BLD8" s="70"/>
      <c r="BLE8" s="70"/>
      <c r="BLF8" s="70"/>
      <c r="BLG8" s="70"/>
      <c r="BLH8" s="70"/>
      <c r="BLI8" s="70"/>
      <c r="BLJ8" s="70"/>
      <c r="BLK8" s="70"/>
      <c r="BLL8" s="70"/>
      <c r="BLM8" s="70"/>
      <c r="BLN8" s="70"/>
      <c r="BLO8" s="70"/>
      <c r="BLP8" s="70"/>
      <c r="BLQ8" s="70"/>
      <c r="BLR8" s="70"/>
      <c r="BLS8" s="70"/>
      <c r="BLT8" s="70"/>
      <c r="BLU8" s="70"/>
      <c r="BLV8" s="70"/>
      <c r="BLW8" s="70"/>
      <c r="BLX8" s="70"/>
      <c r="BLY8" s="70"/>
      <c r="BLZ8" s="70"/>
      <c r="BMA8" s="70"/>
      <c r="BMB8" s="70"/>
      <c r="BMC8" s="70"/>
      <c r="BMD8" s="70"/>
      <c r="BME8" s="70"/>
      <c r="BMF8" s="70"/>
      <c r="BMG8" s="70"/>
      <c r="BMH8" s="70"/>
      <c r="BMI8" s="70"/>
      <c r="BMJ8" s="70"/>
      <c r="BMK8" s="70"/>
      <c r="BML8" s="70"/>
      <c r="BMM8" s="70"/>
      <c r="BMN8" s="70"/>
      <c r="BMO8" s="70"/>
      <c r="BMP8" s="70"/>
      <c r="BMQ8" s="70"/>
      <c r="BMR8" s="70"/>
      <c r="BMS8" s="70"/>
      <c r="BMT8" s="70"/>
      <c r="BMU8" s="70"/>
      <c r="BMV8" s="70"/>
      <c r="BMW8" s="70"/>
      <c r="BMX8" s="70"/>
      <c r="BMY8" s="70"/>
      <c r="BMZ8" s="70"/>
      <c r="BNA8" s="70"/>
      <c r="BNB8" s="70"/>
      <c r="BNC8" s="70"/>
      <c r="BND8" s="70"/>
      <c r="BNE8" s="70"/>
      <c r="BNF8" s="70"/>
      <c r="BNG8" s="70"/>
      <c r="BNH8" s="70"/>
      <c r="BNI8" s="70"/>
      <c r="BNJ8" s="70"/>
      <c r="BNK8" s="70"/>
      <c r="BNL8" s="70"/>
      <c r="BNM8" s="70"/>
      <c r="BNN8" s="70"/>
      <c r="BNO8" s="70"/>
      <c r="BNP8" s="70"/>
      <c r="BNQ8" s="70"/>
      <c r="BNR8" s="70"/>
      <c r="BNS8" s="70"/>
      <c r="BNT8" s="70"/>
      <c r="BNU8" s="70"/>
      <c r="BNV8" s="70"/>
      <c r="BNW8" s="70"/>
      <c r="BNX8" s="70"/>
      <c r="BNY8" s="70"/>
      <c r="BNZ8" s="70"/>
      <c r="BOA8" s="70"/>
      <c r="BOB8" s="70"/>
      <c r="BOC8" s="70"/>
      <c r="BOD8" s="70"/>
      <c r="BOE8" s="70"/>
      <c r="BOF8" s="70"/>
      <c r="BOG8" s="70"/>
      <c r="BOH8" s="70"/>
      <c r="BOI8" s="70"/>
      <c r="BOJ8" s="70"/>
      <c r="BOK8" s="70"/>
      <c r="BOL8" s="70"/>
      <c r="BOM8" s="70"/>
      <c r="BON8" s="70"/>
      <c r="BOO8" s="70"/>
      <c r="BOP8" s="70"/>
      <c r="BOQ8" s="70"/>
      <c r="BOR8" s="70"/>
      <c r="BOS8" s="70"/>
      <c r="BOT8" s="70"/>
      <c r="BOU8" s="70"/>
      <c r="BOV8" s="70"/>
      <c r="BOW8" s="70"/>
      <c r="BOX8" s="70"/>
      <c r="BOY8" s="70"/>
      <c r="BOZ8" s="70"/>
      <c r="BPA8" s="70"/>
      <c r="BPB8" s="70"/>
      <c r="BPC8" s="70"/>
      <c r="BPD8" s="70"/>
      <c r="BPE8" s="70"/>
      <c r="BPF8" s="70"/>
      <c r="BPG8" s="70"/>
      <c r="BPH8" s="70"/>
      <c r="BPI8" s="70"/>
      <c r="BPJ8" s="70"/>
      <c r="BPK8" s="70"/>
      <c r="BPL8" s="70"/>
      <c r="BPM8" s="70"/>
      <c r="BPN8" s="70"/>
      <c r="BPO8" s="70"/>
      <c r="BPP8" s="70"/>
      <c r="BPQ8" s="70"/>
      <c r="BPR8" s="70"/>
      <c r="BPS8" s="70"/>
      <c r="BPT8" s="70"/>
      <c r="BPU8" s="70"/>
      <c r="BPV8" s="70"/>
      <c r="BPW8" s="70"/>
      <c r="BPX8" s="70"/>
      <c r="BPY8" s="70"/>
      <c r="BPZ8" s="70"/>
      <c r="BQA8" s="70"/>
      <c r="BQB8" s="70"/>
      <c r="BQC8" s="70"/>
      <c r="BQD8" s="70"/>
      <c r="BQE8" s="70"/>
      <c r="BQF8" s="70"/>
      <c r="BQG8" s="70"/>
      <c r="BQH8" s="70"/>
      <c r="BQI8" s="70"/>
      <c r="BQJ8" s="70"/>
      <c r="BQK8" s="70"/>
      <c r="BQL8" s="70"/>
      <c r="BQM8" s="70"/>
      <c r="BQN8" s="70"/>
      <c r="BQO8" s="70"/>
      <c r="BQP8" s="70"/>
      <c r="BQQ8" s="70"/>
      <c r="BQR8" s="70"/>
      <c r="BQS8" s="70"/>
      <c r="BQT8" s="70"/>
      <c r="BQU8" s="70"/>
      <c r="BQV8" s="70"/>
      <c r="BQW8" s="70"/>
      <c r="BQX8" s="70"/>
      <c r="BQY8" s="70"/>
      <c r="BQZ8" s="70"/>
      <c r="BRA8" s="70"/>
      <c r="BRB8" s="70"/>
      <c r="BRC8" s="70"/>
      <c r="BRD8" s="70"/>
      <c r="BRE8" s="70"/>
      <c r="BRF8" s="70"/>
      <c r="BRG8" s="70"/>
      <c r="BRH8" s="70"/>
      <c r="BRI8" s="70"/>
      <c r="BRJ8" s="70"/>
      <c r="BRK8" s="70"/>
      <c r="BRL8" s="70"/>
      <c r="BRM8" s="70"/>
      <c r="BRN8" s="70"/>
      <c r="BRO8" s="70"/>
      <c r="BRP8" s="70"/>
      <c r="BRQ8" s="70"/>
      <c r="BRR8" s="70"/>
      <c r="BRS8" s="70"/>
      <c r="BRT8" s="70"/>
      <c r="BRU8" s="70"/>
      <c r="BRV8" s="70"/>
      <c r="BRW8" s="70"/>
      <c r="BRX8" s="70"/>
      <c r="BRY8" s="70"/>
      <c r="BRZ8" s="70"/>
      <c r="BSA8" s="70"/>
      <c r="BSB8" s="70"/>
      <c r="BSC8" s="70"/>
      <c r="BSD8" s="70"/>
      <c r="BSE8" s="70"/>
      <c r="BSF8" s="70"/>
      <c r="BSG8" s="70"/>
      <c r="BSH8" s="70"/>
      <c r="BSI8" s="70"/>
      <c r="BSJ8" s="70"/>
      <c r="BSK8" s="70"/>
      <c r="BSL8" s="70"/>
      <c r="BSM8" s="70"/>
      <c r="BSN8" s="70"/>
      <c r="BSO8" s="70"/>
      <c r="BSP8" s="70"/>
      <c r="BSQ8" s="70"/>
      <c r="BSR8" s="70"/>
      <c r="BSS8" s="70"/>
      <c r="BST8" s="70"/>
      <c r="BSU8" s="70"/>
      <c r="BSV8" s="70"/>
      <c r="BSW8" s="70"/>
      <c r="BSX8" s="70"/>
      <c r="BSY8" s="70"/>
      <c r="BSZ8" s="70"/>
      <c r="BTA8" s="70"/>
      <c r="BTB8" s="70"/>
      <c r="BTC8" s="70"/>
      <c r="BTD8" s="70"/>
      <c r="BTE8" s="70"/>
      <c r="BTF8" s="70"/>
      <c r="BTG8" s="70"/>
      <c r="BTH8" s="70"/>
      <c r="BTI8" s="70"/>
      <c r="BTJ8" s="70"/>
      <c r="BTK8" s="70"/>
      <c r="BTL8" s="70"/>
      <c r="BTM8" s="70"/>
      <c r="BTN8" s="70"/>
      <c r="BTO8" s="70"/>
      <c r="BTP8" s="70"/>
      <c r="BTQ8" s="70"/>
      <c r="BTR8" s="70"/>
      <c r="BTS8" s="70"/>
      <c r="BTT8" s="70"/>
      <c r="BTU8" s="70"/>
      <c r="BTV8" s="70"/>
      <c r="BTW8" s="70"/>
      <c r="BTX8" s="70"/>
      <c r="BTY8" s="70"/>
      <c r="BTZ8" s="70"/>
      <c r="BUA8" s="70"/>
      <c r="BUB8" s="70"/>
      <c r="BUC8" s="70"/>
      <c r="BUD8" s="70"/>
      <c r="BUE8" s="70"/>
      <c r="BUF8" s="70"/>
      <c r="BUG8" s="70"/>
      <c r="BUH8" s="70"/>
      <c r="BUI8" s="70"/>
      <c r="BUJ8" s="70"/>
      <c r="BUK8" s="70"/>
      <c r="BUL8" s="70"/>
      <c r="BUM8" s="70"/>
      <c r="BUN8" s="70"/>
      <c r="BUO8" s="70"/>
      <c r="BUP8" s="70"/>
      <c r="BUQ8" s="70"/>
      <c r="BUR8" s="70"/>
      <c r="BUS8" s="70"/>
      <c r="BUT8" s="70"/>
      <c r="BUU8" s="70"/>
      <c r="BUV8" s="70"/>
      <c r="BUW8" s="70"/>
      <c r="BUX8" s="70"/>
      <c r="BUY8" s="70"/>
      <c r="BUZ8" s="70"/>
      <c r="BVA8" s="70"/>
      <c r="BVB8" s="70"/>
      <c r="BVC8" s="70"/>
      <c r="BVD8" s="70"/>
      <c r="BVE8" s="70"/>
      <c r="BVF8" s="70"/>
      <c r="BVG8" s="70"/>
      <c r="BVH8" s="70"/>
      <c r="BVI8" s="70"/>
      <c r="BVJ8" s="70"/>
      <c r="BVK8" s="70"/>
      <c r="BVL8" s="70"/>
      <c r="BVM8" s="70"/>
      <c r="BVN8" s="70"/>
      <c r="BVO8" s="70"/>
      <c r="BVP8" s="70"/>
      <c r="BVQ8" s="70"/>
      <c r="BVR8" s="70"/>
      <c r="BVS8" s="70"/>
      <c r="BVT8" s="70"/>
      <c r="BVU8" s="70"/>
      <c r="BVV8" s="70"/>
      <c r="BVW8" s="70"/>
      <c r="BVX8" s="70"/>
      <c r="BVY8" s="70"/>
      <c r="BVZ8" s="70"/>
      <c r="BWA8" s="70"/>
      <c r="BWB8" s="70"/>
      <c r="BWC8" s="70"/>
      <c r="BWD8" s="70"/>
      <c r="BWE8" s="70"/>
      <c r="BWF8" s="70"/>
      <c r="BWG8" s="70"/>
      <c r="BWH8" s="70"/>
      <c r="BWI8" s="70"/>
      <c r="BWJ8" s="70"/>
      <c r="BWK8" s="70"/>
      <c r="BWL8" s="70"/>
      <c r="BWM8" s="70"/>
      <c r="BWN8" s="70"/>
      <c r="BWO8" s="70"/>
      <c r="BWP8" s="70"/>
      <c r="BWQ8" s="70"/>
      <c r="BWR8" s="70"/>
      <c r="BWS8" s="70"/>
      <c r="BWT8" s="70"/>
      <c r="BWU8" s="70"/>
      <c r="BWV8" s="70"/>
      <c r="BWW8" s="70"/>
      <c r="BWX8" s="70"/>
      <c r="BWY8" s="70"/>
      <c r="BWZ8" s="70"/>
      <c r="BXA8" s="70"/>
      <c r="BXB8" s="70"/>
      <c r="BXC8" s="70"/>
      <c r="BXD8" s="70"/>
      <c r="BXE8" s="70"/>
      <c r="BXF8" s="70"/>
      <c r="BXG8" s="70"/>
      <c r="BXH8" s="70"/>
      <c r="BXI8" s="70"/>
      <c r="BXJ8" s="70"/>
      <c r="BXK8" s="70"/>
      <c r="BXL8" s="70"/>
      <c r="BXM8" s="70"/>
      <c r="BXN8" s="70"/>
      <c r="BXO8" s="70"/>
      <c r="BXP8" s="70"/>
      <c r="BXQ8" s="70"/>
      <c r="BXR8" s="70"/>
      <c r="BXS8" s="70"/>
      <c r="BXT8" s="70"/>
      <c r="BXU8" s="70"/>
      <c r="BXV8" s="70"/>
      <c r="BXW8" s="70"/>
      <c r="BXX8" s="70"/>
      <c r="BXY8" s="70"/>
      <c r="BXZ8" s="70"/>
      <c r="BYA8" s="70"/>
      <c r="BYB8" s="70"/>
      <c r="BYC8" s="70"/>
      <c r="BYD8" s="70"/>
      <c r="BYE8" s="70"/>
      <c r="BYF8" s="70"/>
      <c r="BYG8" s="70"/>
      <c r="BYH8" s="70"/>
      <c r="BYI8" s="70"/>
      <c r="BYJ8" s="70"/>
      <c r="BYK8" s="70"/>
      <c r="BYL8" s="70"/>
      <c r="BYM8" s="70"/>
      <c r="BYN8" s="70"/>
      <c r="BYO8" s="70"/>
      <c r="BYP8" s="70"/>
      <c r="BYQ8" s="70"/>
      <c r="BYR8" s="70"/>
      <c r="BYS8" s="70"/>
      <c r="BYT8" s="70"/>
      <c r="BYU8" s="70"/>
      <c r="BYV8" s="70"/>
      <c r="BYW8" s="70"/>
      <c r="BYX8" s="70"/>
      <c r="BYY8" s="70"/>
      <c r="BYZ8" s="70"/>
      <c r="BZA8" s="70"/>
      <c r="BZB8" s="70"/>
      <c r="BZC8" s="70"/>
      <c r="BZD8" s="70"/>
      <c r="BZE8" s="70"/>
      <c r="BZF8" s="70"/>
      <c r="BZG8" s="70"/>
      <c r="BZH8" s="70"/>
      <c r="BZI8" s="70"/>
      <c r="BZJ8" s="70"/>
      <c r="BZK8" s="70"/>
      <c r="BZL8" s="70"/>
      <c r="BZM8" s="70"/>
      <c r="BZN8" s="70"/>
      <c r="BZO8" s="70"/>
      <c r="BZP8" s="70"/>
      <c r="BZQ8" s="70"/>
      <c r="BZR8" s="70"/>
      <c r="BZS8" s="70"/>
      <c r="BZT8" s="70"/>
      <c r="BZU8" s="70"/>
      <c r="BZV8" s="70"/>
      <c r="BZW8" s="70"/>
      <c r="BZX8" s="70"/>
      <c r="BZY8" s="70"/>
      <c r="BZZ8" s="70"/>
      <c r="CAA8" s="70"/>
      <c r="CAB8" s="70"/>
      <c r="CAC8" s="70"/>
      <c r="CAD8" s="70"/>
      <c r="CAE8" s="70"/>
      <c r="CAF8" s="70"/>
      <c r="CAG8" s="70"/>
      <c r="CAH8" s="70"/>
      <c r="CAI8" s="70"/>
      <c r="CAJ8" s="70"/>
      <c r="CAK8" s="70"/>
      <c r="CAL8" s="70"/>
      <c r="CAM8" s="70"/>
      <c r="CAN8" s="70"/>
      <c r="CAO8" s="70"/>
      <c r="CAP8" s="70"/>
      <c r="CAQ8" s="70"/>
      <c r="CAR8" s="70"/>
      <c r="CAS8" s="70"/>
      <c r="CAT8" s="70"/>
      <c r="CAU8" s="70"/>
      <c r="CAV8" s="70"/>
      <c r="CAW8" s="70"/>
      <c r="CAX8" s="70"/>
      <c r="CAY8" s="70"/>
      <c r="CAZ8" s="70"/>
      <c r="CBA8" s="70"/>
      <c r="CBB8" s="70"/>
      <c r="CBC8" s="70"/>
      <c r="CBD8" s="70"/>
      <c r="CBE8" s="70"/>
      <c r="CBF8" s="70"/>
      <c r="CBG8" s="70"/>
      <c r="CBH8" s="70"/>
      <c r="CBI8" s="70"/>
      <c r="CBJ8" s="70"/>
      <c r="CBK8" s="70"/>
      <c r="CBL8" s="70"/>
      <c r="CBM8" s="70"/>
      <c r="CBN8" s="70"/>
      <c r="CBO8" s="70"/>
      <c r="CBP8" s="70"/>
      <c r="CBQ8" s="70"/>
      <c r="CBR8" s="70"/>
      <c r="CBS8" s="70"/>
      <c r="CBT8" s="70"/>
      <c r="CBU8" s="70"/>
      <c r="CBV8" s="70"/>
      <c r="CBW8" s="70"/>
      <c r="CBX8" s="70"/>
      <c r="CBY8" s="70"/>
      <c r="CBZ8" s="70"/>
      <c r="CCA8" s="70"/>
      <c r="CCB8" s="70"/>
      <c r="CCC8" s="70"/>
      <c r="CCD8" s="70"/>
      <c r="CCE8" s="70"/>
      <c r="CCF8" s="70"/>
      <c r="CCG8" s="70"/>
      <c r="CCH8" s="70"/>
      <c r="CCI8" s="70"/>
      <c r="CCJ8" s="70"/>
      <c r="CCK8" s="70"/>
      <c r="CCL8" s="70"/>
      <c r="CCM8" s="70"/>
      <c r="CCN8" s="70"/>
      <c r="CCO8" s="70"/>
      <c r="CCP8" s="70"/>
      <c r="CCQ8" s="70"/>
      <c r="CCR8" s="70"/>
      <c r="CCS8" s="70"/>
      <c r="CCT8" s="70"/>
      <c r="CCU8" s="70"/>
      <c r="CCV8" s="70"/>
      <c r="CCW8" s="70"/>
      <c r="CCX8" s="70"/>
      <c r="CCY8" s="70"/>
      <c r="CCZ8" s="70"/>
      <c r="CDA8" s="70"/>
      <c r="CDB8" s="70"/>
      <c r="CDC8" s="70"/>
      <c r="CDD8" s="70"/>
      <c r="CDE8" s="70"/>
      <c r="CDF8" s="70"/>
      <c r="CDG8" s="70"/>
      <c r="CDH8" s="70"/>
      <c r="CDI8" s="70"/>
      <c r="CDJ8" s="70"/>
      <c r="CDK8" s="70"/>
      <c r="CDL8" s="70"/>
      <c r="CDM8" s="70"/>
      <c r="CDN8" s="70"/>
      <c r="CDO8" s="70"/>
      <c r="CDP8" s="70"/>
      <c r="CDQ8" s="70"/>
      <c r="CDR8" s="70"/>
      <c r="CDS8" s="70"/>
      <c r="CDT8" s="70"/>
      <c r="CDU8" s="70"/>
      <c r="CDV8" s="70"/>
      <c r="CDW8" s="70"/>
      <c r="CDX8" s="70"/>
      <c r="CDY8" s="70"/>
      <c r="CDZ8" s="70"/>
      <c r="CEA8" s="70"/>
      <c r="CEB8" s="70"/>
      <c r="CEC8" s="70"/>
      <c r="CED8" s="70"/>
      <c r="CEE8" s="70"/>
      <c r="CEF8" s="70"/>
      <c r="CEG8" s="70"/>
      <c r="CEH8" s="70"/>
      <c r="CEI8" s="70"/>
      <c r="CEJ8" s="70"/>
      <c r="CEK8" s="70"/>
      <c r="CEL8" s="70"/>
      <c r="CEM8" s="70"/>
      <c r="CEN8" s="70"/>
      <c r="CEO8" s="70"/>
      <c r="CEP8" s="70"/>
      <c r="CEQ8" s="70"/>
      <c r="CER8" s="70"/>
      <c r="CES8" s="70"/>
      <c r="CET8" s="70"/>
      <c r="CEU8" s="70"/>
      <c r="CEV8" s="70"/>
      <c r="CEW8" s="70"/>
      <c r="CEX8" s="70"/>
      <c r="CEY8" s="70"/>
      <c r="CEZ8" s="70"/>
      <c r="CFA8" s="70"/>
      <c r="CFB8" s="70"/>
      <c r="CFC8" s="70"/>
      <c r="CFD8" s="70"/>
      <c r="CFE8" s="70"/>
      <c r="CFF8" s="70"/>
      <c r="CFG8" s="70"/>
      <c r="CFH8" s="70"/>
      <c r="CFI8" s="70"/>
      <c r="CFJ8" s="70"/>
      <c r="CFK8" s="70"/>
      <c r="CFL8" s="70"/>
      <c r="CFM8" s="70"/>
      <c r="CFN8" s="70"/>
      <c r="CFO8" s="70"/>
      <c r="CFP8" s="70"/>
      <c r="CFQ8" s="70"/>
      <c r="CFR8" s="70"/>
      <c r="CFS8" s="70"/>
      <c r="CFT8" s="70"/>
      <c r="CFU8" s="70"/>
      <c r="CFV8" s="70"/>
      <c r="CFW8" s="70"/>
      <c r="CFX8" s="70"/>
      <c r="CFY8" s="70"/>
      <c r="CFZ8" s="70"/>
      <c r="CGA8" s="70"/>
      <c r="CGB8" s="70"/>
      <c r="CGC8" s="70"/>
      <c r="CGD8" s="70"/>
      <c r="CGE8" s="70"/>
      <c r="CGF8" s="70"/>
      <c r="CGG8" s="70"/>
      <c r="CGH8" s="70"/>
      <c r="CGI8" s="70"/>
      <c r="CGJ8" s="70"/>
      <c r="CGK8" s="70"/>
      <c r="CGL8" s="70"/>
      <c r="CGM8" s="70"/>
      <c r="CGN8" s="70"/>
      <c r="CGO8" s="70"/>
      <c r="CGP8" s="70"/>
      <c r="CGQ8" s="70"/>
      <c r="CGR8" s="70"/>
      <c r="CGS8" s="70"/>
      <c r="CGT8" s="70"/>
      <c r="CGU8" s="70"/>
      <c r="CGV8" s="70"/>
      <c r="CGW8" s="70"/>
      <c r="CGX8" s="70"/>
      <c r="CGY8" s="70"/>
      <c r="CGZ8" s="70"/>
      <c r="CHA8" s="70"/>
      <c r="CHB8" s="70"/>
      <c r="CHC8" s="70"/>
      <c r="CHD8" s="70"/>
      <c r="CHE8" s="70"/>
      <c r="CHF8" s="70"/>
      <c r="CHG8" s="70"/>
      <c r="CHH8" s="70"/>
      <c r="CHI8" s="70"/>
      <c r="CHJ8" s="70"/>
      <c r="CHK8" s="70"/>
      <c r="CHL8" s="70"/>
      <c r="CHM8" s="70"/>
      <c r="CHN8" s="70"/>
      <c r="CHO8" s="70"/>
      <c r="CHP8" s="70"/>
      <c r="CHQ8" s="70"/>
      <c r="CHR8" s="70"/>
      <c r="CHS8" s="70"/>
      <c r="CHT8" s="70"/>
      <c r="CHU8" s="70"/>
      <c r="CHV8" s="70"/>
      <c r="CHW8" s="70"/>
      <c r="CHX8" s="70"/>
      <c r="CHY8" s="70"/>
      <c r="CHZ8" s="70"/>
      <c r="CIA8" s="70"/>
      <c r="CIB8" s="70"/>
      <c r="CIC8" s="70"/>
      <c r="CID8" s="70"/>
      <c r="CIE8" s="70"/>
      <c r="CIF8" s="70"/>
      <c r="CIG8" s="70"/>
      <c r="CIH8" s="70"/>
      <c r="CII8" s="70"/>
      <c r="CIJ8" s="70"/>
      <c r="CIK8" s="70"/>
      <c r="CIL8" s="70"/>
      <c r="CIM8" s="70"/>
      <c r="CIN8" s="70"/>
      <c r="CIO8" s="70"/>
      <c r="CIP8" s="70"/>
      <c r="CIQ8" s="70"/>
      <c r="CIR8" s="70"/>
      <c r="CIS8" s="70"/>
      <c r="CIT8" s="70"/>
      <c r="CIU8" s="70"/>
      <c r="CIV8" s="70"/>
      <c r="CIW8" s="70"/>
      <c r="CIX8" s="70"/>
      <c r="CIY8" s="70"/>
      <c r="CIZ8" s="70"/>
      <c r="CJA8" s="70"/>
      <c r="CJB8" s="70"/>
      <c r="CJC8" s="70"/>
      <c r="CJD8" s="70"/>
      <c r="CJE8" s="70"/>
      <c r="CJF8" s="70"/>
      <c r="CJG8" s="70"/>
      <c r="CJH8" s="70"/>
      <c r="CJI8" s="70"/>
      <c r="CJJ8" s="70"/>
      <c r="CJK8" s="70"/>
      <c r="CJL8" s="70"/>
      <c r="CJM8" s="70"/>
      <c r="CJN8" s="70"/>
      <c r="CJO8" s="70"/>
      <c r="CJP8" s="70"/>
      <c r="CJQ8" s="70"/>
      <c r="CJR8" s="70"/>
      <c r="CJS8" s="70"/>
      <c r="CJT8" s="70"/>
      <c r="CJU8" s="70"/>
      <c r="CJV8" s="70"/>
      <c r="CJW8" s="70"/>
      <c r="CJX8" s="70"/>
      <c r="CJY8" s="70"/>
      <c r="CJZ8" s="70"/>
      <c r="CKA8" s="70"/>
      <c r="CKB8" s="70"/>
      <c r="CKC8" s="70"/>
      <c r="CKD8" s="70"/>
      <c r="CKE8" s="70"/>
      <c r="CKF8" s="70"/>
      <c r="CKG8" s="70"/>
      <c r="CKH8" s="70"/>
      <c r="CKI8" s="70"/>
      <c r="CKJ8" s="70"/>
      <c r="CKK8" s="70"/>
      <c r="CKL8" s="70"/>
      <c r="CKM8" s="70"/>
      <c r="CKN8" s="70"/>
      <c r="CKO8" s="70"/>
      <c r="CKP8" s="70"/>
      <c r="CKQ8" s="70"/>
      <c r="CKR8" s="70"/>
      <c r="CKS8" s="70"/>
      <c r="CKT8" s="70"/>
      <c r="CKU8" s="70"/>
      <c r="CKV8" s="70"/>
      <c r="CKW8" s="70"/>
      <c r="CKX8" s="70"/>
      <c r="CKY8" s="70"/>
      <c r="CKZ8" s="70"/>
      <c r="CLA8" s="70"/>
      <c r="CLB8" s="70"/>
      <c r="CLC8" s="70"/>
      <c r="CLD8" s="70"/>
      <c r="CLE8" s="70"/>
      <c r="CLF8" s="70"/>
      <c r="CLG8" s="70"/>
      <c r="CLH8" s="70"/>
      <c r="CLI8" s="70"/>
      <c r="CLJ8" s="70"/>
      <c r="CLK8" s="70"/>
      <c r="CLL8" s="70"/>
      <c r="CLM8" s="70"/>
      <c r="CLN8" s="70"/>
      <c r="CLO8" s="70"/>
      <c r="CLP8" s="70"/>
      <c r="CLQ8" s="70"/>
      <c r="CLR8" s="70"/>
      <c r="CLS8" s="70"/>
      <c r="CLT8" s="70"/>
      <c r="CLU8" s="70"/>
      <c r="CLV8" s="70"/>
      <c r="CLW8" s="70"/>
      <c r="CLX8" s="70"/>
      <c r="CLY8" s="70"/>
      <c r="CLZ8" s="70"/>
      <c r="CMA8" s="70"/>
      <c r="CMB8" s="70"/>
      <c r="CMC8" s="70"/>
      <c r="CMD8" s="70"/>
      <c r="CME8" s="70"/>
      <c r="CMF8" s="70"/>
      <c r="CMG8" s="70"/>
      <c r="CMH8" s="70"/>
      <c r="CMI8" s="70"/>
      <c r="CMJ8" s="70"/>
      <c r="CMK8" s="70"/>
      <c r="CML8" s="70"/>
      <c r="CMM8" s="70"/>
      <c r="CMN8" s="70"/>
      <c r="CMO8" s="70"/>
      <c r="CMP8" s="70"/>
      <c r="CMQ8" s="70"/>
      <c r="CMR8" s="70"/>
      <c r="CMS8" s="70"/>
      <c r="CMT8" s="70"/>
      <c r="CMU8" s="70"/>
      <c r="CMV8" s="70"/>
      <c r="CMW8" s="70"/>
      <c r="CMX8" s="70"/>
      <c r="CMY8" s="70"/>
      <c r="CMZ8" s="70"/>
      <c r="CNA8" s="70"/>
      <c r="CNB8" s="70"/>
      <c r="CNC8" s="70"/>
      <c r="CND8" s="70"/>
      <c r="CNE8" s="70"/>
      <c r="CNF8" s="70"/>
      <c r="CNG8" s="70"/>
      <c r="CNH8" s="70"/>
      <c r="CNI8" s="70"/>
      <c r="CNJ8" s="70"/>
      <c r="CNK8" s="70"/>
      <c r="CNL8" s="70"/>
      <c r="CNM8" s="70"/>
      <c r="CNN8" s="70"/>
      <c r="CNO8" s="70"/>
      <c r="CNP8" s="70"/>
      <c r="CNQ8" s="70"/>
      <c r="CNR8" s="70"/>
      <c r="CNS8" s="70"/>
      <c r="CNT8" s="70"/>
      <c r="CNU8" s="70"/>
      <c r="CNV8" s="70"/>
      <c r="CNW8" s="70"/>
      <c r="CNX8" s="70"/>
      <c r="CNY8" s="70"/>
      <c r="CNZ8" s="70"/>
      <c r="COA8" s="70"/>
      <c r="COB8" s="70"/>
      <c r="COC8" s="70"/>
      <c r="COD8" s="70"/>
      <c r="COE8" s="70"/>
      <c r="COF8" s="70"/>
      <c r="COG8" s="70"/>
      <c r="COH8" s="70"/>
      <c r="COI8" s="70"/>
      <c r="COJ8" s="70"/>
      <c r="COK8" s="70"/>
      <c r="COL8" s="70"/>
      <c r="COM8" s="70"/>
      <c r="CON8" s="70"/>
      <c r="COO8" s="70"/>
      <c r="COP8" s="70"/>
      <c r="COQ8" s="70"/>
      <c r="COR8" s="70"/>
      <c r="COS8" s="70"/>
      <c r="COT8" s="70"/>
      <c r="COU8" s="70"/>
      <c r="COV8" s="70"/>
      <c r="COW8" s="70"/>
      <c r="COX8" s="70"/>
      <c r="COY8" s="70"/>
      <c r="COZ8" s="70"/>
      <c r="CPA8" s="70"/>
      <c r="CPB8" s="70"/>
      <c r="CPC8" s="70"/>
      <c r="CPD8" s="70"/>
      <c r="CPE8" s="70"/>
      <c r="CPF8" s="70"/>
      <c r="CPG8" s="70"/>
      <c r="CPH8" s="70"/>
      <c r="CPI8" s="70"/>
      <c r="CPJ8" s="70"/>
      <c r="CPK8" s="70"/>
      <c r="CPL8" s="70"/>
      <c r="CPM8" s="70"/>
      <c r="CPN8" s="70"/>
      <c r="CPO8" s="70"/>
      <c r="CPP8" s="70"/>
      <c r="CPQ8" s="70"/>
      <c r="CPR8" s="70"/>
      <c r="CPS8" s="70"/>
      <c r="CPT8" s="70"/>
      <c r="CPU8" s="70"/>
      <c r="CPV8" s="70"/>
      <c r="CPW8" s="70"/>
      <c r="CPX8" s="70"/>
      <c r="CPY8" s="70"/>
      <c r="CPZ8" s="70"/>
      <c r="CQA8" s="70"/>
      <c r="CQB8" s="70"/>
      <c r="CQC8" s="70"/>
      <c r="CQD8" s="70"/>
      <c r="CQE8" s="70"/>
      <c r="CQF8" s="70"/>
      <c r="CQG8" s="70"/>
      <c r="CQH8" s="70"/>
      <c r="CQI8" s="70"/>
      <c r="CQJ8" s="70"/>
      <c r="CQK8" s="70"/>
      <c r="CQL8" s="70"/>
      <c r="CQM8" s="70"/>
      <c r="CQN8" s="70"/>
      <c r="CQO8" s="70"/>
      <c r="CQP8" s="70"/>
      <c r="CQQ8" s="70"/>
      <c r="CQR8" s="70"/>
      <c r="CQS8" s="70"/>
      <c r="CQT8" s="70"/>
      <c r="CQU8" s="70"/>
      <c r="CQV8" s="70"/>
      <c r="CQW8" s="70"/>
      <c r="CQX8" s="70"/>
      <c r="CQY8" s="70"/>
      <c r="CQZ8" s="70"/>
      <c r="CRA8" s="70"/>
      <c r="CRB8" s="70"/>
      <c r="CRC8" s="70"/>
      <c r="CRD8" s="70"/>
      <c r="CRE8" s="70"/>
      <c r="CRF8" s="70"/>
      <c r="CRG8" s="70"/>
      <c r="CRH8" s="70"/>
      <c r="CRI8" s="70"/>
      <c r="CRJ8" s="70"/>
      <c r="CRK8" s="70"/>
      <c r="CRL8" s="70"/>
      <c r="CRM8" s="70"/>
      <c r="CRN8" s="70"/>
      <c r="CRO8" s="70"/>
      <c r="CRP8" s="70"/>
      <c r="CRQ8" s="70"/>
      <c r="CRR8" s="70"/>
      <c r="CRS8" s="70"/>
      <c r="CRT8" s="70"/>
      <c r="CRU8" s="70"/>
      <c r="CRV8" s="70"/>
      <c r="CRW8" s="70"/>
      <c r="CRX8" s="70"/>
      <c r="CRY8" s="70"/>
      <c r="CRZ8" s="70"/>
      <c r="CSA8" s="70"/>
      <c r="CSB8" s="70"/>
      <c r="CSC8" s="70"/>
      <c r="CSD8" s="70"/>
      <c r="CSE8" s="70"/>
      <c r="CSF8" s="70"/>
      <c r="CSG8" s="70"/>
      <c r="CSH8" s="70"/>
      <c r="CSI8" s="70"/>
      <c r="CSJ8" s="70"/>
      <c r="CSK8" s="70"/>
      <c r="CSL8" s="70"/>
      <c r="CSM8" s="70"/>
      <c r="CSN8" s="70"/>
      <c r="CSO8" s="70"/>
      <c r="CSP8" s="70"/>
      <c r="CSQ8" s="70"/>
      <c r="CSR8" s="70"/>
      <c r="CSS8" s="70"/>
      <c r="CST8" s="70"/>
      <c r="CSU8" s="70"/>
      <c r="CSV8" s="70"/>
      <c r="CSW8" s="70"/>
      <c r="CSX8" s="70"/>
      <c r="CSY8" s="70"/>
      <c r="CSZ8" s="70"/>
      <c r="CTA8" s="70"/>
      <c r="CTB8" s="70"/>
      <c r="CTC8" s="70"/>
      <c r="CTD8" s="70"/>
      <c r="CTE8" s="70"/>
      <c r="CTF8" s="70"/>
      <c r="CTG8" s="70"/>
      <c r="CTH8" s="70"/>
      <c r="CTI8" s="70"/>
      <c r="CTJ8" s="70"/>
      <c r="CTK8" s="70"/>
      <c r="CTL8" s="70"/>
      <c r="CTM8" s="70"/>
      <c r="CTN8" s="70"/>
      <c r="CTO8" s="70"/>
      <c r="CTP8" s="70"/>
      <c r="CTQ8" s="70"/>
      <c r="CTR8" s="70"/>
      <c r="CTS8" s="70"/>
      <c r="CTT8" s="70"/>
      <c r="CTU8" s="70"/>
      <c r="CTV8" s="70"/>
      <c r="CTW8" s="70"/>
      <c r="CTX8" s="70"/>
      <c r="CTY8" s="70"/>
      <c r="CTZ8" s="70"/>
      <c r="CUA8" s="70"/>
      <c r="CUB8" s="70"/>
      <c r="CUC8" s="70"/>
      <c r="CUD8" s="70"/>
      <c r="CUE8" s="70"/>
      <c r="CUF8" s="70"/>
      <c r="CUG8" s="70"/>
      <c r="CUH8" s="70"/>
      <c r="CUI8" s="70"/>
      <c r="CUJ8" s="70"/>
      <c r="CUK8" s="70"/>
      <c r="CUL8" s="70"/>
      <c r="CUM8" s="70"/>
      <c r="CUN8" s="70"/>
      <c r="CUO8" s="70"/>
      <c r="CUP8" s="70"/>
      <c r="CUQ8" s="70"/>
      <c r="CUR8" s="70"/>
      <c r="CUS8" s="70"/>
      <c r="CUT8" s="70"/>
      <c r="CUU8" s="70"/>
      <c r="CUV8" s="70"/>
      <c r="CUW8" s="70"/>
      <c r="CUX8" s="70"/>
      <c r="CUY8" s="70"/>
      <c r="CUZ8" s="70"/>
      <c r="CVA8" s="70"/>
      <c r="CVB8" s="70"/>
      <c r="CVC8" s="70"/>
      <c r="CVD8" s="70"/>
      <c r="CVE8" s="70"/>
      <c r="CVF8" s="70"/>
      <c r="CVG8" s="70"/>
      <c r="CVH8" s="70"/>
      <c r="CVI8" s="70"/>
      <c r="CVJ8" s="70"/>
      <c r="CVK8" s="70"/>
      <c r="CVL8" s="70"/>
      <c r="CVM8" s="70"/>
      <c r="CVN8" s="70"/>
      <c r="CVO8" s="70"/>
      <c r="CVP8" s="70"/>
      <c r="CVQ8" s="70"/>
      <c r="CVR8" s="70"/>
      <c r="CVS8" s="70"/>
      <c r="CVT8" s="70"/>
      <c r="CVU8" s="70"/>
      <c r="CVV8" s="70"/>
      <c r="CVW8" s="70"/>
      <c r="CVX8" s="70"/>
      <c r="CVY8" s="70"/>
      <c r="CVZ8" s="70"/>
      <c r="CWA8" s="70"/>
      <c r="CWB8" s="70"/>
      <c r="CWC8" s="70"/>
      <c r="CWD8" s="70"/>
      <c r="CWE8" s="70"/>
      <c r="CWF8" s="70"/>
      <c r="CWG8" s="70"/>
      <c r="CWH8" s="70"/>
      <c r="CWI8" s="70"/>
      <c r="CWJ8" s="70"/>
      <c r="CWK8" s="70"/>
      <c r="CWL8" s="70"/>
      <c r="CWM8" s="70"/>
      <c r="CWN8" s="70"/>
      <c r="CWO8" s="70"/>
      <c r="CWP8" s="70"/>
      <c r="CWQ8" s="70"/>
      <c r="CWR8" s="70"/>
      <c r="CWS8" s="70"/>
      <c r="CWT8" s="70"/>
      <c r="CWU8" s="70"/>
      <c r="CWV8" s="70"/>
      <c r="CWW8" s="70"/>
      <c r="CWX8" s="70"/>
      <c r="CWY8" s="70"/>
      <c r="CWZ8" s="70"/>
      <c r="CXA8" s="70"/>
      <c r="CXB8" s="70"/>
      <c r="CXC8" s="70"/>
      <c r="CXD8" s="70"/>
      <c r="CXE8" s="70"/>
      <c r="CXF8" s="70"/>
      <c r="CXG8" s="70"/>
      <c r="CXH8" s="70"/>
      <c r="CXI8" s="70"/>
      <c r="CXJ8" s="70"/>
      <c r="CXK8" s="70"/>
      <c r="CXL8" s="70"/>
      <c r="CXM8" s="70"/>
      <c r="CXN8" s="70"/>
      <c r="CXO8" s="70"/>
      <c r="CXP8" s="70"/>
      <c r="CXQ8" s="70"/>
      <c r="CXR8" s="70"/>
      <c r="CXS8" s="70"/>
      <c r="CXT8" s="70"/>
      <c r="CXU8" s="70"/>
      <c r="CXV8" s="70"/>
      <c r="CXW8" s="70"/>
      <c r="CXX8" s="70"/>
      <c r="CXY8" s="70"/>
      <c r="CXZ8" s="70"/>
      <c r="CYA8" s="70"/>
      <c r="CYB8" s="70"/>
      <c r="CYC8" s="70"/>
      <c r="CYD8" s="70"/>
      <c r="CYE8" s="70"/>
      <c r="CYF8" s="70"/>
      <c r="CYG8" s="70"/>
      <c r="CYH8" s="70"/>
      <c r="CYI8" s="70"/>
      <c r="CYJ8" s="70"/>
      <c r="CYK8" s="70"/>
      <c r="CYL8" s="70"/>
      <c r="CYM8" s="70"/>
      <c r="CYN8" s="70"/>
      <c r="CYO8" s="70"/>
      <c r="CYP8" s="70"/>
      <c r="CYQ8" s="70"/>
      <c r="CYR8" s="70"/>
      <c r="CYS8" s="70"/>
      <c r="CYT8" s="70"/>
      <c r="CYU8" s="70"/>
      <c r="CYV8" s="70"/>
      <c r="CYW8" s="70"/>
      <c r="CYX8" s="70"/>
      <c r="CYY8" s="70"/>
      <c r="CYZ8" s="70"/>
      <c r="CZA8" s="70"/>
      <c r="CZB8" s="70"/>
      <c r="CZC8" s="70"/>
      <c r="CZD8" s="70"/>
      <c r="CZE8" s="70"/>
      <c r="CZF8" s="70"/>
      <c r="CZG8" s="70"/>
      <c r="CZH8" s="70"/>
      <c r="CZI8" s="70"/>
      <c r="CZJ8" s="70"/>
      <c r="CZK8" s="70"/>
      <c r="CZL8" s="70"/>
      <c r="CZM8" s="70"/>
      <c r="CZN8" s="70"/>
      <c r="CZO8" s="70"/>
      <c r="CZP8" s="70"/>
      <c r="CZQ8" s="70"/>
      <c r="CZR8" s="70"/>
      <c r="CZS8" s="70"/>
      <c r="CZT8" s="70"/>
      <c r="CZU8" s="70"/>
      <c r="CZV8" s="70"/>
      <c r="CZW8" s="70"/>
      <c r="CZX8" s="70"/>
      <c r="CZY8" s="70"/>
      <c r="CZZ8" s="70"/>
      <c r="DAA8" s="70"/>
      <c r="DAB8" s="70"/>
      <c r="DAC8" s="70"/>
      <c r="DAD8" s="70"/>
      <c r="DAE8" s="70"/>
      <c r="DAF8" s="70"/>
      <c r="DAG8" s="70"/>
      <c r="DAH8" s="70"/>
      <c r="DAI8" s="70"/>
      <c r="DAJ8" s="70"/>
      <c r="DAK8" s="70"/>
      <c r="DAL8" s="70"/>
      <c r="DAM8" s="70"/>
      <c r="DAN8" s="70"/>
      <c r="DAO8" s="70"/>
      <c r="DAP8" s="70"/>
      <c r="DAQ8" s="70"/>
      <c r="DAR8" s="70"/>
      <c r="DAS8" s="70"/>
      <c r="DAT8" s="70"/>
      <c r="DAU8" s="70"/>
      <c r="DAV8" s="70"/>
      <c r="DAW8" s="70"/>
      <c r="DAX8" s="70"/>
      <c r="DAY8" s="70"/>
      <c r="DAZ8" s="70"/>
      <c r="DBA8" s="70"/>
      <c r="DBB8" s="70"/>
      <c r="DBC8" s="70"/>
      <c r="DBD8" s="70"/>
      <c r="DBE8" s="70"/>
      <c r="DBF8" s="70"/>
      <c r="DBG8" s="70"/>
      <c r="DBH8" s="70"/>
      <c r="DBI8" s="70"/>
      <c r="DBJ8" s="70"/>
      <c r="DBK8" s="70"/>
      <c r="DBL8" s="70"/>
      <c r="DBM8" s="70"/>
      <c r="DBN8" s="70"/>
      <c r="DBO8" s="70"/>
      <c r="DBP8" s="70"/>
      <c r="DBQ8" s="70"/>
      <c r="DBR8" s="70"/>
      <c r="DBS8" s="70"/>
      <c r="DBT8" s="70"/>
      <c r="DBU8" s="70"/>
      <c r="DBV8" s="70"/>
      <c r="DBW8" s="70"/>
      <c r="DBX8" s="70"/>
      <c r="DBY8" s="70"/>
      <c r="DBZ8" s="70"/>
      <c r="DCA8" s="70"/>
      <c r="DCB8" s="70"/>
      <c r="DCC8" s="70"/>
      <c r="DCD8" s="70"/>
      <c r="DCE8" s="70"/>
      <c r="DCF8" s="70"/>
      <c r="DCG8" s="70"/>
      <c r="DCH8" s="70"/>
      <c r="DCI8" s="70"/>
      <c r="DCJ8" s="70"/>
      <c r="DCK8" s="70"/>
      <c r="DCL8" s="70"/>
      <c r="DCM8" s="70"/>
      <c r="DCN8" s="70"/>
      <c r="DCO8" s="70"/>
      <c r="DCP8" s="70"/>
      <c r="DCQ8" s="70"/>
      <c r="DCR8" s="70"/>
      <c r="DCS8" s="70"/>
      <c r="DCT8" s="70"/>
      <c r="DCU8" s="70"/>
      <c r="DCV8" s="70"/>
      <c r="DCW8" s="70"/>
      <c r="DCX8" s="70"/>
      <c r="DCY8" s="70"/>
      <c r="DCZ8" s="70"/>
      <c r="DDA8" s="70"/>
      <c r="DDB8" s="70"/>
      <c r="DDC8" s="70"/>
      <c r="DDD8" s="70"/>
      <c r="DDE8" s="70"/>
      <c r="DDF8" s="70"/>
      <c r="DDG8" s="70"/>
      <c r="DDH8" s="70"/>
      <c r="DDI8" s="70"/>
      <c r="DDJ8" s="70"/>
      <c r="DDK8" s="70"/>
      <c r="DDL8" s="70"/>
      <c r="DDM8" s="70"/>
      <c r="DDN8" s="70"/>
      <c r="DDO8" s="70"/>
      <c r="DDP8" s="70"/>
      <c r="DDQ8" s="70"/>
      <c r="DDR8" s="70"/>
      <c r="DDS8" s="70"/>
      <c r="DDT8" s="70"/>
      <c r="DDU8" s="70"/>
      <c r="DDV8" s="70"/>
      <c r="DDW8" s="70"/>
      <c r="DDX8" s="70"/>
      <c r="DDY8" s="70"/>
      <c r="DDZ8" s="70"/>
      <c r="DEA8" s="70"/>
      <c r="DEB8" s="70"/>
      <c r="DEC8" s="70"/>
      <c r="DED8" s="70"/>
      <c r="DEE8" s="70"/>
      <c r="DEF8" s="70"/>
      <c r="DEG8" s="70"/>
      <c r="DEH8" s="70"/>
      <c r="DEI8" s="70"/>
      <c r="DEJ8" s="70"/>
      <c r="DEK8" s="70"/>
      <c r="DEL8" s="70"/>
      <c r="DEM8" s="70"/>
      <c r="DEN8" s="70"/>
      <c r="DEO8" s="70"/>
      <c r="DEP8" s="70"/>
      <c r="DEQ8" s="70"/>
      <c r="DER8" s="70"/>
      <c r="DES8" s="70"/>
      <c r="DET8" s="70"/>
      <c r="DEU8" s="70"/>
      <c r="DEV8" s="70"/>
      <c r="DEW8" s="70"/>
      <c r="DEX8" s="70"/>
      <c r="DEY8" s="70"/>
      <c r="DEZ8" s="70"/>
      <c r="DFA8" s="70"/>
      <c r="DFB8" s="70"/>
      <c r="DFC8" s="70"/>
      <c r="DFD8" s="70"/>
      <c r="DFE8" s="70"/>
      <c r="DFF8" s="70"/>
      <c r="DFG8" s="70"/>
      <c r="DFH8" s="70"/>
      <c r="DFI8" s="70"/>
      <c r="DFJ8" s="70"/>
      <c r="DFK8" s="70"/>
      <c r="DFL8" s="70"/>
      <c r="DFM8" s="70"/>
      <c r="DFN8" s="70"/>
      <c r="DFO8" s="70"/>
      <c r="DFP8" s="70"/>
      <c r="DFQ8" s="70"/>
      <c r="DFR8" s="70"/>
      <c r="DFS8" s="70"/>
      <c r="DFT8" s="70"/>
      <c r="DFU8" s="70"/>
      <c r="DFV8" s="70"/>
      <c r="DFW8" s="70"/>
      <c r="DFX8" s="70"/>
      <c r="DFY8" s="70"/>
      <c r="DFZ8" s="70"/>
      <c r="DGA8" s="70"/>
      <c r="DGB8" s="70"/>
      <c r="DGC8" s="70"/>
      <c r="DGD8" s="70"/>
      <c r="DGE8" s="70"/>
      <c r="DGF8" s="70"/>
      <c r="DGG8" s="70"/>
      <c r="DGH8" s="70"/>
      <c r="DGI8" s="70"/>
      <c r="DGJ8" s="70"/>
      <c r="DGK8" s="70"/>
      <c r="DGL8" s="70"/>
      <c r="DGM8" s="70"/>
      <c r="DGN8" s="70"/>
      <c r="DGO8" s="70"/>
      <c r="DGP8" s="70"/>
      <c r="DGQ8" s="70"/>
      <c r="DGR8" s="70"/>
      <c r="DGS8" s="70"/>
      <c r="DGT8" s="70"/>
      <c r="DGU8" s="70"/>
      <c r="DGV8" s="70"/>
      <c r="DGW8" s="70"/>
      <c r="DGX8" s="70"/>
      <c r="DGY8" s="70"/>
      <c r="DGZ8" s="70"/>
      <c r="DHA8" s="70"/>
      <c r="DHB8" s="70"/>
      <c r="DHC8" s="70"/>
      <c r="DHD8" s="70"/>
      <c r="DHE8" s="70"/>
      <c r="DHF8" s="70"/>
      <c r="DHG8" s="70"/>
      <c r="DHH8" s="70"/>
      <c r="DHI8" s="70"/>
      <c r="DHJ8" s="70"/>
      <c r="DHK8" s="70"/>
      <c r="DHL8" s="70"/>
      <c r="DHM8" s="70"/>
      <c r="DHN8" s="70"/>
      <c r="DHO8" s="70"/>
      <c r="DHP8" s="70"/>
      <c r="DHQ8" s="70"/>
      <c r="DHR8" s="70"/>
      <c r="DHS8" s="70"/>
      <c r="DHT8" s="70"/>
      <c r="DHU8" s="70"/>
      <c r="DHV8" s="70"/>
      <c r="DHW8" s="70"/>
      <c r="DHX8" s="70"/>
      <c r="DHY8" s="70"/>
      <c r="DHZ8" s="70"/>
      <c r="DIA8" s="70"/>
      <c r="DIB8" s="70"/>
      <c r="DIC8" s="70"/>
      <c r="DID8" s="70"/>
      <c r="DIE8" s="70"/>
      <c r="DIF8" s="70"/>
      <c r="DIG8" s="70"/>
      <c r="DIH8" s="70"/>
      <c r="DII8" s="70"/>
      <c r="DIJ8" s="70"/>
      <c r="DIK8" s="70"/>
      <c r="DIL8" s="70"/>
      <c r="DIM8" s="70"/>
      <c r="DIN8" s="70"/>
      <c r="DIO8" s="70"/>
      <c r="DIP8" s="70"/>
      <c r="DIQ8" s="70"/>
      <c r="DIR8" s="70"/>
      <c r="DIS8" s="70"/>
      <c r="DIT8" s="70"/>
      <c r="DIU8" s="70"/>
      <c r="DIV8" s="70"/>
      <c r="DIW8" s="70"/>
      <c r="DIX8" s="70"/>
      <c r="DIY8" s="70"/>
      <c r="DIZ8" s="70"/>
      <c r="DJA8" s="70"/>
      <c r="DJB8" s="70"/>
      <c r="DJC8" s="70"/>
      <c r="DJD8" s="70"/>
      <c r="DJE8" s="70"/>
      <c r="DJF8" s="70"/>
      <c r="DJG8" s="70"/>
      <c r="DJH8" s="70"/>
      <c r="DJI8" s="70"/>
      <c r="DJJ8" s="70"/>
      <c r="DJK8" s="70"/>
      <c r="DJL8" s="70"/>
      <c r="DJM8" s="70"/>
      <c r="DJN8" s="70"/>
      <c r="DJO8" s="70"/>
      <c r="DJP8" s="70"/>
      <c r="DJQ8" s="70"/>
      <c r="DJR8" s="70"/>
      <c r="DJS8" s="70"/>
      <c r="DJT8" s="70"/>
      <c r="DJU8" s="70"/>
      <c r="DJV8" s="70"/>
      <c r="DJW8" s="70"/>
      <c r="DJX8" s="70"/>
      <c r="DJY8" s="70"/>
      <c r="DJZ8" s="70"/>
      <c r="DKA8" s="70"/>
      <c r="DKB8" s="70"/>
      <c r="DKC8" s="70"/>
      <c r="DKD8" s="70"/>
      <c r="DKE8" s="70"/>
      <c r="DKF8" s="70"/>
      <c r="DKG8" s="70"/>
      <c r="DKH8" s="70"/>
      <c r="DKI8" s="70"/>
      <c r="DKJ8" s="70"/>
      <c r="DKK8" s="70"/>
      <c r="DKL8" s="70"/>
      <c r="DKM8" s="70"/>
      <c r="DKN8" s="70"/>
      <c r="DKO8" s="70"/>
      <c r="DKP8" s="70"/>
      <c r="DKQ8" s="70"/>
      <c r="DKR8" s="70"/>
      <c r="DKS8" s="70"/>
      <c r="DKT8" s="70"/>
      <c r="DKU8" s="70"/>
      <c r="DKV8" s="70"/>
      <c r="DKW8" s="70"/>
      <c r="DKX8" s="70"/>
      <c r="DKY8" s="70"/>
      <c r="DKZ8" s="70"/>
      <c r="DLA8" s="70"/>
      <c r="DLB8" s="70"/>
      <c r="DLC8" s="70"/>
      <c r="DLD8" s="70"/>
      <c r="DLE8" s="70"/>
      <c r="DLF8" s="70"/>
      <c r="DLG8" s="70"/>
      <c r="DLH8" s="70"/>
      <c r="DLI8" s="70"/>
      <c r="DLJ8" s="70"/>
      <c r="DLK8" s="70"/>
      <c r="DLL8" s="70"/>
      <c r="DLM8" s="70"/>
      <c r="DLN8" s="70"/>
      <c r="DLO8" s="70"/>
      <c r="DLP8" s="70"/>
      <c r="DLQ8" s="70"/>
      <c r="DLR8" s="70"/>
      <c r="DLS8" s="70"/>
      <c r="DLT8" s="70"/>
      <c r="DLU8" s="70"/>
      <c r="DLV8" s="70"/>
      <c r="DLW8" s="70"/>
      <c r="DLX8" s="70"/>
      <c r="DLY8" s="70"/>
      <c r="DLZ8" s="70"/>
      <c r="DMA8" s="70"/>
      <c r="DMB8" s="70"/>
      <c r="DMC8" s="70"/>
      <c r="DMD8" s="70"/>
      <c r="DME8" s="70"/>
      <c r="DMF8" s="70"/>
      <c r="DMG8" s="70"/>
      <c r="DMH8" s="70"/>
      <c r="DMI8" s="70"/>
      <c r="DMJ8" s="70"/>
      <c r="DMK8" s="70"/>
      <c r="DML8" s="70"/>
      <c r="DMM8" s="70"/>
      <c r="DMN8" s="70"/>
      <c r="DMO8" s="70"/>
      <c r="DMP8" s="70"/>
      <c r="DMQ8" s="70"/>
      <c r="DMR8" s="70"/>
      <c r="DMS8" s="70"/>
      <c r="DMT8" s="70"/>
      <c r="DMU8" s="70"/>
      <c r="DMV8" s="70"/>
      <c r="DMW8" s="70"/>
      <c r="DMX8" s="70"/>
      <c r="DMY8" s="70"/>
      <c r="DMZ8" s="70"/>
      <c r="DNA8" s="70"/>
      <c r="DNB8" s="70"/>
      <c r="DNC8" s="70"/>
      <c r="DND8" s="70"/>
      <c r="DNE8" s="70"/>
      <c r="DNF8" s="70"/>
      <c r="DNG8" s="70"/>
      <c r="DNH8" s="70"/>
      <c r="DNI8" s="70"/>
      <c r="DNJ8" s="70"/>
      <c r="DNK8" s="70"/>
      <c r="DNL8" s="70"/>
      <c r="DNM8" s="70"/>
      <c r="DNN8" s="70"/>
      <c r="DNO8" s="70"/>
      <c r="DNP8" s="70"/>
      <c r="DNQ8" s="70"/>
      <c r="DNR8" s="70"/>
      <c r="DNS8" s="70"/>
      <c r="DNT8" s="70"/>
      <c r="DNU8" s="70"/>
      <c r="DNV8" s="70"/>
      <c r="DNW8" s="70"/>
      <c r="DNX8" s="70"/>
      <c r="DNY8" s="70"/>
      <c r="DNZ8" s="70"/>
      <c r="DOA8" s="70"/>
      <c r="DOB8" s="70"/>
      <c r="DOC8" s="70"/>
      <c r="DOD8" s="70"/>
      <c r="DOE8" s="70"/>
      <c r="DOF8" s="70"/>
      <c r="DOG8" s="70"/>
      <c r="DOH8" s="70"/>
      <c r="DOI8" s="70"/>
      <c r="DOJ8" s="70"/>
      <c r="DOK8" s="70"/>
      <c r="DOL8" s="70"/>
      <c r="DOM8" s="70"/>
      <c r="DON8" s="70"/>
      <c r="DOO8" s="70"/>
      <c r="DOP8" s="70"/>
      <c r="DOQ8" s="70"/>
      <c r="DOR8" s="70"/>
      <c r="DOS8" s="70"/>
      <c r="DOT8" s="70"/>
      <c r="DOU8" s="70"/>
      <c r="DOV8" s="70"/>
      <c r="DOW8" s="70"/>
      <c r="DOX8" s="70"/>
      <c r="DOY8" s="70"/>
      <c r="DOZ8" s="70"/>
      <c r="DPA8" s="70"/>
      <c r="DPB8" s="70"/>
      <c r="DPC8" s="70"/>
      <c r="DPD8" s="70"/>
      <c r="DPE8" s="70"/>
      <c r="DPF8" s="70"/>
      <c r="DPG8" s="70"/>
      <c r="DPH8" s="70"/>
      <c r="DPI8" s="70"/>
      <c r="DPJ8" s="70"/>
      <c r="DPK8" s="70"/>
      <c r="DPL8" s="70"/>
      <c r="DPM8" s="70"/>
      <c r="DPN8" s="70"/>
      <c r="DPO8" s="70"/>
      <c r="DPP8" s="70"/>
      <c r="DPQ8" s="70"/>
      <c r="DPR8" s="70"/>
      <c r="DPS8" s="70"/>
      <c r="DPT8" s="70"/>
      <c r="DPU8" s="70"/>
      <c r="DPV8" s="70"/>
      <c r="DPW8" s="70"/>
      <c r="DPX8" s="70"/>
      <c r="DPY8" s="70"/>
      <c r="DPZ8" s="70"/>
      <c r="DQA8" s="70"/>
      <c r="DQB8" s="70"/>
      <c r="DQC8" s="70"/>
      <c r="DQD8" s="70"/>
      <c r="DQE8" s="70"/>
      <c r="DQF8" s="70"/>
      <c r="DQG8" s="70"/>
      <c r="DQH8" s="70"/>
      <c r="DQI8" s="70"/>
      <c r="DQJ8" s="70"/>
      <c r="DQK8" s="70"/>
      <c r="DQL8" s="70"/>
      <c r="DQM8" s="70"/>
      <c r="DQN8" s="70"/>
      <c r="DQO8" s="70"/>
      <c r="DQP8" s="70"/>
      <c r="DQQ8" s="70"/>
      <c r="DQR8" s="70"/>
      <c r="DQS8" s="70"/>
      <c r="DQT8" s="70"/>
      <c r="DQU8" s="70"/>
      <c r="DQV8" s="70"/>
      <c r="DQW8" s="70"/>
      <c r="DQX8" s="70"/>
      <c r="DQY8" s="70"/>
      <c r="DQZ8" s="70"/>
      <c r="DRA8" s="70"/>
      <c r="DRB8" s="70"/>
      <c r="DRC8" s="70"/>
      <c r="DRD8" s="70"/>
      <c r="DRE8" s="70"/>
      <c r="DRF8" s="70"/>
      <c r="DRG8" s="70"/>
      <c r="DRH8" s="70"/>
      <c r="DRI8" s="70"/>
      <c r="DRJ8" s="70"/>
      <c r="DRK8" s="70"/>
      <c r="DRL8" s="70"/>
      <c r="DRM8" s="70"/>
      <c r="DRN8" s="70"/>
      <c r="DRO8" s="70"/>
      <c r="DRP8" s="70"/>
      <c r="DRQ8" s="70"/>
      <c r="DRR8" s="70"/>
      <c r="DRS8" s="70"/>
      <c r="DRT8" s="70"/>
      <c r="DRU8" s="70"/>
      <c r="DRV8" s="70"/>
      <c r="DRW8" s="70"/>
      <c r="DRX8" s="70"/>
      <c r="DRY8" s="70"/>
      <c r="DRZ8" s="70"/>
      <c r="DSA8" s="70"/>
      <c r="DSB8" s="70"/>
      <c r="DSC8" s="70"/>
      <c r="DSD8" s="70"/>
      <c r="DSE8" s="70"/>
      <c r="DSF8" s="70"/>
      <c r="DSG8" s="70"/>
      <c r="DSH8" s="70"/>
      <c r="DSI8" s="70"/>
      <c r="DSJ8" s="70"/>
      <c r="DSK8" s="70"/>
      <c r="DSL8" s="70"/>
      <c r="DSM8" s="70"/>
      <c r="DSN8" s="70"/>
      <c r="DSO8" s="70"/>
      <c r="DSP8" s="70"/>
      <c r="DSQ8" s="70"/>
      <c r="DSR8" s="70"/>
      <c r="DSS8" s="70"/>
      <c r="DST8" s="70"/>
      <c r="DSU8" s="70"/>
      <c r="DSV8" s="70"/>
      <c r="DSW8" s="70"/>
      <c r="DSX8" s="70"/>
      <c r="DSY8" s="70"/>
      <c r="DSZ8" s="70"/>
      <c r="DTA8" s="70"/>
      <c r="DTB8" s="70"/>
      <c r="DTC8" s="70"/>
      <c r="DTD8" s="70"/>
      <c r="DTE8" s="70"/>
      <c r="DTF8" s="70"/>
      <c r="DTG8" s="70"/>
      <c r="DTH8" s="70"/>
      <c r="DTI8" s="70"/>
      <c r="DTJ8" s="70"/>
      <c r="DTK8" s="70"/>
      <c r="DTL8" s="70"/>
      <c r="DTM8" s="70"/>
      <c r="DTN8" s="70"/>
      <c r="DTO8" s="70"/>
      <c r="DTP8" s="70"/>
      <c r="DTQ8" s="70"/>
      <c r="DTR8" s="70"/>
      <c r="DTS8" s="70"/>
      <c r="DTT8" s="70"/>
      <c r="DTU8" s="70"/>
      <c r="DTV8" s="70"/>
      <c r="DTW8" s="70"/>
      <c r="DTX8" s="70"/>
      <c r="DTY8" s="70"/>
      <c r="DTZ8" s="70"/>
      <c r="DUA8" s="70"/>
      <c r="DUB8" s="70"/>
      <c r="DUC8" s="70"/>
      <c r="DUD8" s="70"/>
      <c r="DUE8" s="70"/>
      <c r="DUF8" s="70"/>
      <c r="DUG8" s="70"/>
      <c r="DUH8" s="70"/>
      <c r="DUI8" s="70"/>
      <c r="DUJ8" s="70"/>
      <c r="DUK8" s="70"/>
      <c r="DUL8" s="70"/>
      <c r="DUM8" s="70"/>
      <c r="DUN8" s="70"/>
      <c r="DUO8" s="70"/>
      <c r="DUP8" s="70"/>
      <c r="DUQ8" s="70"/>
      <c r="DUR8" s="70"/>
      <c r="DUS8" s="70"/>
      <c r="DUT8" s="70"/>
      <c r="DUU8" s="70"/>
      <c r="DUV8" s="70"/>
      <c r="DUW8" s="70"/>
      <c r="DUX8" s="70"/>
      <c r="DUY8" s="70"/>
      <c r="DUZ8" s="70"/>
      <c r="DVA8" s="70"/>
      <c r="DVB8" s="70"/>
      <c r="DVC8" s="70"/>
      <c r="DVD8" s="70"/>
      <c r="DVE8" s="70"/>
      <c r="DVF8" s="70"/>
      <c r="DVG8" s="70"/>
      <c r="DVH8" s="70"/>
      <c r="DVI8" s="70"/>
      <c r="DVJ8" s="70"/>
      <c r="DVK8" s="70"/>
      <c r="DVL8" s="70"/>
      <c r="DVM8" s="70"/>
      <c r="DVN8" s="70"/>
      <c r="DVO8" s="70"/>
      <c r="DVP8" s="70"/>
      <c r="DVQ8" s="70"/>
      <c r="DVR8" s="70"/>
      <c r="DVS8" s="70"/>
      <c r="DVT8" s="70"/>
      <c r="DVU8" s="70"/>
      <c r="DVV8" s="70"/>
      <c r="DVW8" s="70"/>
      <c r="DVX8" s="70"/>
      <c r="DVY8" s="70"/>
      <c r="DVZ8" s="70"/>
      <c r="DWA8" s="70"/>
      <c r="DWB8" s="70"/>
      <c r="DWC8" s="70"/>
      <c r="DWD8" s="70"/>
      <c r="DWE8" s="70"/>
      <c r="DWF8" s="70"/>
      <c r="DWG8" s="70"/>
      <c r="DWH8" s="70"/>
      <c r="DWI8" s="70"/>
      <c r="DWJ8" s="70"/>
      <c r="DWK8" s="70"/>
      <c r="DWL8" s="70"/>
      <c r="DWM8" s="70"/>
      <c r="DWN8" s="70"/>
      <c r="DWO8" s="70"/>
      <c r="DWP8" s="70"/>
      <c r="DWQ8" s="70"/>
      <c r="DWR8" s="70"/>
      <c r="DWS8" s="70"/>
      <c r="DWT8" s="70"/>
      <c r="DWU8" s="70"/>
      <c r="DWV8" s="70"/>
      <c r="DWW8" s="70"/>
      <c r="DWX8" s="70"/>
      <c r="DWY8" s="70"/>
      <c r="DWZ8" s="70"/>
      <c r="DXA8" s="70"/>
      <c r="DXB8" s="70"/>
      <c r="DXC8" s="70"/>
      <c r="DXD8" s="70"/>
      <c r="DXE8" s="70"/>
      <c r="DXF8" s="70"/>
      <c r="DXG8" s="70"/>
      <c r="DXH8" s="70"/>
      <c r="DXI8" s="70"/>
      <c r="DXJ8" s="70"/>
      <c r="DXK8" s="70"/>
      <c r="DXL8" s="70"/>
      <c r="DXM8" s="70"/>
      <c r="DXN8" s="70"/>
      <c r="DXO8" s="70"/>
      <c r="DXP8" s="70"/>
      <c r="DXQ8" s="70"/>
      <c r="DXR8" s="70"/>
      <c r="DXS8" s="70"/>
      <c r="DXT8" s="70"/>
      <c r="DXU8" s="70"/>
      <c r="DXV8" s="70"/>
      <c r="DXW8" s="70"/>
      <c r="DXX8" s="70"/>
      <c r="DXY8" s="70"/>
      <c r="DXZ8" s="70"/>
      <c r="DYA8" s="70"/>
      <c r="DYB8" s="70"/>
      <c r="DYC8" s="70"/>
      <c r="DYD8" s="70"/>
      <c r="DYE8" s="70"/>
      <c r="DYF8" s="70"/>
      <c r="DYG8" s="70"/>
      <c r="DYH8" s="70"/>
      <c r="DYI8" s="70"/>
      <c r="DYJ8" s="70"/>
      <c r="DYK8" s="70"/>
      <c r="DYL8" s="70"/>
      <c r="DYM8" s="70"/>
      <c r="DYN8" s="70"/>
      <c r="DYO8" s="70"/>
      <c r="DYP8" s="70"/>
      <c r="DYQ8" s="70"/>
      <c r="DYR8" s="70"/>
      <c r="DYS8" s="70"/>
      <c r="DYT8" s="70"/>
      <c r="DYU8" s="70"/>
      <c r="DYV8" s="70"/>
      <c r="DYW8" s="70"/>
      <c r="DYX8" s="70"/>
      <c r="DYY8" s="70"/>
      <c r="DYZ8" s="70"/>
      <c r="DZA8" s="70"/>
      <c r="DZB8" s="70"/>
      <c r="DZC8" s="70"/>
      <c r="DZD8" s="70"/>
      <c r="DZE8" s="70"/>
      <c r="DZF8" s="70"/>
      <c r="DZG8" s="70"/>
      <c r="DZH8" s="70"/>
      <c r="DZI8" s="70"/>
      <c r="DZJ8" s="70"/>
      <c r="DZK8" s="70"/>
      <c r="DZL8" s="70"/>
      <c r="DZM8" s="70"/>
      <c r="DZN8" s="70"/>
      <c r="DZO8" s="70"/>
      <c r="DZP8" s="70"/>
      <c r="DZQ8" s="70"/>
      <c r="DZR8" s="70"/>
      <c r="DZS8" s="70"/>
      <c r="DZT8" s="70"/>
      <c r="DZU8" s="70"/>
      <c r="DZV8" s="70"/>
      <c r="DZW8" s="70"/>
      <c r="DZX8" s="70"/>
      <c r="DZY8" s="70"/>
      <c r="DZZ8" s="70"/>
      <c r="EAA8" s="70"/>
      <c r="EAB8" s="70"/>
      <c r="EAC8" s="70"/>
      <c r="EAD8" s="70"/>
      <c r="EAE8" s="70"/>
      <c r="EAF8" s="70"/>
      <c r="EAG8" s="70"/>
      <c r="EAH8" s="70"/>
      <c r="EAI8" s="70"/>
      <c r="EAJ8" s="70"/>
      <c r="EAK8" s="70"/>
      <c r="EAL8" s="70"/>
      <c r="EAM8" s="70"/>
      <c r="EAN8" s="70"/>
      <c r="EAO8" s="70"/>
      <c r="EAP8" s="70"/>
      <c r="EAQ8" s="70"/>
      <c r="EAR8" s="70"/>
      <c r="EAS8" s="70"/>
      <c r="EAT8" s="70"/>
      <c r="EAU8" s="70"/>
      <c r="EAV8" s="70"/>
      <c r="EAW8" s="70"/>
      <c r="EAX8" s="70"/>
      <c r="EAY8" s="70"/>
      <c r="EAZ8" s="70"/>
      <c r="EBA8" s="70"/>
      <c r="EBB8" s="70"/>
      <c r="EBC8" s="70"/>
      <c r="EBD8" s="70"/>
      <c r="EBE8" s="70"/>
      <c r="EBF8" s="70"/>
      <c r="EBG8" s="70"/>
      <c r="EBH8" s="70"/>
      <c r="EBI8" s="70"/>
      <c r="EBJ8" s="70"/>
      <c r="EBK8" s="70"/>
      <c r="EBL8" s="70"/>
      <c r="EBM8" s="70"/>
      <c r="EBN8" s="70"/>
      <c r="EBO8" s="70"/>
      <c r="EBP8" s="70"/>
      <c r="EBQ8" s="70"/>
      <c r="EBR8" s="70"/>
      <c r="EBS8" s="70"/>
      <c r="EBT8" s="70"/>
      <c r="EBU8" s="70"/>
      <c r="EBV8" s="70"/>
      <c r="EBW8" s="70"/>
      <c r="EBX8" s="70"/>
      <c r="EBY8" s="70"/>
      <c r="EBZ8" s="70"/>
      <c r="ECA8" s="70"/>
      <c r="ECB8" s="70"/>
      <c r="ECC8" s="70"/>
      <c r="ECD8" s="70"/>
      <c r="ECE8" s="70"/>
      <c r="ECF8" s="70"/>
      <c r="ECG8" s="70"/>
      <c r="ECH8" s="70"/>
      <c r="ECI8" s="70"/>
      <c r="ECJ8" s="70"/>
      <c r="ECK8" s="70"/>
      <c r="ECL8" s="70"/>
      <c r="ECM8" s="70"/>
      <c r="ECN8" s="70"/>
      <c r="ECO8" s="70"/>
      <c r="ECP8" s="70"/>
      <c r="ECQ8" s="70"/>
      <c r="ECR8" s="70"/>
      <c r="ECS8" s="70"/>
      <c r="ECT8" s="70"/>
      <c r="ECU8" s="70"/>
      <c r="ECV8" s="70"/>
      <c r="ECW8" s="70"/>
      <c r="ECX8" s="70"/>
      <c r="ECY8" s="70"/>
      <c r="ECZ8" s="70"/>
      <c r="EDA8" s="70"/>
      <c r="EDB8" s="70"/>
      <c r="EDC8" s="70"/>
      <c r="EDD8" s="70"/>
      <c r="EDE8" s="70"/>
      <c r="EDF8" s="70"/>
      <c r="EDG8" s="70"/>
      <c r="EDH8" s="70"/>
      <c r="EDI8" s="70"/>
      <c r="EDJ8" s="70"/>
      <c r="EDK8" s="70"/>
      <c r="EDL8" s="70"/>
      <c r="EDM8" s="70"/>
      <c r="EDN8" s="70"/>
      <c r="EDO8" s="70"/>
      <c r="EDP8" s="70"/>
      <c r="EDQ8" s="70"/>
      <c r="EDR8" s="70"/>
      <c r="EDS8" s="70"/>
      <c r="EDT8" s="70"/>
      <c r="EDU8" s="70"/>
      <c r="EDV8" s="70"/>
      <c r="EDW8" s="70"/>
      <c r="EDX8" s="70"/>
      <c r="EDY8" s="70"/>
      <c r="EDZ8" s="70"/>
      <c r="EEA8" s="70"/>
      <c r="EEB8" s="70"/>
      <c r="EEC8" s="70"/>
      <c r="EED8" s="70"/>
      <c r="EEE8" s="70"/>
      <c r="EEF8" s="70"/>
      <c r="EEG8" s="70"/>
      <c r="EEH8" s="70"/>
      <c r="EEI8" s="70"/>
      <c r="EEJ8" s="70"/>
      <c r="EEK8" s="70"/>
      <c r="EEL8" s="70"/>
      <c r="EEM8" s="70"/>
      <c r="EEN8" s="70"/>
      <c r="EEO8" s="70"/>
      <c r="EEP8" s="70"/>
      <c r="EEQ8" s="70"/>
      <c r="EER8" s="70"/>
      <c r="EES8" s="70"/>
      <c r="EET8" s="70"/>
      <c r="EEU8" s="70"/>
      <c r="EEV8" s="70"/>
      <c r="EEW8" s="70"/>
      <c r="EEX8" s="70"/>
      <c r="EEY8" s="70"/>
      <c r="EEZ8" s="70"/>
      <c r="EFA8" s="70"/>
      <c r="EFB8" s="70"/>
      <c r="EFC8" s="70"/>
      <c r="EFD8" s="70"/>
      <c r="EFE8" s="70"/>
      <c r="EFF8" s="70"/>
      <c r="EFG8" s="70"/>
      <c r="EFH8" s="70"/>
      <c r="EFI8" s="70"/>
      <c r="EFJ8" s="70"/>
      <c r="EFK8" s="70"/>
      <c r="EFL8" s="70"/>
      <c r="EFM8" s="70"/>
      <c r="EFN8" s="70"/>
      <c r="EFO8" s="70"/>
      <c r="EFP8" s="70"/>
      <c r="EFQ8" s="70"/>
      <c r="EFR8" s="70"/>
      <c r="EFS8" s="70"/>
      <c r="EFT8" s="70"/>
      <c r="EFU8" s="70"/>
      <c r="EFV8" s="70"/>
      <c r="EFW8" s="70"/>
      <c r="EFX8" s="70"/>
      <c r="EFY8" s="70"/>
      <c r="EFZ8" s="70"/>
      <c r="EGA8" s="70"/>
      <c r="EGB8" s="70"/>
      <c r="EGC8" s="70"/>
      <c r="EGD8" s="70"/>
      <c r="EGE8" s="70"/>
      <c r="EGF8" s="70"/>
      <c r="EGG8" s="70"/>
      <c r="EGH8" s="70"/>
      <c r="EGI8" s="70"/>
      <c r="EGJ8" s="70"/>
      <c r="EGK8" s="70"/>
      <c r="EGL8" s="70"/>
      <c r="EGM8" s="70"/>
      <c r="EGN8" s="70"/>
      <c r="EGO8" s="70"/>
      <c r="EGP8" s="70"/>
      <c r="EGQ8" s="70"/>
      <c r="EGR8" s="70"/>
      <c r="EGS8" s="70"/>
      <c r="EGT8" s="70"/>
      <c r="EGU8" s="70"/>
      <c r="EGV8" s="70"/>
      <c r="EGW8" s="70"/>
      <c r="EGX8" s="70"/>
      <c r="EGY8" s="70"/>
      <c r="EGZ8" s="70"/>
      <c r="EHA8" s="70"/>
      <c r="EHB8" s="70"/>
      <c r="EHC8" s="70"/>
      <c r="EHD8" s="70"/>
      <c r="EHE8" s="70"/>
      <c r="EHF8" s="70"/>
      <c r="EHG8" s="70"/>
      <c r="EHH8" s="70"/>
      <c r="EHI8" s="70"/>
      <c r="EHJ8" s="70"/>
      <c r="EHK8" s="70"/>
      <c r="EHL8" s="70"/>
      <c r="EHM8" s="70"/>
      <c r="EHN8" s="70"/>
      <c r="EHO8" s="70"/>
      <c r="EHP8" s="70"/>
      <c r="EHQ8" s="70"/>
      <c r="EHR8" s="70"/>
      <c r="EHS8" s="70"/>
      <c r="EHT8" s="70"/>
      <c r="EHU8" s="70"/>
      <c r="EHV8" s="70"/>
      <c r="EHW8" s="70"/>
      <c r="EHX8" s="70"/>
      <c r="EHY8" s="70"/>
      <c r="EHZ8" s="70"/>
      <c r="EIA8" s="70"/>
      <c r="EIB8" s="70"/>
      <c r="EIC8" s="70"/>
      <c r="EID8" s="70"/>
      <c r="EIE8" s="70"/>
      <c r="EIF8" s="70"/>
      <c r="EIG8" s="70"/>
      <c r="EIH8" s="70"/>
      <c r="EII8" s="70"/>
      <c r="EIJ8" s="70"/>
      <c r="EIK8" s="70"/>
      <c r="EIL8" s="70"/>
      <c r="EIM8" s="70"/>
      <c r="EIN8" s="70"/>
      <c r="EIO8" s="70"/>
      <c r="EIP8" s="70"/>
      <c r="EIQ8" s="70"/>
      <c r="EIR8" s="70"/>
      <c r="EIS8" s="70"/>
      <c r="EIT8" s="70"/>
      <c r="EIU8" s="70"/>
      <c r="EIV8" s="70"/>
      <c r="EIW8" s="70"/>
      <c r="EIX8" s="70"/>
      <c r="EIY8" s="70"/>
      <c r="EIZ8" s="70"/>
      <c r="EJA8" s="70"/>
      <c r="EJB8" s="70"/>
      <c r="EJC8" s="70"/>
      <c r="EJD8" s="70"/>
      <c r="EJE8" s="70"/>
      <c r="EJF8" s="70"/>
      <c r="EJG8" s="70"/>
      <c r="EJH8" s="70"/>
      <c r="EJI8" s="70"/>
      <c r="EJJ8" s="70"/>
      <c r="EJK8" s="70"/>
      <c r="EJL8" s="70"/>
      <c r="EJM8" s="70"/>
      <c r="EJN8" s="70"/>
      <c r="EJO8" s="70"/>
      <c r="EJP8" s="70"/>
      <c r="EJQ8" s="70"/>
      <c r="EJR8" s="70"/>
      <c r="EJS8" s="70"/>
      <c r="EJT8" s="70"/>
      <c r="EJU8" s="70"/>
      <c r="EJV8" s="70"/>
      <c r="EJW8" s="70"/>
      <c r="EJX8" s="70"/>
      <c r="EJY8" s="70"/>
      <c r="EJZ8" s="70"/>
      <c r="EKA8" s="70"/>
      <c r="EKB8" s="70"/>
      <c r="EKC8" s="70"/>
      <c r="EKD8" s="70"/>
      <c r="EKE8" s="70"/>
      <c r="EKF8" s="70"/>
      <c r="EKG8" s="70"/>
      <c r="EKH8" s="70"/>
      <c r="EKI8" s="70"/>
      <c r="EKJ8" s="70"/>
      <c r="EKK8" s="70"/>
      <c r="EKL8" s="70"/>
      <c r="EKM8" s="70"/>
      <c r="EKN8" s="70"/>
      <c r="EKO8" s="70"/>
      <c r="EKP8" s="70"/>
      <c r="EKQ8" s="70"/>
      <c r="EKR8" s="70"/>
      <c r="EKS8" s="70"/>
      <c r="EKT8" s="70"/>
      <c r="EKU8" s="70"/>
      <c r="EKV8" s="70"/>
      <c r="EKW8" s="70"/>
      <c r="EKX8" s="70"/>
      <c r="EKY8" s="70"/>
      <c r="EKZ8" s="70"/>
      <c r="ELA8" s="70"/>
      <c r="ELB8" s="70"/>
      <c r="ELC8" s="70"/>
      <c r="ELD8" s="70"/>
      <c r="ELE8" s="70"/>
      <c r="ELF8" s="70"/>
      <c r="ELG8" s="70"/>
      <c r="ELH8" s="70"/>
      <c r="ELI8" s="70"/>
      <c r="ELJ8" s="70"/>
      <c r="ELK8" s="70"/>
      <c r="ELL8" s="70"/>
      <c r="ELM8" s="70"/>
      <c r="ELN8" s="70"/>
      <c r="ELO8" s="70"/>
      <c r="ELP8" s="70"/>
      <c r="ELQ8" s="70"/>
      <c r="ELR8" s="70"/>
      <c r="ELS8" s="70"/>
      <c r="ELT8" s="70"/>
      <c r="ELU8" s="70"/>
      <c r="ELV8" s="70"/>
      <c r="ELW8" s="70"/>
      <c r="ELX8" s="70"/>
      <c r="ELY8" s="70"/>
      <c r="ELZ8" s="70"/>
      <c r="EMA8" s="70"/>
      <c r="EMB8" s="70"/>
      <c r="EMC8" s="70"/>
      <c r="EMD8" s="70"/>
      <c r="EME8" s="70"/>
      <c r="EMF8" s="70"/>
      <c r="EMG8" s="70"/>
      <c r="EMH8" s="70"/>
      <c r="EMI8" s="70"/>
      <c r="EMJ8" s="70"/>
      <c r="EMK8" s="70"/>
      <c r="EML8" s="70"/>
      <c r="EMM8" s="70"/>
      <c r="EMN8" s="70"/>
      <c r="EMO8" s="70"/>
      <c r="EMP8" s="70"/>
      <c r="EMQ8" s="70"/>
      <c r="EMR8" s="70"/>
      <c r="EMS8" s="70"/>
      <c r="EMT8" s="70"/>
      <c r="EMU8" s="70"/>
      <c r="EMV8" s="70"/>
      <c r="EMW8" s="70"/>
      <c r="EMX8" s="70"/>
      <c r="EMY8" s="70"/>
      <c r="EMZ8" s="70"/>
      <c r="ENA8" s="70"/>
      <c r="ENB8" s="70"/>
      <c r="ENC8" s="70"/>
      <c r="END8" s="70"/>
      <c r="ENE8" s="70"/>
      <c r="ENF8" s="70"/>
      <c r="ENG8" s="70"/>
      <c r="ENH8" s="70"/>
      <c r="ENI8" s="70"/>
      <c r="ENJ8" s="70"/>
      <c r="ENK8" s="70"/>
      <c r="ENL8" s="70"/>
      <c r="ENM8" s="70"/>
      <c r="ENN8" s="70"/>
      <c r="ENO8" s="70"/>
      <c r="ENP8" s="70"/>
      <c r="ENQ8" s="70"/>
      <c r="ENR8" s="70"/>
      <c r="ENS8" s="70"/>
      <c r="ENT8" s="70"/>
      <c r="ENU8" s="70"/>
      <c r="ENV8" s="70"/>
      <c r="ENW8" s="70"/>
      <c r="ENX8" s="70"/>
      <c r="ENY8" s="70"/>
      <c r="ENZ8" s="70"/>
      <c r="EOA8" s="70"/>
      <c r="EOB8" s="70"/>
      <c r="EOC8" s="70"/>
      <c r="EOD8" s="70"/>
      <c r="EOE8" s="70"/>
      <c r="EOF8" s="70"/>
      <c r="EOG8" s="70"/>
      <c r="EOH8" s="70"/>
      <c r="EOI8" s="70"/>
      <c r="EOJ8" s="70"/>
      <c r="EOK8" s="70"/>
      <c r="EOL8" s="70"/>
      <c r="EOM8" s="70"/>
      <c r="EON8" s="70"/>
      <c r="EOO8" s="70"/>
      <c r="EOP8" s="70"/>
      <c r="EOQ8" s="70"/>
      <c r="EOR8" s="70"/>
      <c r="EOS8" s="70"/>
      <c r="EOT8" s="70"/>
      <c r="EOU8" s="70"/>
      <c r="EOV8" s="70"/>
      <c r="EOW8" s="70"/>
      <c r="EOX8" s="70"/>
      <c r="EOY8" s="70"/>
      <c r="EOZ8" s="70"/>
      <c r="EPA8" s="70"/>
      <c r="EPB8" s="70"/>
      <c r="EPC8" s="70"/>
      <c r="EPD8" s="70"/>
      <c r="EPE8" s="70"/>
      <c r="EPF8" s="70"/>
      <c r="EPG8" s="70"/>
      <c r="EPH8" s="70"/>
      <c r="EPI8" s="70"/>
      <c r="EPJ8" s="70"/>
      <c r="EPK8" s="70"/>
      <c r="EPL8" s="70"/>
      <c r="EPM8" s="70"/>
      <c r="EPN8" s="70"/>
      <c r="EPO8" s="70"/>
      <c r="EPP8" s="70"/>
      <c r="EPQ8" s="70"/>
      <c r="EPR8" s="70"/>
      <c r="EPS8" s="70"/>
      <c r="EPT8" s="70"/>
      <c r="EPU8" s="70"/>
      <c r="EPV8" s="70"/>
      <c r="EPW8" s="70"/>
      <c r="EPX8" s="70"/>
      <c r="EPY8" s="70"/>
      <c r="EPZ8" s="70"/>
      <c r="EQA8" s="70"/>
      <c r="EQB8" s="70"/>
      <c r="EQC8" s="70"/>
      <c r="EQD8" s="70"/>
      <c r="EQE8" s="70"/>
      <c r="EQF8" s="70"/>
      <c r="EQG8" s="70"/>
      <c r="EQH8" s="70"/>
      <c r="EQI8" s="70"/>
      <c r="EQJ8" s="70"/>
      <c r="EQK8" s="70"/>
      <c r="EQL8" s="70"/>
      <c r="EQM8" s="70"/>
      <c r="EQN8" s="70"/>
      <c r="EQO8" s="70"/>
      <c r="EQP8" s="70"/>
      <c r="EQQ8" s="70"/>
      <c r="EQR8" s="70"/>
      <c r="EQS8" s="70"/>
      <c r="EQT8" s="70"/>
      <c r="EQU8" s="70"/>
      <c r="EQV8" s="70"/>
      <c r="EQW8" s="70"/>
      <c r="EQX8" s="70"/>
      <c r="EQY8" s="70"/>
      <c r="EQZ8" s="70"/>
      <c r="ERA8" s="70"/>
      <c r="ERB8" s="70"/>
      <c r="ERC8" s="70"/>
      <c r="ERD8" s="70"/>
      <c r="ERE8" s="70"/>
      <c r="ERF8" s="70"/>
      <c r="ERG8" s="70"/>
      <c r="ERH8" s="70"/>
      <c r="ERI8" s="70"/>
      <c r="ERJ8" s="70"/>
      <c r="ERK8" s="70"/>
      <c r="ERL8" s="70"/>
      <c r="ERM8" s="70"/>
      <c r="ERN8" s="70"/>
      <c r="ERO8" s="70"/>
      <c r="ERP8" s="70"/>
      <c r="ERQ8" s="70"/>
      <c r="ERR8" s="70"/>
      <c r="ERS8" s="70"/>
      <c r="ERT8" s="70"/>
      <c r="ERU8" s="70"/>
      <c r="ERV8" s="70"/>
      <c r="ERW8" s="70"/>
      <c r="ERX8" s="70"/>
      <c r="ERY8" s="70"/>
      <c r="ERZ8" s="70"/>
      <c r="ESA8" s="70"/>
      <c r="ESB8" s="70"/>
      <c r="ESC8" s="70"/>
      <c r="ESD8" s="70"/>
      <c r="ESE8" s="70"/>
      <c r="ESF8" s="70"/>
      <c r="ESG8" s="70"/>
      <c r="ESH8" s="70"/>
      <c r="ESI8" s="70"/>
      <c r="ESJ8" s="70"/>
      <c r="ESK8" s="70"/>
      <c r="ESL8" s="70"/>
      <c r="ESM8" s="70"/>
      <c r="ESN8" s="70"/>
      <c r="ESO8" s="70"/>
      <c r="ESP8" s="70"/>
      <c r="ESQ8" s="70"/>
      <c r="ESR8" s="70"/>
      <c r="ESS8" s="70"/>
      <c r="EST8" s="70"/>
      <c r="ESU8" s="70"/>
      <c r="ESV8" s="70"/>
      <c r="ESW8" s="70"/>
      <c r="ESX8" s="70"/>
      <c r="ESY8" s="70"/>
      <c r="ESZ8" s="70"/>
      <c r="ETA8" s="70"/>
      <c r="ETB8" s="70"/>
      <c r="ETC8" s="70"/>
      <c r="ETD8" s="70"/>
      <c r="ETE8" s="70"/>
      <c r="ETF8" s="70"/>
      <c r="ETG8" s="70"/>
      <c r="ETH8" s="70"/>
      <c r="ETI8" s="70"/>
      <c r="ETJ8" s="70"/>
      <c r="ETK8" s="70"/>
      <c r="ETL8" s="70"/>
      <c r="ETM8" s="70"/>
      <c r="ETN8" s="70"/>
      <c r="ETO8" s="70"/>
      <c r="ETP8" s="70"/>
      <c r="ETQ8" s="70"/>
      <c r="ETR8" s="70"/>
      <c r="ETS8" s="70"/>
      <c r="ETT8" s="70"/>
      <c r="ETU8" s="70"/>
      <c r="ETV8" s="70"/>
      <c r="ETW8" s="70"/>
      <c r="ETX8" s="70"/>
      <c r="ETY8" s="70"/>
      <c r="ETZ8" s="70"/>
      <c r="EUA8" s="70"/>
      <c r="EUB8" s="70"/>
      <c r="EUC8" s="70"/>
      <c r="EUD8" s="70"/>
      <c r="EUE8" s="70"/>
      <c r="EUF8" s="70"/>
      <c r="EUG8" s="70"/>
      <c r="EUH8" s="70"/>
      <c r="EUI8" s="70"/>
      <c r="EUJ8" s="70"/>
      <c r="EUK8" s="70"/>
      <c r="EUL8" s="70"/>
      <c r="EUM8" s="70"/>
      <c r="EUN8" s="70"/>
      <c r="EUO8" s="70"/>
      <c r="EUP8" s="70"/>
      <c r="EUQ8" s="70"/>
      <c r="EUR8" s="70"/>
      <c r="EUS8" s="70"/>
      <c r="EUT8" s="70"/>
      <c r="EUU8" s="70"/>
      <c r="EUV8" s="70"/>
      <c r="EUW8" s="70"/>
      <c r="EUX8" s="70"/>
      <c r="EUY8" s="70"/>
      <c r="EUZ8" s="70"/>
      <c r="EVA8" s="70"/>
      <c r="EVB8" s="70"/>
      <c r="EVC8" s="70"/>
      <c r="EVD8" s="70"/>
      <c r="EVE8" s="70"/>
      <c r="EVF8" s="70"/>
      <c r="EVG8" s="70"/>
      <c r="EVH8" s="70"/>
      <c r="EVI8" s="70"/>
      <c r="EVJ8" s="70"/>
      <c r="EVK8" s="70"/>
      <c r="EVL8" s="70"/>
      <c r="EVM8" s="70"/>
      <c r="EVN8" s="70"/>
      <c r="EVO8" s="70"/>
      <c r="EVP8" s="70"/>
      <c r="EVQ8" s="70"/>
      <c r="EVR8" s="70"/>
      <c r="EVS8" s="70"/>
      <c r="EVT8" s="70"/>
      <c r="EVU8" s="70"/>
      <c r="EVV8" s="70"/>
      <c r="EVW8" s="70"/>
      <c r="EVX8" s="70"/>
      <c r="EVY8" s="70"/>
      <c r="EVZ8" s="70"/>
      <c r="EWA8" s="70"/>
      <c r="EWB8" s="70"/>
      <c r="EWC8" s="70"/>
      <c r="EWD8" s="70"/>
      <c r="EWE8" s="70"/>
      <c r="EWF8" s="70"/>
      <c r="EWG8" s="70"/>
      <c r="EWH8" s="70"/>
      <c r="EWI8" s="70"/>
      <c r="EWJ8" s="70"/>
      <c r="EWK8" s="70"/>
      <c r="EWL8" s="70"/>
      <c r="EWM8" s="70"/>
      <c r="EWN8" s="70"/>
      <c r="EWO8" s="70"/>
      <c r="EWP8" s="70"/>
      <c r="EWQ8" s="70"/>
      <c r="EWR8" s="70"/>
      <c r="EWS8" s="70"/>
      <c r="EWT8" s="70"/>
      <c r="EWU8" s="70"/>
      <c r="EWV8" s="70"/>
      <c r="EWW8" s="70"/>
      <c r="EWX8" s="70"/>
      <c r="EWY8" s="70"/>
      <c r="EWZ8" s="70"/>
      <c r="EXA8" s="70"/>
      <c r="EXB8" s="70"/>
      <c r="EXC8" s="70"/>
      <c r="EXD8" s="70"/>
      <c r="EXE8" s="70"/>
      <c r="EXF8" s="70"/>
      <c r="EXG8" s="70"/>
      <c r="EXH8" s="70"/>
      <c r="EXI8" s="70"/>
      <c r="EXJ8" s="70"/>
      <c r="EXK8" s="70"/>
      <c r="EXL8" s="70"/>
      <c r="EXM8" s="70"/>
      <c r="EXN8" s="70"/>
      <c r="EXO8" s="70"/>
      <c r="EXP8" s="70"/>
      <c r="EXQ8" s="70"/>
      <c r="EXR8" s="70"/>
      <c r="EXS8" s="70"/>
      <c r="EXT8" s="70"/>
      <c r="EXU8" s="70"/>
      <c r="EXV8" s="70"/>
      <c r="EXW8" s="70"/>
      <c r="EXX8" s="70"/>
      <c r="EXY8" s="70"/>
      <c r="EXZ8" s="70"/>
      <c r="EYA8" s="70"/>
      <c r="EYB8" s="70"/>
      <c r="EYC8" s="70"/>
      <c r="EYD8" s="70"/>
      <c r="EYE8" s="70"/>
      <c r="EYF8" s="70"/>
      <c r="EYG8" s="70"/>
      <c r="EYH8" s="70"/>
      <c r="EYI8" s="70"/>
      <c r="EYJ8" s="70"/>
      <c r="EYK8" s="70"/>
      <c r="EYL8" s="70"/>
      <c r="EYM8" s="70"/>
      <c r="EYN8" s="70"/>
      <c r="EYO8" s="70"/>
      <c r="EYP8" s="70"/>
      <c r="EYQ8" s="70"/>
      <c r="EYR8" s="70"/>
      <c r="EYS8" s="70"/>
      <c r="EYT8" s="70"/>
      <c r="EYU8" s="70"/>
      <c r="EYV8" s="70"/>
      <c r="EYW8" s="70"/>
      <c r="EYX8" s="70"/>
      <c r="EYY8" s="70"/>
      <c r="EYZ8" s="70"/>
      <c r="EZA8" s="70"/>
      <c r="EZB8" s="70"/>
      <c r="EZC8" s="70"/>
      <c r="EZD8" s="70"/>
      <c r="EZE8" s="70"/>
      <c r="EZF8" s="70"/>
      <c r="EZG8" s="70"/>
      <c r="EZH8" s="70"/>
      <c r="EZI8" s="70"/>
      <c r="EZJ8" s="70"/>
      <c r="EZK8" s="70"/>
      <c r="EZL8" s="70"/>
      <c r="EZM8" s="70"/>
      <c r="EZN8" s="70"/>
      <c r="EZO8" s="70"/>
      <c r="EZP8" s="70"/>
      <c r="EZQ8" s="70"/>
      <c r="EZR8" s="70"/>
      <c r="EZS8" s="70"/>
      <c r="EZT8" s="70"/>
      <c r="EZU8" s="70"/>
      <c r="EZV8" s="70"/>
      <c r="EZW8" s="70"/>
      <c r="EZX8" s="70"/>
      <c r="EZY8" s="70"/>
      <c r="EZZ8" s="70"/>
      <c r="FAA8" s="70"/>
      <c r="FAB8" s="70"/>
      <c r="FAC8" s="70"/>
      <c r="FAD8" s="70"/>
      <c r="FAE8" s="70"/>
      <c r="FAF8" s="70"/>
      <c r="FAG8" s="70"/>
      <c r="FAH8" s="70"/>
      <c r="FAI8" s="70"/>
      <c r="FAJ8" s="70"/>
      <c r="FAK8" s="70"/>
      <c r="FAL8" s="70"/>
      <c r="FAM8" s="70"/>
      <c r="FAN8" s="70"/>
      <c r="FAO8" s="70"/>
      <c r="FAP8" s="70"/>
      <c r="FAQ8" s="70"/>
      <c r="FAR8" s="70"/>
      <c r="FAS8" s="70"/>
      <c r="FAT8" s="70"/>
      <c r="FAU8" s="70"/>
      <c r="FAV8" s="70"/>
      <c r="FAW8" s="70"/>
      <c r="FAX8" s="70"/>
      <c r="FAY8" s="70"/>
      <c r="FAZ8" s="70"/>
      <c r="FBA8" s="70"/>
      <c r="FBB8" s="70"/>
      <c r="FBC8" s="70"/>
      <c r="FBD8" s="70"/>
      <c r="FBE8" s="70"/>
      <c r="FBF8" s="70"/>
      <c r="FBG8" s="70"/>
      <c r="FBH8" s="70"/>
      <c r="FBI8" s="70"/>
      <c r="FBJ8" s="70"/>
      <c r="FBK8" s="70"/>
      <c r="FBL8" s="70"/>
      <c r="FBM8" s="70"/>
      <c r="FBN8" s="70"/>
      <c r="FBO8" s="70"/>
      <c r="FBP8" s="70"/>
      <c r="FBQ8" s="70"/>
      <c r="FBR8" s="70"/>
      <c r="FBS8" s="70"/>
      <c r="FBT8" s="70"/>
      <c r="FBU8" s="70"/>
      <c r="FBV8" s="70"/>
      <c r="FBW8" s="70"/>
      <c r="FBX8" s="70"/>
      <c r="FBY8" s="70"/>
      <c r="FBZ8" s="70"/>
      <c r="FCA8" s="70"/>
      <c r="FCB8" s="70"/>
      <c r="FCC8" s="70"/>
      <c r="FCD8" s="70"/>
      <c r="FCE8" s="70"/>
      <c r="FCF8" s="70"/>
      <c r="FCG8" s="70"/>
      <c r="FCH8" s="70"/>
      <c r="FCI8" s="70"/>
      <c r="FCJ8" s="70"/>
      <c r="FCK8" s="70"/>
      <c r="FCL8" s="70"/>
      <c r="FCM8" s="70"/>
      <c r="FCN8" s="70"/>
      <c r="FCO8" s="70"/>
      <c r="FCP8" s="70"/>
      <c r="FCQ8" s="70"/>
      <c r="FCR8" s="70"/>
      <c r="FCS8" s="70"/>
      <c r="FCT8" s="70"/>
      <c r="FCU8" s="70"/>
      <c r="FCV8" s="70"/>
      <c r="FCW8" s="70"/>
      <c r="FCX8" s="70"/>
      <c r="FCY8" s="70"/>
      <c r="FCZ8" s="70"/>
      <c r="FDA8" s="70"/>
      <c r="FDB8" s="70"/>
      <c r="FDC8" s="70"/>
      <c r="FDD8" s="70"/>
      <c r="FDE8" s="70"/>
      <c r="FDF8" s="70"/>
      <c r="FDG8" s="70"/>
      <c r="FDH8" s="70"/>
      <c r="FDI8" s="70"/>
      <c r="FDJ8" s="70"/>
      <c r="FDK8" s="70"/>
      <c r="FDL8" s="70"/>
      <c r="FDM8" s="70"/>
      <c r="FDN8" s="70"/>
      <c r="FDO8" s="70"/>
      <c r="FDP8" s="70"/>
      <c r="FDQ8" s="70"/>
      <c r="FDR8" s="70"/>
      <c r="FDS8" s="70"/>
      <c r="FDT8" s="70"/>
      <c r="FDU8" s="70"/>
      <c r="FDV8" s="70"/>
      <c r="FDW8" s="70"/>
      <c r="FDX8" s="70"/>
      <c r="FDY8" s="70"/>
      <c r="FDZ8" s="70"/>
      <c r="FEA8" s="70"/>
      <c r="FEB8" s="70"/>
      <c r="FEC8" s="70"/>
      <c r="FED8" s="70"/>
      <c r="FEE8" s="70"/>
      <c r="FEF8" s="70"/>
      <c r="FEG8" s="70"/>
      <c r="FEH8" s="70"/>
      <c r="FEI8" s="70"/>
      <c r="FEJ8" s="70"/>
      <c r="FEK8" s="70"/>
      <c r="FEL8" s="70"/>
      <c r="FEM8" s="70"/>
      <c r="FEN8" s="70"/>
      <c r="FEO8" s="70"/>
      <c r="FEP8" s="70"/>
      <c r="FEQ8" s="70"/>
      <c r="FER8" s="70"/>
      <c r="FES8" s="70"/>
      <c r="FET8" s="70"/>
      <c r="FEU8" s="70"/>
      <c r="FEV8" s="70"/>
      <c r="FEW8" s="70"/>
      <c r="FEX8" s="70"/>
      <c r="FEY8" s="70"/>
      <c r="FEZ8" s="70"/>
      <c r="FFA8" s="70"/>
      <c r="FFB8" s="70"/>
      <c r="FFC8" s="70"/>
      <c r="FFD8" s="70"/>
      <c r="FFE8" s="70"/>
      <c r="FFF8" s="70"/>
      <c r="FFG8" s="70"/>
      <c r="FFH8" s="70"/>
      <c r="FFI8" s="70"/>
      <c r="FFJ8" s="70"/>
      <c r="FFK8" s="70"/>
      <c r="FFL8" s="70"/>
      <c r="FFM8" s="70"/>
      <c r="FFN8" s="70"/>
      <c r="FFO8" s="70"/>
      <c r="FFP8" s="70"/>
      <c r="FFQ8" s="70"/>
      <c r="FFR8" s="70"/>
      <c r="FFS8" s="70"/>
      <c r="FFT8" s="70"/>
      <c r="FFU8" s="70"/>
      <c r="FFV8" s="70"/>
      <c r="FFW8" s="70"/>
      <c r="FFX8" s="70"/>
      <c r="FFY8" s="70"/>
      <c r="FFZ8" s="70"/>
      <c r="FGA8" s="70"/>
      <c r="FGB8" s="70"/>
      <c r="FGC8" s="70"/>
      <c r="FGD8" s="70"/>
      <c r="FGE8" s="70"/>
      <c r="FGF8" s="70"/>
      <c r="FGG8" s="70"/>
      <c r="FGH8" s="70"/>
      <c r="FGI8" s="70"/>
      <c r="FGJ8" s="70"/>
      <c r="FGK8" s="70"/>
      <c r="FGL8" s="70"/>
      <c r="FGM8" s="70"/>
      <c r="FGN8" s="70"/>
      <c r="FGO8" s="70"/>
      <c r="FGP8" s="70"/>
      <c r="FGQ8" s="70"/>
      <c r="FGR8" s="70"/>
      <c r="FGS8" s="70"/>
      <c r="FGT8" s="70"/>
      <c r="FGU8" s="70"/>
      <c r="FGV8" s="70"/>
      <c r="FGW8" s="70"/>
      <c r="FGX8" s="70"/>
      <c r="FGY8" s="70"/>
      <c r="FGZ8" s="70"/>
      <c r="FHA8" s="70"/>
      <c r="FHB8" s="70"/>
      <c r="FHC8" s="70"/>
      <c r="FHD8" s="70"/>
      <c r="FHE8" s="70"/>
      <c r="FHF8" s="70"/>
      <c r="FHG8" s="70"/>
      <c r="FHH8" s="70"/>
      <c r="FHI8" s="70"/>
      <c r="FHJ8" s="70"/>
      <c r="FHK8" s="70"/>
      <c r="FHL8" s="70"/>
      <c r="FHM8" s="70"/>
      <c r="FHN8" s="70"/>
      <c r="FHO8" s="70"/>
      <c r="FHP8" s="70"/>
      <c r="FHQ8" s="70"/>
      <c r="FHR8" s="70"/>
      <c r="FHS8" s="70"/>
      <c r="FHT8" s="70"/>
      <c r="FHU8" s="70"/>
      <c r="FHV8" s="70"/>
      <c r="FHW8" s="70"/>
      <c r="FHX8" s="70"/>
      <c r="FHY8" s="70"/>
      <c r="FHZ8" s="70"/>
      <c r="FIA8" s="70"/>
      <c r="FIB8" s="70"/>
      <c r="FIC8" s="70"/>
      <c r="FID8" s="70"/>
      <c r="FIE8" s="70"/>
      <c r="FIF8" s="70"/>
      <c r="FIG8" s="70"/>
      <c r="FIH8" s="70"/>
      <c r="FII8" s="70"/>
      <c r="FIJ8" s="70"/>
      <c r="FIK8" s="70"/>
      <c r="FIL8" s="70"/>
      <c r="FIM8" s="70"/>
      <c r="FIN8" s="70"/>
      <c r="FIO8" s="70"/>
      <c r="FIP8" s="70"/>
      <c r="FIQ8" s="70"/>
      <c r="FIR8" s="70"/>
      <c r="FIS8" s="70"/>
      <c r="FIT8" s="70"/>
      <c r="FIU8" s="70"/>
      <c r="FIV8" s="70"/>
      <c r="FIW8" s="70"/>
      <c r="FIX8" s="70"/>
      <c r="FIY8" s="70"/>
      <c r="FIZ8" s="70"/>
      <c r="FJA8" s="70"/>
      <c r="FJB8" s="70"/>
      <c r="FJC8" s="70"/>
      <c r="FJD8" s="70"/>
      <c r="FJE8" s="70"/>
      <c r="FJF8" s="70"/>
      <c r="FJG8" s="70"/>
      <c r="FJH8" s="70"/>
      <c r="FJI8" s="70"/>
      <c r="FJJ8" s="70"/>
      <c r="FJK8" s="70"/>
      <c r="FJL8" s="70"/>
      <c r="FJM8" s="70"/>
      <c r="FJN8" s="70"/>
      <c r="FJO8" s="70"/>
      <c r="FJP8" s="70"/>
      <c r="FJQ8" s="70"/>
      <c r="FJR8" s="70"/>
      <c r="FJS8" s="70"/>
      <c r="FJT8" s="70"/>
      <c r="FJU8" s="70"/>
      <c r="FJV8" s="70"/>
      <c r="FJW8" s="70"/>
      <c r="FJX8" s="70"/>
      <c r="FJY8" s="70"/>
      <c r="FJZ8" s="70"/>
      <c r="FKA8" s="70"/>
      <c r="FKB8" s="70"/>
      <c r="FKC8" s="70"/>
      <c r="FKD8" s="70"/>
      <c r="FKE8" s="70"/>
      <c r="FKF8" s="70"/>
      <c r="FKG8" s="70"/>
      <c r="FKH8" s="70"/>
      <c r="FKI8" s="70"/>
      <c r="FKJ8" s="70"/>
      <c r="FKK8" s="70"/>
      <c r="FKL8" s="70"/>
      <c r="FKM8" s="70"/>
      <c r="FKN8" s="70"/>
      <c r="FKO8" s="70"/>
      <c r="FKP8" s="70"/>
      <c r="FKQ8" s="70"/>
      <c r="FKR8" s="70"/>
      <c r="FKS8" s="70"/>
      <c r="FKT8" s="70"/>
      <c r="FKU8" s="70"/>
      <c r="FKV8" s="70"/>
      <c r="FKW8" s="70"/>
      <c r="FKX8" s="70"/>
      <c r="FKY8" s="70"/>
      <c r="FKZ8" s="70"/>
      <c r="FLA8" s="70"/>
      <c r="FLB8" s="70"/>
      <c r="FLC8" s="70"/>
      <c r="FLD8" s="70"/>
      <c r="FLE8" s="70"/>
      <c r="FLF8" s="70"/>
      <c r="FLG8" s="70"/>
      <c r="FLH8" s="70"/>
      <c r="FLI8" s="70"/>
      <c r="FLJ8" s="70"/>
      <c r="FLK8" s="70"/>
      <c r="FLL8" s="70"/>
      <c r="FLM8" s="70"/>
      <c r="FLN8" s="70"/>
      <c r="FLO8" s="70"/>
      <c r="FLP8" s="70"/>
      <c r="FLQ8" s="70"/>
      <c r="FLR8" s="70"/>
      <c r="FLS8" s="70"/>
      <c r="FLT8" s="70"/>
      <c r="FLU8" s="70"/>
      <c r="FLV8" s="70"/>
      <c r="FLW8" s="70"/>
      <c r="FLX8" s="70"/>
      <c r="FLY8" s="70"/>
      <c r="FLZ8" s="70"/>
      <c r="FMA8" s="70"/>
      <c r="FMB8" s="70"/>
      <c r="FMC8" s="70"/>
      <c r="FMD8" s="70"/>
      <c r="FME8" s="70"/>
      <c r="FMF8" s="70"/>
      <c r="FMG8" s="70"/>
      <c r="FMH8" s="70"/>
      <c r="FMI8" s="70"/>
      <c r="FMJ8" s="70"/>
      <c r="FMK8" s="70"/>
      <c r="FML8" s="70"/>
      <c r="FMM8" s="70"/>
      <c r="FMN8" s="70"/>
      <c r="FMO8" s="70"/>
      <c r="FMP8" s="70"/>
      <c r="FMQ8" s="70"/>
      <c r="FMR8" s="70"/>
      <c r="FMS8" s="70"/>
      <c r="FMT8" s="70"/>
      <c r="FMU8" s="70"/>
      <c r="FMV8" s="70"/>
      <c r="FMW8" s="70"/>
      <c r="FMX8" s="70"/>
      <c r="FMY8" s="70"/>
      <c r="FMZ8" s="70"/>
      <c r="FNA8" s="70"/>
      <c r="FNB8" s="70"/>
      <c r="FNC8" s="70"/>
      <c r="FND8" s="70"/>
      <c r="FNE8" s="70"/>
      <c r="FNF8" s="70"/>
      <c r="FNG8" s="70"/>
      <c r="FNH8" s="70"/>
      <c r="FNI8" s="70"/>
      <c r="FNJ8" s="70"/>
      <c r="FNK8" s="70"/>
      <c r="FNL8" s="70"/>
      <c r="FNM8" s="70"/>
      <c r="FNN8" s="70"/>
      <c r="FNO8" s="70"/>
      <c r="FNP8" s="70"/>
      <c r="FNQ8" s="70"/>
      <c r="FNR8" s="70"/>
      <c r="FNS8" s="70"/>
      <c r="FNT8" s="70"/>
      <c r="FNU8" s="70"/>
      <c r="FNV8" s="70"/>
      <c r="FNW8" s="70"/>
      <c r="FNX8" s="70"/>
      <c r="FNY8" s="70"/>
      <c r="FNZ8" s="70"/>
      <c r="FOA8" s="70"/>
      <c r="FOB8" s="70"/>
      <c r="FOC8" s="70"/>
      <c r="FOD8" s="70"/>
      <c r="FOE8" s="70"/>
      <c r="FOF8" s="70"/>
      <c r="FOG8" s="70"/>
      <c r="FOH8" s="70"/>
      <c r="FOI8" s="70"/>
      <c r="FOJ8" s="70"/>
      <c r="FOK8" s="70"/>
      <c r="FOL8" s="70"/>
      <c r="FOM8" s="70"/>
      <c r="FON8" s="70"/>
      <c r="FOO8" s="70"/>
      <c r="FOP8" s="70"/>
      <c r="FOQ8" s="70"/>
      <c r="FOR8" s="70"/>
      <c r="FOS8" s="70"/>
      <c r="FOT8" s="70"/>
      <c r="FOU8" s="70"/>
      <c r="FOV8" s="70"/>
      <c r="FOW8" s="70"/>
      <c r="FOX8" s="70"/>
      <c r="FOY8" s="70"/>
      <c r="FOZ8" s="70"/>
      <c r="FPA8" s="70"/>
      <c r="FPB8" s="70"/>
      <c r="FPC8" s="70"/>
      <c r="FPD8" s="70"/>
      <c r="FPE8" s="70"/>
      <c r="FPF8" s="70"/>
      <c r="FPG8" s="70"/>
      <c r="FPH8" s="70"/>
      <c r="FPI8" s="70"/>
      <c r="FPJ8" s="70"/>
      <c r="FPK8" s="70"/>
      <c r="FPL8" s="70"/>
      <c r="FPM8" s="70"/>
      <c r="FPN8" s="70"/>
      <c r="FPO8" s="70"/>
      <c r="FPP8" s="70"/>
      <c r="FPQ8" s="70"/>
      <c r="FPR8" s="70"/>
      <c r="FPS8" s="70"/>
      <c r="FPT8" s="70"/>
      <c r="FPU8" s="70"/>
      <c r="FPV8" s="70"/>
      <c r="FPW8" s="70"/>
      <c r="FPX8" s="70"/>
      <c r="FPY8" s="70"/>
      <c r="FPZ8" s="70"/>
      <c r="FQA8" s="70"/>
      <c r="FQB8" s="70"/>
      <c r="FQC8" s="70"/>
      <c r="FQD8" s="70"/>
      <c r="FQE8" s="70"/>
      <c r="FQF8" s="70"/>
      <c r="FQG8" s="70"/>
      <c r="FQH8" s="70"/>
      <c r="FQI8" s="70"/>
      <c r="FQJ8" s="70"/>
      <c r="FQK8" s="70"/>
      <c r="FQL8" s="70"/>
      <c r="FQM8" s="70"/>
      <c r="FQN8" s="70"/>
      <c r="FQO8" s="70"/>
      <c r="FQP8" s="70"/>
      <c r="FQQ8" s="70"/>
      <c r="FQR8" s="70"/>
      <c r="FQS8" s="70"/>
      <c r="FQT8" s="70"/>
      <c r="FQU8" s="70"/>
      <c r="FQV8" s="70"/>
      <c r="FQW8" s="70"/>
      <c r="FQX8" s="70"/>
      <c r="FQY8" s="70"/>
      <c r="FQZ8" s="70"/>
      <c r="FRA8" s="70"/>
      <c r="FRB8" s="70"/>
      <c r="FRC8" s="70"/>
      <c r="FRD8" s="70"/>
      <c r="FRE8" s="70"/>
      <c r="FRF8" s="70"/>
      <c r="FRG8" s="70"/>
      <c r="FRH8" s="70"/>
      <c r="FRI8" s="70"/>
      <c r="FRJ8" s="70"/>
      <c r="FRK8" s="70"/>
      <c r="FRL8" s="70"/>
      <c r="FRM8" s="70"/>
      <c r="FRN8" s="70"/>
      <c r="FRO8" s="70"/>
      <c r="FRP8" s="70"/>
      <c r="FRQ8" s="70"/>
      <c r="FRR8" s="70"/>
      <c r="FRS8" s="70"/>
      <c r="FRT8" s="70"/>
      <c r="FRU8" s="70"/>
      <c r="FRV8" s="70"/>
      <c r="FRW8" s="70"/>
      <c r="FRX8" s="70"/>
      <c r="FRY8" s="70"/>
      <c r="FRZ8" s="70"/>
      <c r="FSA8" s="70"/>
      <c r="FSB8" s="70"/>
      <c r="FSC8" s="70"/>
      <c r="FSD8" s="70"/>
      <c r="FSE8" s="70"/>
      <c r="FSF8" s="70"/>
      <c r="FSG8" s="70"/>
      <c r="FSH8" s="70"/>
      <c r="FSI8" s="70"/>
      <c r="FSJ8" s="70"/>
      <c r="FSK8" s="70"/>
      <c r="FSL8" s="70"/>
      <c r="FSM8" s="70"/>
      <c r="FSN8" s="70"/>
      <c r="FSO8" s="70"/>
      <c r="FSP8" s="70"/>
      <c r="FSQ8" s="70"/>
      <c r="FSR8" s="70"/>
      <c r="FSS8" s="70"/>
      <c r="FST8" s="70"/>
      <c r="FSU8" s="70"/>
      <c r="FSV8" s="70"/>
      <c r="FSW8" s="70"/>
      <c r="FSX8" s="70"/>
      <c r="FSY8" s="70"/>
      <c r="FSZ8" s="70"/>
      <c r="FTA8" s="70"/>
      <c r="FTB8" s="70"/>
      <c r="FTC8" s="70"/>
      <c r="FTD8" s="70"/>
      <c r="FTE8" s="70"/>
      <c r="FTF8" s="70"/>
      <c r="FTG8" s="70"/>
      <c r="FTH8" s="70"/>
      <c r="FTI8" s="70"/>
      <c r="FTJ8" s="70"/>
      <c r="FTK8" s="70"/>
      <c r="FTL8" s="70"/>
      <c r="FTM8" s="70"/>
      <c r="FTN8" s="70"/>
      <c r="FTO8" s="70"/>
      <c r="FTP8" s="70"/>
      <c r="FTQ8" s="70"/>
      <c r="FTR8" s="70"/>
      <c r="FTS8" s="70"/>
      <c r="FTT8" s="70"/>
      <c r="FTU8" s="70"/>
      <c r="FTV8" s="70"/>
      <c r="FTW8" s="70"/>
      <c r="FTX8" s="70"/>
      <c r="FTY8" s="70"/>
      <c r="FTZ8" s="70"/>
      <c r="FUA8" s="70"/>
      <c r="FUB8" s="70"/>
      <c r="FUC8" s="70"/>
      <c r="FUD8" s="70"/>
      <c r="FUE8" s="70"/>
      <c r="FUF8" s="70"/>
      <c r="FUG8" s="70"/>
      <c r="FUH8" s="70"/>
      <c r="FUI8" s="70"/>
      <c r="FUJ8" s="70"/>
      <c r="FUK8" s="70"/>
      <c r="FUL8" s="70"/>
      <c r="FUM8" s="70"/>
      <c r="FUN8" s="70"/>
      <c r="FUO8" s="70"/>
      <c r="FUP8" s="70"/>
      <c r="FUQ8" s="70"/>
      <c r="FUR8" s="70"/>
      <c r="FUS8" s="70"/>
      <c r="FUT8" s="70"/>
      <c r="FUU8" s="70"/>
      <c r="FUV8" s="70"/>
      <c r="FUW8" s="70"/>
      <c r="FUX8" s="70"/>
      <c r="FUY8" s="70"/>
      <c r="FUZ8" s="70"/>
      <c r="FVA8" s="70"/>
      <c r="FVB8" s="70"/>
      <c r="FVC8" s="70"/>
      <c r="FVD8" s="70"/>
      <c r="FVE8" s="70"/>
      <c r="FVF8" s="70"/>
      <c r="FVG8" s="70"/>
      <c r="FVH8" s="70"/>
      <c r="FVI8" s="70"/>
      <c r="FVJ8" s="70"/>
      <c r="FVK8" s="70"/>
      <c r="FVL8" s="70"/>
      <c r="FVM8" s="70"/>
      <c r="FVN8" s="70"/>
      <c r="FVO8" s="70"/>
      <c r="FVP8" s="70"/>
      <c r="FVQ8" s="70"/>
      <c r="FVR8" s="70"/>
      <c r="FVS8" s="70"/>
      <c r="FVT8" s="70"/>
      <c r="FVU8" s="70"/>
      <c r="FVV8" s="70"/>
      <c r="FVW8" s="70"/>
      <c r="FVX8" s="70"/>
      <c r="FVY8" s="70"/>
      <c r="FVZ8" s="70"/>
      <c r="FWA8" s="70"/>
      <c r="FWB8" s="70"/>
      <c r="FWC8" s="70"/>
      <c r="FWD8" s="70"/>
      <c r="FWE8" s="70"/>
      <c r="FWF8" s="70"/>
      <c r="FWG8" s="70"/>
      <c r="FWH8" s="70"/>
      <c r="FWI8" s="70"/>
      <c r="FWJ8" s="70"/>
      <c r="FWK8" s="70"/>
      <c r="FWL8" s="70"/>
      <c r="FWM8" s="70"/>
      <c r="FWN8" s="70"/>
      <c r="FWO8" s="70"/>
      <c r="FWP8" s="70"/>
      <c r="FWQ8" s="70"/>
      <c r="FWR8" s="70"/>
      <c r="FWS8" s="70"/>
      <c r="FWT8" s="70"/>
      <c r="FWU8" s="70"/>
      <c r="FWV8" s="70"/>
      <c r="FWW8" s="70"/>
      <c r="FWX8" s="70"/>
      <c r="FWY8" s="70"/>
      <c r="FWZ8" s="70"/>
      <c r="FXA8" s="70"/>
      <c r="FXB8" s="70"/>
      <c r="FXC8" s="70"/>
      <c r="FXD8" s="70"/>
      <c r="FXE8" s="70"/>
      <c r="FXF8" s="70"/>
      <c r="FXG8" s="70"/>
      <c r="FXH8" s="70"/>
      <c r="FXI8" s="70"/>
      <c r="FXJ8" s="70"/>
      <c r="FXK8" s="70"/>
      <c r="FXL8" s="70"/>
      <c r="FXM8" s="70"/>
      <c r="FXN8" s="70"/>
      <c r="FXO8" s="70"/>
      <c r="FXP8" s="70"/>
      <c r="FXQ8" s="70"/>
      <c r="FXR8" s="70"/>
      <c r="FXS8" s="70"/>
      <c r="FXT8" s="70"/>
      <c r="FXU8" s="70"/>
      <c r="FXV8" s="70"/>
      <c r="FXW8" s="70"/>
      <c r="FXX8" s="70"/>
      <c r="FXY8" s="70"/>
      <c r="FXZ8" s="70"/>
      <c r="FYA8" s="70"/>
      <c r="FYB8" s="70"/>
      <c r="FYC8" s="70"/>
      <c r="FYD8" s="70"/>
      <c r="FYE8" s="70"/>
      <c r="FYF8" s="70"/>
      <c r="FYG8" s="70"/>
      <c r="FYH8" s="70"/>
      <c r="FYI8" s="70"/>
      <c r="FYJ8" s="70"/>
      <c r="FYK8" s="70"/>
      <c r="FYL8" s="70"/>
      <c r="FYM8" s="70"/>
      <c r="FYN8" s="70"/>
      <c r="FYO8" s="70"/>
      <c r="FYP8" s="70"/>
      <c r="FYQ8" s="70"/>
      <c r="FYR8" s="70"/>
      <c r="FYS8" s="70"/>
      <c r="FYT8" s="70"/>
      <c r="FYU8" s="70"/>
      <c r="FYV8" s="70"/>
      <c r="FYW8" s="70"/>
      <c r="FYX8" s="70"/>
      <c r="FYY8" s="70"/>
      <c r="FYZ8" s="70"/>
      <c r="FZA8" s="70"/>
      <c r="FZB8" s="70"/>
      <c r="FZC8" s="70"/>
      <c r="FZD8" s="70"/>
      <c r="FZE8" s="70"/>
      <c r="FZF8" s="70"/>
      <c r="FZG8" s="70"/>
      <c r="FZH8" s="70"/>
      <c r="FZI8" s="70"/>
      <c r="FZJ8" s="70"/>
      <c r="FZK8" s="70"/>
      <c r="FZL8" s="70"/>
      <c r="FZM8" s="70"/>
      <c r="FZN8" s="70"/>
      <c r="FZO8" s="70"/>
      <c r="FZP8" s="70"/>
      <c r="FZQ8" s="70"/>
      <c r="FZR8" s="70"/>
      <c r="FZS8" s="70"/>
      <c r="FZT8" s="70"/>
      <c r="FZU8" s="70"/>
      <c r="FZV8" s="70"/>
      <c r="FZW8" s="70"/>
      <c r="FZX8" s="70"/>
      <c r="FZY8" s="70"/>
      <c r="FZZ8" s="70"/>
      <c r="GAA8" s="70"/>
      <c r="GAB8" s="70"/>
      <c r="GAC8" s="70"/>
      <c r="GAD8" s="70"/>
      <c r="GAE8" s="70"/>
      <c r="GAF8" s="70"/>
      <c r="GAG8" s="70"/>
      <c r="GAH8" s="70"/>
      <c r="GAI8" s="70"/>
      <c r="GAJ8" s="70"/>
      <c r="GAK8" s="70"/>
      <c r="GAL8" s="70"/>
      <c r="GAM8" s="70"/>
      <c r="GAN8" s="70"/>
      <c r="GAO8" s="70"/>
      <c r="GAP8" s="70"/>
      <c r="GAQ8" s="70"/>
      <c r="GAR8" s="70"/>
      <c r="GAS8" s="70"/>
      <c r="GAT8" s="70"/>
      <c r="GAU8" s="70"/>
      <c r="GAV8" s="70"/>
      <c r="GAW8" s="70"/>
      <c r="GAX8" s="70"/>
      <c r="GAY8" s="70"/>
      <c r="GAZ8" s="70"/>
      <c r="GBA8" s="70"/>
      <c r="GBB8" s="70"/>
      <c r="GBC8" s="70"/>
      <c r="GBD8" s="70"/>
      <c r="GBE8" s="70"/>
      <c r="GBF8" s="70"/>
      <c r="GBG8" s="70"/>
      <c r="GBH8" s="70"/>
      <c r="GBI8" s="70"/>
      <c r="GBJ8" s="70"/>
      <c r="GBK8" s="70"/>
      <c r="GBL8" s="70"/>
      <c r="GBM8" s="70"/>
      <c r="GBN8" s="70"/>
      <c r="GBO8" s="70"/>
      <c r="GBP8" s="70"/>
      <c r="GBQ8" s="70"/>
      <c r="GBR8" s="70"/>
      <c r="GBS8" s="70"/>
      <c r="GBT8" s="70"/>
      <c r="GBU8" s="70"/>
      <c r="GBV8" s="70"/>
      <c r="GBW8" s="70"/>
      <c r="GBX8" s="70"/>
      <c r="GBY8" s="70"/>
      <c r="GBZ8" s="70"/>
      <c r="GCA8" s="70"/>
      <c r="GCB8" s="70"/>
      <c r="GCC8" s="70"/>
      <c r="GCD8" s="70"/>
      <c r="GCE8" s="70"/>
      <c r="GCF8" s="70"/>
      <c r="GCG8" s="70"/>
      <c r="GCH8" s="70"/>
      <c r="GCI8" s="70"/>
      <c r="GCJ8" s="70"/>
      <c r="GCK8" s="70"/>
      <c r="GCL8" s="70"/>
      <c r="GCM8" s="70"/>
      <c r="GCN8" s="70"/>
      <c r="GCO8" s="70"/>
      <c r="GCP8" s="70"/>
      <c r="GCQ8" s="70"/>
      <c r="GCR8" s="70"/>
      <c r="GCS8" s="70"/>
      <c r="GCT8" s="70"/>
      <c r="GCU8" s="70"/>
      <c r="GCV8" s="70"/>
      <c r="GCW8" s="70"/>
      <c r="GCX8" s="70"/>
      <c r="GCY8" s="70"/>
      <c r="GCZ8" s="70"/>
      <c r="GDA8" s="70"/>
      <c r="GDB8" s="70"/>
      <c r="GDC8" s="70"/>
      <c r="GDD8" s="70"/>
      <c r="GDE8" s="70"/>
      <c r="GDF8" s="70"/>
      <c r="GDG8" s="70"/>
      <c r="GDH8" s="70"/>
      <c r="GDI8" s="70"/>
      <c r="GDJ8" s="70"/>
      <c r="GDK8" s="70"/>
      <c r="GDL8" s="70"/>
      <c r="GDM8" s="70"/>
      <c r="GDN8" s="70"/>
      <c r="GDO8" s="70"/>
      <c r="GDP8" s="70"/>
      <c r="GDQ8" s="70"/>
      <c r="GDR8" s="70"/>
      <c r="GDS8" s="70"/>
      <c r="GDT8" s="70"/>
      <c r="GDU8" s="70"/>
      <c r="GDV8" s="70"/>
      <c r="GDW8" s="70"/>
      <c r="GDX8" s="70"/>
      <c r="GDY8" s="70"/>
      <c r="GDZ8" s="70"/>
      <c r="GEA8" s="70"/>
      <c r="GEB8" s="70"/>
      <c r="GEC8" s="70"/>
      <c r="GED8" s="70"/>
      <c r="GEE8" s="70"/>
      <c r="GEF8" s="70"/>
      <c r="GEG8" s="70"/>
      <c r="GEH8" s="70"/>
      <c r="GEI8" s="70"/>
      <c r="GEJ8" s="70"/>
      <c r="GEK8" s="70"/>
      <c r="GEL8" s="70"/>
      <c r="GEM8" s="70"/>
      <c r="GEN8" s="70"/>
      <c r="GEO8" s="70"/>
      <c r="GEP8" s="70"/>
      <c r="GEQ8" s="70"/>
      <c r="GER8" s="70"/>
      <c r="GES8" s="70"/>
      <c r="GET8" s="70"/>
      <c r="GEU8" s="70"/>
      <c r="GEV8" s="70"/>
      <c r="GEW8" s="70"/>
      <c r="GEX8" s="70"/>
      <c r="GEY8" s="70"/>
      <c r="GEZ8" s="70"/>
      <c r="GFA8" s="70"/>
      <c r="GFB8" s="70"/>
      <c r="GFC8" s="70"/>
      <c r="GFD8" s="70"/>
      <c r="GFE8" s="70"/>
      <c r="GFF8" s="70"/>
      <c r="GFG8" s="70"/>
      <c r="GFH8" s="70"/>
      <c r="GFI8" s="70"/>
      <c r="GFJ8" s="70"/>
      <c r="GFK8" s="70"/>
      <c r="GFL8" s="70"/>
      <c r="GFM8" s="70"/>
      <c r="GFN8" s="70"/>
      <c r="GFO8" s="70"/>
      <c r="GFP8" s="70"/>
      <c r="GFQ8" s="70"/>
      <c r="GFR8" s="70"/>
      <c r="GFS8" s="70"/>
      <c r="GFT8" s="70"/>
      <c r="GFU8" s="70"/>
      <c r="GFV8" s="70"/>
      <c r="GFW8" s="70"/>
      <c r="GFX8" s="70"/>
      <c r="GFY8" s="70"/>
      <c r="GFZ8" s="70"/>
      <c r="GGA8" s="70"/>
      <c r="GGB8" s="70"/>
      <c r="GGC8" s="70"/>
      <c r="GGD8" s="70"/>
      <c r="GGE8" s="70"/>
      <c r="GGF8" s="70"/>
      <c r="GGG8" s="70"/>
      <c r="GGH8" s="70"/>
      <c r="GGI8" s="70"/>
      <c r="GGJ8" s="70"/>
      <c r="GGK8" s="70"/>
      <c r="GGL8" s="70"/>
      <c r="GGM8" s="70"/>
      <c r="GGN8" s="70"/>
      <c r="GGO8" s="70"/>
      <c r="GGP8" s="70"/>
      <c r="GGQ8" s="70"/>
      <c r="GGR8" s="70"/>
      <c r="GGS8" s="70"/>
      <c r="GGT8" s="70"/>
      <c r="GGU8" s="70"/>
      <c r="GGV8" s="70"/>
      <c r="GGW8" s="70"/>
      <c r="GGX8" s="70"/>
      <c r="GGY8" s="70"/>
      <c r="GGZ8" s="70"/>
      <c r="GHA8" s="70"/>
      <c r="GHB8" s="70"/>
      <c r="GHC8" s="70"/>
      <c r="GHD8" s="70"/>
      <c r="GHE8" s="70"/>
      <c r="GHF8" s="70"/>
      <c r="GHG8" s="70"/>
      <c r="GHH8" s="70"/>
      <c r="GHI8" s="70"/>
      <c r="GHJ8" s="70"/>
      <c r="GHK8" s="70"/>
      <c r="GHL8" s="70"/>
      <c r="GHM8" s="70"/>
      <c r="GHN8" s="70"/>
      <c r="GHO8" s="70"/>
      <c r="GHP8" s="70"/>
      <c r="GHQ8" s="70"/>
      <c r="GHR8" s="70"/>
      <c r="GHS8" s="70"/>
      <c r="GHT8" s="70"/>
      <c r="GHU8" s="70"/>
      <c r="GHV8" s="70"/>
      <c r="GHW8" s="70"/>
      <c r="GHX8" s="70"/>
      <c r="GHY8" s="70"/>
      <c r="GHZ8" s="70"/>
      <c r="GIA8" s="70"/>
      <c r="GIB8" s="70"/>
      <c r="GIC8" s="70"/>
      <c r="GID8" s="70"/>
      <c r="GIE8" s="70"/>
      <c r="GIF8" s="70"/>
      <c r="GIG8" s="70"/>
      <c r="GIH8" s="70"/>
      <c r="GII8" s="70"/>
      <c r="GIJ8" s="70"/>
      <c r="GIK8" s="70"/>
      <c r="GIL8" s="70"/>
      <c r="GIM8" s="70"/>
      <c r="GIN8" s="70"/>
      <c r="GIO8" s="70"/>
      <c r="GIP8" s="70"/>
      <c r="GIQ8" s="70"/>
      <c r="GIR8" s="70"/>
      <c r="GIS8" s="70"/>
      <c r="GIT8" s="70"/>
      <c r="GIU8" s="70"/>
      <c r="GIV8" s="70"/>
      <c r="GIW8" s="70"/>
      <c r="GIX8" s="70"/>
      <c r="GIY8" s="70"/>
      <c r="GIZ8" s="70"/>
      <c r="GJA8" s="70"/>
      <c r="GJB8" s="70"/>
      <c r="GJC8" s="70"/>
      <c r="GJD8" s="70"/>
      <c r="GJE8" s="70"/>
      <c r="GJF8" s="70"/>
      <c r="GJG8" s="70"/>
      <c r="GJH8" s="70"/>
      <c r="GJI8" s="70"/>
      <c r="GJJ8" s="70"/>
      <c r="GJK8" s="70"/>
      <c r="GJL8" s="70"/>
      <c r="GJM8" s="70"/>
      <c r="GJN8" s="70"/>
      <c r="GJO8" s="70"/>
      <c r="GJP8" s="70"/>
      <c r="GJQ8" s="70"/>
      <c r="GJR8" s="70"/>
      <c r="GJS8" s="70"/>
      <c r="GJT8" s="70"/>
      <c r="GJU8" s="70"/>
      <c r="GJV8" s="70"/>
      <c r="GJW8" s="70"/>
      <c r="GJX8" s="70"/>
      <c r="GJY8" s="70"/>
      <c r="GJZ8" s="70"/>
      <c r="GKA8" s="70"/>
      <c r="GKB8" s="70"/>
      <c r="GKC8" s="70"/>
      <c r="GKD8" s="70"/>
      <c r="GKE8" s="70"/>
      <c r="GKF8" s="70"/>
      <c r="GKG8" s="70"/>
      <c r="GKH8" s="70"/>
      <c r="GKI8" s="70"/>
      <c r="GKJ8" s="70"/>
      <c r="GKK8" s="70"/>
      <c r="GKL8" s="70"/>
      <c r="GKM8" s="70"/>
      <c r="GKN8" s="70"/>
      <c r="GKO8" s="70"/>
      <c r="GKP8" s="70"/>
      <c r="GKQ8" s="70"/>
      <c r="GKR8" s="70"/>
      <c r="GKS8" s="70"/>
      <c r="GKT8" s="70"/>
      <c r="GKU8" s="70"/>
      <c r="GKV8" s="70"/>
      <c r="GKW8" s="70"/>
      <c r="GKX8" s="70"/>
      <c r="GKY8" s="70"/>
      <c r="GKZ8" s="70"/>
      <c r="GLA8" s="70"/>
      <c r="GLB8" s="70"/>
      <c r="GLC8" s="70"/>
      <c r="GLD8" s="70"/>
      <c r="GLE8" s="70"/>
      <c r="GLF8" s="70"/>
      <c r="GLG8" s="70"/>
      <c r="GLH8" s="70"/>
      <c r="GLI8" s="70"/>
      <c r="GLJ8" s="70"/>
      <c r="GLK8" s="70"/>
      <c r="GLL8" s="70"/>
      <c r="GLM8" s="70"/>
      <c r="GLN8" s="70"/>
      <c r="GLO8" s="70"/>
      <c r="GLP8" s="70"/>
      <c r="GLQ8" s="70"/>
      <c r="GLR8" s="70"/>
      <c r="GLS8" s="70"/>
      <c r="GLT8" s="70"/>
      <c r="GLU8" s="70"/>
      <c r="GLV8" s="70"/>
      <c r="GLW8" s="70"/>
      <c r="GLX8" s="70"/>
      <c r="GLY8" s="70"/>
      <c r="GLZ8" s="70"/>
      <c r="GMA8" s="70"/>
      <c r="GMB8" s="70"/>
      <c r="GMC8" s="70"/>
      <c r="GMD8" s="70"/>
      <c r="GME8" s="70"/>
      <c r="GMF8" s="70"/>
      <c r="GMG8" s="70"/>
      <c r="GMH8" s="70"/>
      <c r="GMI8" s="70"/>
      <c r="GMJ8" s="70"/>
      <c r="GMK8" s="70"/>
      <c r="GML8" s="70"/>
      <c r="GMM8" s="70"/>
      <c r="GMN8" s="70"/>
      <c r="GMO8" s="70"/>
      <c r="GMP8" s="70"/>
      <c r="GMQ8" s="70"/>
      <c r="GMR8" s="70"/>
      <c r="GMS8" s="70"/>
      <c r="GMT8" s="70"/>
      <c r="GMU8" s="70"/>
      <c r="GMV8" s="70"/>
      <c r="GMW8" s="70"/>
      <c r="GMX8" s="70"/>
      <c r="GMY8" s="70"/>
      <c r="GMZ8" s="70"/>
      <c r="GNA8" s="70"/>
      <c r="GNB8" s="70"/>
      <c r="GNC8" s="70"/>
      <c r="GND8" s="70"/>
      <c r="GNE8" s="70"/>
      <c r="GNF8" s="70"/>
      <c r="GNG8" s="70"/>
      <c r="GNH8" s="70"/>
      <c r="GNI8" s="70"/>
      <c r="GNJ8" s="70"/>
      <c r="GNK8" s="70"/>
      <c r="GNL8" s="70"/>
      <c r="GNM8" s="70"/>
      <c r="GNN8" s="70"/>
      <c r="GNO8" s="70"/>
      <c r="GNP8" s="70"/>
      <c r="GNQ8" s="70"/>
      <c r="GNR8" s="70"/>
      <c r="GNS8" s="70"/>
      <c r="GNT8" s="70"/>
      <c r="GNU8" s="70"/>
      <c r="GNV8" s="70"/>
      <c r="GNW8" s="70"/>
      <c r="GNX8" s="70"/>
      <c r="GNY8" s="70"/>
      <c r="GNZ8" s="70"/>
      <c r="GOA8" s="70"/>
      <c r="GOB8" s="70"/>
      <c r="GOC8" s="70"/>
      <c r="GOD8" s="70"/>
      <c r="GOE8" s="70"/>
      <c r="GOF8" s="70"/>
      <c r="GOG8" s="70"/>
      <c r="GOH8" s="70"/>
      <c r="GOI8" s="70"/>
      <c r="GOJ8" s="70"/>
      <c r="GOK8" s="70"/>
      <c r="GOL8" s="70"/>
      <c r="GOM8" s="70"/>
      <c r="GON8" s="70"/>
      <c r="GOO8" s="70"/>
      <c r="GOP8" s="70"/>
      <c r="GOQ8" s="70"/>
      <c r="GOR8" s="70"/>
      <c r="GOS8" s="70"/>
      <c r="GOT8" s="70"/>
      <c r="GOU8" s="70"/>
      <c r="GOV8" s="70"/>
      <c r="GOW8" s="70"/>
      <c r="GOX8" s="70"/>
      <c r="GOY8" s="70"/>
      <c r="GOZ8" s="70"/>
      <c r="GPA8" s="70"/>
      <c r="GPB8" s="70"/>
      <c r="GPC8" s="70"/>
      <c r="GPD8" s="70"/>
      <c r="GPE8" s="70"/>
      <c r="GPF8" s="70"/>
      <c r="GPG8" s="70"/>
      <c r="GPH8" s="70"/>
      <c r="GPI8" s="70"/>
      <c r="GPJ8" s="70"/>
      <c r="GPK8" s="70"/>
      <c r="GPL8" s="70"/>
      <c r="GPM8" s="70"/>
      <c r="GPN8" s="70"/>
      <c r="GPO8" s="70"/>
      <c r="GPP8" s="70"/>
      <c r="GPQ8" s="70"/>
      <c r="GPR8" s="70"/>
      <c r="GPS8" s="70"/>
      <c r="GPT8" s="70"/>
      <c r="GPU8" s="70"/>
      <c r="GPV8" s="70"/>
      <c r="GPW8" s="70"/>
      <c r="GPX8" s="70"/>
      <c r="GPY8" s="70"/>
      <c r="GPZ8" s="70"/>
      <c r="GQA8" s="70"/>
      <c r="GQB8" s="70"/>
      <c r="GQC8" s="70"/>
      <c r="GQD8" s="70"/>
      <c r="GQE8" s="70"/>
      <c r="GQF8" s="70"/>
      <c r="GQG8" s="70"/>
      <c r="GQH8" s="70"/>
      <c r="GQI8" s="70"/>
      <c r="GQJ8" s="70"/>
      <c r="GQK8" s="70"/>
      <c r="GQL8" s="70"/>
      <c r="GQM8" s="70"/>
      <c r="GQN8" s="70"/>
      <c r="GQO8" s="70"/>
      <c r="GQP8" s="70"/>
      <c r="GQQ8" s="70"/>
      <c r="GQR8" s="70"/>
      <c r="GQS8" s="70"/>
      <c r="GQT8" s="70"/>
      <c r="GQU8" s="70"/>
      <c r="GQV8" s="70"/>
      <c r="GQW8" s="70"/>
      <c r="GQX8" s="70"/>
      <c r="GQY8" s="70"/>
      <c r="GQZ8" s="70"/>
      <c r="GRA8" s="70"/>
      <c r="GRB8" s="70"/>
      <c r="GRC8" s="70"/>
      <c r="GRD8" s="70"/>
      <c r="GRE8" s="70"/>
      <c r="GRF8" s="70"/>
      <c r="GRG8" s="70"/>
      <c r="GRH8" s="70"/>
      <c r="GRI8" s="70"/>
      <c r="GRJ8" s="70"/>
      <c r="GRK8" s="70"/>
      <c r="GRL8" s="70"/>
      <c r="GRM8" s="70"/>
      <c r="GRN8" s="70"/>
      <c r="GRO8" s="70"/>
      <c r="GRP8" s="70"/>
      <c r="GRQ8" s="70"/>
      <c r="GRR8" s="70"/>
      <c r="GRS8" s="70"/>
      <c r="GRT8" s="70"/>
      <c r="GRU8" s="70"/>
      <c r="GRV8" s="70"/>
      <c r="GRW8" s="70"/>
      <c r="GRX8" s="70"/>
      <c r="GRY8" s="70"/>
      <c r="GRZ8" s="70"/>
      <c r="GSA8" s="70"/>
      <c r="GSB8" s="70"/>
      <c r="GSC8" s="70"/>
      <c r="GSD8" s="70"/>
      <c r="GSE8" s="70"/>
      <c r="GSF8" s="70"/>
      <c r="GSG8" s="70"/>
      <c r="GSH8" s="70"/>
      <c r="GSI8" s="70"/>
      <c r="GSJ8" s="70"/>
      <c r="GSK8" s="70"/>
      <c r="GSL8" s="70"/>
      <c r="GSM8" s="70"/>
      <c r="GSN8" s="70"/>
      <c r="GSO8" s="70"/>
      <c r="GSP8" s="70"/>
      <c r="GSQ8" s="70"/>
      <c r="GSR8" s="70"/>
      <c r="GSS8" s="70"/>
      <c r="GST8" s="70"/>
      <c r="GSU8" s="70"/>
      <c r="GSV8" s="70"/>
      <c r="GSW8" s="70"/>
      <c r="GSX8" s="70"/>
      <c r="GSY8" s="70"/>
      <c r="GSZ8" s="70"/>
      <c r="GTA8" s="70"/>
      <c r="GTB8" s="70"/>
      <c r="GTC8" s="70"/>
      <c r="GTD8" s="70"/>
      <c r="GTE8" s="70"/>
      <c r="GTF8" s="70"/>
      <c r="GTG8" s="70"/>
      <c r="GTH8" s="70"/>
      <c r="GTI8" s="70"/>
      <c r="GTJ8" s="70"/>
      <c r="GTK8" s="70"/>
      <c r="GTL8" s="70"/>
      <c r="GTM8" s="70"/>
      <c r="GTN8" s="70"/>
      <c r="GTO8" s="70"/>
      <c r="GTP8" s="70"/>
      <c r="GTQ8" s="70"/>
      <c r="GTR8" s="70"/>
      <c r="GTS8" s="70"/>
      <c r="GTT8" s="70"/>
      <c r="GTU8" s="70"/>
      <c r="GTV8" s="70"/>
      <c r="GTW8" s="70"/>
      <c r="GTX8" s="70"/>
      <c r="GTY8" s="70"/>
      <c r="GTZ8" s="70"/>
      <c r="GUA8" s="70"/>
      <c r="GUB8" s="70"/>
      <c r="GUC8" s="70"/>
      <c r="GUD8" s="70"/>
      <c r="GUE8" s="70"/>
      <c r="GUF8" s="70"/>
      <c r="GUG8" s="70"/>
      <c r="GUH8" s="70"/>
      <c r="GUI8" s="70"/>
      <c r="GUJ8" s="70"/>
      <c r="GUK8" s="70"/>
      <c r="GUL8" s="70"/>
      <c r="GUM8" s="70"/>
      <c r="GUN8" s="70"/>
      <c r="GUO8" s="70"/>
      <c r="GUP8" s="70"/>
      <c r="GUQ8" s="70"/>
      <c r="GUR8" s="70"/>
      <c r="GUS8" s="70"/>
      <c r="GUT8" s="70"/>
      <c r="GUU8" s="70"/>
      <c r="GUV8" s="70"/>
      <c r="GUW8" s="70"/>
      <c r="GUX8" s="70"/>
      <c r="GUY8" s="70"/>
      <c r="GUZ8" s="70"/>
      <c r="GVA8" s="70"/>
      <c r="GVB8" s="70"/>
      <c r="GVC8" s="70"/>
      <c r="GVD8" s="70"/>
      <c r="GVE8" s="70"/>
      <c r="GVF8" s="70"/>
      <c r="GVG8" s="70"/>
      <c r="GVH8" s="70"/>
      <c r="GVI8" s="70"/>
      <c r="GVJ8" s="70"/>
      <c r="GVK8" s="70"/>
      <c r="GVL8" s="70"/>
      <c r="GVM8" s="70"/>
      <c r="GVN8" s="70"/>
      <c r="GVO8" s="70"/>
      <c r="GVP8" s="70"/>
      <c r="GVQ8" s="70"/>
      <c r="GVR8" s="70"/>
      <c r="GVS8" s="70"/>
      <c r="GVT8" s="70"/>
      <c r="GVU8" s="70"/>
      <c r="GVV8" s="70"/>
      <c r="GVW8" s="70"/>
      <c r="GVX8" s="70"/>
      <c r="GVY8" s="70"/>
      <c r="GVZ8" s="70"/>
      <c r="GWA8" s="70"/>
      <c r="GWB8" s="70"/>
      <c r="GWC8" s="70"/>
      <c r="GWD8" s="70"/>
      <c r="GWE8" s="70"/>
      <c r="GWF8" s="70"/>
      <c r="GWG8" s="70"/>
      <c r="GWH8" s="70"/>
      <c r="GWI8" s="70"/>
      <c r="GWJ8" s="70"/>
      <c r="GWK8" s="70"/>
      <c r="GWL8" s="70"/>
      <c r="GWM8" s="70"/>
      <c r="GWN8" s="70"/>
      <c r="GWO8" s="70"/>
      <c r="GWP8" s="70"/>
      <c r="GWQ8" s="70"/>
      <c r="GWR8" s="70"/>
      <c r="GWS8" s="70"/>
      <c r="GWT8" s="70"/>
      <c r="GWU8" s="70"/>
      <c r="GWV8" s="70"/>
      <c r="GWW8" s="70"/>
      <c r="GWX8" s="70"/>
      <c r="GWY8" s="70"/>
      <c r="GWZ8" s="70"/>
      <c r="GXA8" s="70"/>
      <c r="GXB8" s="70"/>
      <c r="GXC8" s="70"/>
      <c r="GXD8" s="70"/>
      <c r="GXE8" s="70"/>
      <c r="GXF8" s="70"/>
      <c r="GXG8" s="70"/>
      <c r="GXH8" s="70"/>
      <c r="GXI8" s="70"/>
      <c r="GXJ8" s="70"/>
      <c r="GXK8" s="70"/>
      <c r="GXL8" s="70"/>
      <c r="GXM8" s="70"/>
      <c r="GXN8" s="70"/>
      <c r="GXO8" s="70"/>
      <c r="GXP8" s="70"/>
      <c r="GXQ8" s="70"/>
      <c r="GXR8" s="70"/>
      <c r="GXS8" s="70"/>
      <c r="GXT8" s="70"/>
      <c r="GXU8" s="70"/>
      <c r="GXV8" s="70"/>
      <c r="GXW8" s="70"/>
      <c r="GXX8" s="70"/>
      <c r="GXY8" s="70"/>
      <c r="GXZ8" s="70"/>
      <c r="GYA8" s="70"/>
      <c r="GYB8" s="70"/>
      <c r="GYC8" s="70"/>
      <c r="GYD8" s="70"/>
      <c r="GYE8" s="70"/>
      <c r="GYF8" s="70"/>
      <c r="GYG8" s="70"/>
      <c r="GYH8" s="70"/>
      <c r="GYI8" s="70"/>
      <c r="GYJ8" s="70"/>
      <c r="GYK8" s="70"/>
      <c r="GYL8" s="70"/>
      <c r="GYM8" s="70"/>
      <c r="GYN8" s="70"/>
      <c r="GYO8" s="70"/>
      <c r="GYP8" s="70"/>
      <c r="GYQ8" s="70"/>
      <c r="GYR8" s="70"/>
      <c r="GYS8" s="70"/>
      <c r="GYT8" s="70"/>
      <c r="GYU8" s="70"/>
      <c r="GYV8" s="70"/>
      <c r="GYW8" s="70"/>
      <c r="GYX8" s="70"/>
      <c r="GYY8" s="70"/>
      <c r="GYZ8" s="70"/>
      <c r="GZA8" s="70"/>
      <c r="GZB8" s="70"/>
      <c r="GZC8" s="70"/>
      <c r="GZD8" s="70"/>
      <c r="GZE8" s="70"/>
      <c r="GZF8" s="70"/>
      <c r="GZG8" s="70"/>
      <c r="GZH8" s="70"/>
      <c r="GZI8" s="70"/>
      <c r="GZJ8" s="70"/>
      <c r="GZK8" s="70"/>
      <c r="GZL8" s="70"/>
      <c r="GZM8" s="70"/>
      <c r="GZN8" s="70"/>
      <c r="GZO8" s="70"/>
      <c r="GZP8" s="70"/>
      <c r="GZQ8" s="70"/>
      <c r="GZR8" s="70"/>
      <c r="GZS8" s="70"/>
      <c r="GZT8" s="70"/>
      <c r="GZU8" s="70"/>
      <c r="GZV8" s="70"/>
      <c r="GZW8" s="70"/>
      <c r="GZX8" s="70"/>
      <c r="GZY8" s="70"/>
      <c r="GZZ8" s="70"/>
      <c r="HAA8" s="70"/>
      <c r="HAB8" s="70"/>
      <c r="HAC8" s="70"/>
      <c r="HAD8" s="70"/>
      <c r="HAE8" s="70"/>
      <c r="HAF8" s="70"/>
      <c r="HAG8" s="70"/>
      <c r="HAH8" s="70"/>
      <c r="HAI8" s="70"/>
      <c r="HAJ8" s="70"/>
      <c r="HAK8" s="70"/>
      <c r="HAL8" s="70"/>
      <c r="HAM8" s="70"/>
      <c r="HAN8" s="70"/>
      <c r="HAO8" s="70"/>
      <c r="HAP8" s="70"/>
      <c r="HAQ8" s="70"/>
      <c r="HAR8" s="70"/>
      <c r="HAS8" s="70"/>
      <c r="HAT8" s="70"/>
      <c r="HAU8" s="70"/>
      <c r="HAV8" s="70"/>
      <c r="HAW8" s="70"/>
      <c r="HAX8" s="70"/>
      <c r="HAY8" s="70"/>
      <c r="HAZ8" s="70"/>
      <c r="HBA8" s="70"/>
      <c r="HBB8" s="70"/>
      <c r="HBC8" s="70"/>
      <c r="HBD8" s="70"/>
      <c r="HBE8" s="70"/>
      <c r="HBF8" s="70"/>
      <c r="HBG8" s="70"/>
      <c r="HBH8" s="70"/>
      <c r="HBI8" s="70"/>
      <c r="HBJ8" s="70"/>
      <c r="HBK8" s="70"/>
      <c r="HBL8" s="70"/>
      <c r="HBM8" s="70"/>
      <c r="HBN8" s="70"/>
      <c r="HBO8" s="70"/>
      <c r="HBP8" s="70"/>
      <c r="HBQ8" s="70"/>
      <c r="HBR8" s="70"/>
      <c r="HBS8" s="70"/>
      <c r="HBT8" s="70"/>
      <c r="HBU8" s="70"/>
      <c r="HBV8" s="70"/>
      <c r="HBW8" s="70"/>
      <c r="HBX8" s="70"/>
      <c r="HBY8" s="70"/>
      <c r="HBZ8" s="70"/>
      <c r="HCA8" s="70"/>
      <c r="HCB8" s="70"/>
      <c r="HCC8" s="70"/>
      <c r="HCD8" s="70"/>
      <c r="HCE8" s="70"/>
      <c r="HCF8" s="70"/>
      <c r="HCG8" s="70"/>
      <c r="HCH8" s="70"/>
      <c r="HCI8" s="70"/>
      <c r="HCJ8" s="70"/>
      <c r="HCK8" s="70"/>
      <c r="HCL8" s="70"/>
      <c r="HCM8" s="70"/>
      <c r="HCN8" s="70"/>
      <c r="HCO8" s="70"/>
      <c r="HCP8" s="70"/>
      <c r="HCQ8" s="70"/>
      <c r="HCR8" s="70"/>
      <c r="HCS8" s="70"/>
      <c r="HCT8" s="70"/>
      <c r="HCU8" s="70"/>
      <c r="HCV8" s="70"/>
      <c r="HCW8" s="70"/>
      <c r="HCX8" s="70"/>
      <c r="HCY8" s="70"/>
      <c r="HCZ8" s="70"/>
      <c r="HDA8" s="70"/>
      <c r="HDB8" s="70"/>
      <c r="HDC8" s="70"/>
      <c r="HDD8" s="70"/>
      <c r="HDE8" s="70"/>
      <c r="HDF8" s="70"/>
      <c r="HDG8" s="70"/>
      <c r="HDH8" s="70"/>
      <c r="HDI8" s="70"/>
      <c r="HDJ8" s="70"/>
      <c r="HDK8" s="70"/>
      <c r="HDL8" s="70"/>
      <c r="HDM8" s="70"/>
      <c r="HDN8" s="70"/>
      <c r="HDO8" s="70"/>
      <c r="HDP8" s="70"/>
      <c r="HDQ8" s="70"/>
      <c r="HDR8" s="70"/>
      <c r="HDS8" s="70"/>
      <c r="HDT8" s="70"/>
      <c r="HDU8" s="70"/>
      <c r="HDV8" s="70"/>
      <c r="HDW8" s="70"/>
      <c r="HDX8" s="70"/>
      <c r="HDY8" s="70"/>
      <c r="HDZ8" s="70"/>
      <c r="HEA8" s="70"/>
      <c r="HEB8" s="70"/>
      <c r="HEC8" s="70"/>
      <c r="HED8" s="70"/>
      <c r="HEE8" s="70"/>
      <c r="HEF8" s="70"/>
      <c r="HEG8" s="70"/>
      <c r="HEH8" s="70"/>
      <c r="HEI8" s="70"/>
      <c r="HEJ8" s="70"/>
      <c r="HEK8" s="70"/>
      <c r="HEL8" s="70"/>
      <c r="HEM8" s="70"/>
      <c r="HEN8" s="70"/>
      <c r="HEO8" s="70"/>
      <c r="HEP8" s="70"/>
      <c r="HEQ8" s="70"/>
      <c r="HER8" s="70"/>
      <c r="HES8" s="70"/>
      <c r="HET8" s="70"/>
      <c r="HEU8" s="70"/>
      <c r="HEV8" s="70"/>
      <c r="HEW8" s="70"/>
      <c r="HEX8" s="70"/>
      <c r="HEY8" s="70"/>
      <c r="HEZ8" s="70"/>
      <c r="HFA8" s="70"/>
      <c r="HFB8" s="70"/>
      <c r="HFC8" s="70"/>
      <c r="HFD8" s="70"/>
      <c r="HFE8" s="70"/>
      <c r="HFF8" s="70"/>
      <c r="HFG8" s="70"/>
      <c r="HFH8" s="70"/>
      <c r="HFI8" s="70"/>
      <c r="HFJ8" s="70"/>
      <c r="HFK8" s="70"/>
      <c r="HFL8" s="70"/>
      <c r="HFM8" s="70"/>
      <c r="HFN8" s="70"/>
      <c r="HFO8" s="70"/>
      <c r="HFP8" s="70"/>
      <c r="HFQ8" s="70"/>
      <c r="HFR8" s="70"/>
      <c r="HFS8" s="70"/>
      <c r="HFT8" s="70"/>
      <c r="HFU8" s="70"/>
      <c r="HFV8" s="70"/>
      <c r="HFW8" s="70"/>
      <c r="HFX8" s="70"/>
      <c r="HFY8" s="70"/>
      <c r="HFZ8" s="70"/>
      <c r="HGA8" s="70"/>
      <c r="HGB8" s="70"/>
      <c r="HGC8" s="70"/>
      <c r="HGD8" s="70"/>
      <c r="HGE8" s="70"/>
      <c r="HGF8" s="70"/>
      <c r="HGG8" s="70"/>
      <c r="HGH8" s="70"/>
      <c r="HGI8" s="70"/>
      <c r="HGJ8" s="70"/>
      <c r="HGK8" s="70"/>
      <c r="HGL8" s="70"/>
      <c r="HGM8" s="70"/>
      <c r="HGN8" s="70"/>
      <c r="HGO8" s="70"/>
      <c r="HGP8" s="70"/>
      <c r="HGQ8" s="70"/>
      <c r="HGR8" s="70"/>
      <c r="HGS8" s="70"/>
      <c r="HGT8" s="70"/>
      <c r="HGU8" s="70"/>
      <c r="HGV8" s="70"/>
      <c r="HGW8" s="70"/>
      <c r="HGX8" s="70"/>
      <c r="HGY8" s="70"/>
      <c r="HGZ8" s="70"/>
      <c r="HHA8" s="70"/>
      <c r="HHB8" s="70"/>
      <c r="HHC8" s="70"/>
      <c r="HHD8" s="70"/>
      <c r="HHE8" s="70"/>
      <c r="HHF8" s="70"/>
      <c r="HHG8" s="70"/>
      <c r="HHH8" s="70"/>
      <c r="HHI8" s="70"/>
      <c r="HHJ8" s="70"/>
      <c r="HHK8" s="70"/>
      <c r="HHL8" s="70"/>
      <c r="HHM8" s="70"/>
      <c r="HHN8" s="70"/>
      <c r="HHO8" s="70"/>
      <c r="HHP8" s="70"/>
      <c r="HHQ8" s="70"/>
      <c r="HHR8" s="70"/>
      <c r="HHS8" s="70"/>
      <c r="HHT8" s="70"/>
      <c r="HHU8" s="70"/>
      <c r="HHV8" s="70"/>
      <c r="HHW8" s="70"/>
      <c r="HHX8" s="70"/>
      <c r="HHY8" s="70"/>
      <c r="HHZ8" s="70"/>
      <c r="HIA8" s="70"/>
      <c r="HIB8" s="70"/>
      <c r="HIC8" s="70"/>
      <c r="HID8" s="70"/>
      <c r="HIE8" s="70"/>
      <c r="HIF8" s="70"/>
      <c r="HIG8" s="70"/>
      <c r="HIH8" s="70"/>
      <c r="HII8" s="70"/>
      <c r="HIJ8" s="70"/>
      <c r="HIK8" s="70"/>
      <c r="HIL8" s="70"/>
      <c r="HIM8" s="70"/>
      <c r="HIN8" s="70"/>
      <c r="HIO8" s="70"/>
      <c r="HIP8" s="70"/>
      <c r="HIQ8" s="70"/>
      <c r="HIR8" s="70"/>
      <c r="HIS8" s="70"/>
      <c r="HIT8" s="70"/>
      <c r="HIU8" s="70"/>
      <c r="HIV8" s="70"/>
      <c r="HIW8" s="70"/>
      <c r="HIX8" s="70"/>
      <c r="HIY8" s="70"/>
      <c r="HIZ8" s="70"/>
      <c r="HJA8" s="70"/>
      <c r="HJB8" s="70"/>
      <c r="HJC8" s="70"/>
      <c r="HJD8" s="70"/>
      <c r="HJE8" s="70"/>
      <c r="HJF8" s="70"/>
      <c r="HJG8" s="70"/>
      <c r="HJH8" s="70"/>
      <c r="HJI8" s="70"/>
      <c r="HJJ8" s="70"/>
      <c r="HJK8" s="70"/>
      <c r="HJL8" s="70"/>
      <c r="HJM8" s="70"/>
      <c r="HJN8" s="70"/>
      <c r="HJO8" s="70"/>
      <c r="HJP8" s="70"/>
      <c r="HJQ8" s="70"/>
      <c r="HJR8" s="70"/>
      <c r="HJS8" s="70"/>
      <c r="HJT8" s="70"/>
      <c r="HJU8" s="70"/>
      <c r="HJV8" s="70"/>
      <c r="HJW8" s="70"/>
      <c r="HJX8" s="70"/>
      <c r="HJY8" s="70"/>
      <c r="HJZ8" s="70"/>
      <c r="HKA8" s="70"/>
      <c r="HKB8" s="70"/>
      <c r="HKC8" s="70"/>
      <c r="HKD8" s="70"/>
      <c r="HKE8" s="70"/>
      <c r="HKF8" s="70"/>
      <c r="HKG8" s="70"/>
      <c r="HKH8" s="70"/>
      <c r="HKI8" s="70"/>
      <c r="HKJ8" s="70"/>
      <c r="HKK8" s="70"/>
      <c r="HKL8" s="70"/>
      <c r="HKM8" s="70"/>
      <c r="HKN8" s="70"/>
      <c r="HKO8" s="70"/>
      <c r="HKP8" s="70"/>
      <c r="HKQ8" s="70"/>
      <c r="HKR8" s="70"/>
      <c r="HKS8" s="70"/>
      <c r="HKT8" s="70"/>
      <c r="HKU8" s="70"/>
      <c r="HKV8" s="70"/>
      <c r="HKW8" s="70"/>
      <c r="HKX8" s="70"/>
      <c r="HKY8" s="70"/>
      <c r="HKZ8" s="70"/>
      <c r="HLA8" s="70"/>
      <c r="HLB8" s="70"/>
      <c r="HLC8" s="70"/>
      <c r="HLD8" s="70"/>
      <c r="HLE8" s="70"/>
      <c r="HLF8" s="70"/>
      <c r="HLG8" s="70"/>
      <c r="HLH8" s="70"/>
      <c r="HLI8" s="70"/>
      <c r="HLJ8" s="70"/>
      <c r="HLK8" s="70"/>
      <c r="HLL8" s="70"/>
      <c r="HLM8" s="70"/>
      <c r="HLN8" s="70"/>
      <c r="HLO8" s="70"/>
      <c r="HLP8" s="70"/>
      <c r="HLQ8" s="70"/>
      <c r="HLR8" s="70"/>
      <c r="HLS8" s="70"/>
      <c r="HLT8" s="70"/>
      <c r="HLU8" s="70"/>
      <c r="HLV8" s="70"/>
      <c r="HLW8" s="70"/>
      <c r="HLX8" s="70"/>
      <c r="HLY8" s="70"/>
      <c r="HLZ8" s="70"/>
      <c r="HMA8" s="70"/>
      <c r="HMB8" s="70"/>
      <c r="HMC8" s="70"/>
      <c r="HMD8" s="70"/>
      <c r="HME8" s="70"/>
      <c r="HMF8" s="70"/>
      <c r="HMG8" s="70"/>
      <c r="HMH8" s="70"/>
      <c r="HMI8" s="70"/>
      <c r="HMJ8" s="70"/>
      <c r="HMK8" s="70"/>
      <c r="HML8" s="70"/>
      <c r="HMM8" s="70"/>
      <c r="HMN8" s="70"/>
      <c r="HMO8" s="70"/>
      <c r="HMP8" s="70"/>
      <c r="HMQ8" s="70"/>
      <c r="HMR8" s="70"/>
      <c r="HMS8" s="70"/>
      <c r="HMT8" s="70"/>
      <c r="HMU8" s="70"/>
      <c r="HMV8" s="70"/>
      <c r="HMW8" s="70"/>
      <c r="HMX8" s="70"/>
      <c r="HMY8" s="70"/>
      <c r="HMZ8" s="70"/>
      <c r="HNA8" s="70"/>
      <c r="HNB8" s="70"/>
      <c r="HNC8" s="70"/>
      <c r="HND8" s="70"/>
      <c r="HNE8" s="70"/>
      <c r="HNF8" s="70"/>
      <c r="HNG8" s="70"/>
      <c r="HNH8" s="70"/>
      <c r="HNI8" s="70"/>
      <c r="HNJ8" s="70"/>
      <c r="HNK8" s="70"/>
      <c r="HNL8" s="70"/>
      <c r="HNM8" s="70"/>
      <c r="HNN8" s="70"/>
      <c r="HNO8" s="70"/>
      <c r="HNP8" s="70"/>
      <c r="HNQ8" s="70"/>
      <c r="HNR8" s="70"/>
      <c r="HNS8" s="70"/>
      <c r="HNT8" s="70"/>
      <c r="HNU8" s="70"/>
      <c r="HNV8" s="70"/>
      <c r="HNW8" s="70"/>
      <c r="HNX8" s="70"/>
      <c r="HNY8" s="70"/>
      <c r="HNZ8" s="70"/>
      <c r="HOA8" s="70"/>
      <c r="HOB8" s="70"/>
      <c r="HOC8" s="70"/>
      <c r="HOD8" s="70"/>
      <c r="HOE8" s="70"/>
      <c r="HOF8" s="70"/>
      <c r="HOG8" s="70"/>
      <c r="HOH8" s="70"/>
      <c r="HOI8" s="70"/>
      <c r="HOJ8" s="70"/>
      <c r="HOK8" s="70"/>
      <c r="HOL8" s="70"/>
      <c r="HOM8" s="70"/>
      <c r="HON8" s="70"/>
      <c r="HOO8" s="70"/>
      <c r="HOP8" s="70"/>
      <c r="HOQ8" s="70"/>
      <c r="HOR8" s="70"/>
      <c r="HOS8" s="70"/>
      <c r="HOT8" s="70"/>
      <c r="HOU8" s="70"/>
      <c r="HOV8" s="70"/>
      <c r="HOW8" s="70"/>
      <c r="HOX8" s="70"/>
      <c r="HOY8" s="70"/>
      <c r="HOZ8" s="70"/>
      <c r="HPA8" s="70"/>
      <c r="HPB8" s="70"/>
      <c r="HPC8" s="70"/>
      <c r="HPD8" s="70"/>
      <c r="HPE8" s="70"/>
      <c r="HPF8" s="70"/>
      <c r="HPG8" s="70"/>
      <c r="HPH8" s="70"/>
      <c r="HPI8" s="70"/>
      <c r="HPJ8" s="70"/>
      <c r="HPK8" s="70"/>
      <c r="HPL8" s="70"/>
      <c r="HPM8" s="70"/>
      <c r="HPN8" s="70"/>
      <c r="HPO8" s="70"/>
      <c r="HPP8" s="70"/>
      <c r="HPQ8" s="70"/>
      <c r="HPR8" s="70"/>
      <c r="HPS8" s="70"/>
      <c r="HPT8" s="70"/>
      <c r="HPU8" s="70"/>
      <c r="HPV8" s="70"/>
      <c r="HPW8" s="70"/>
      <c r="HPX8" s="70"/>
      <c r="HPY8" s="70"/>
      <c r="HPZ8" s="70"/>
      <c r="HQA8" s="70"/>
      <c r="HQB8" s="70"/>
      <c r="HQC8" s="70"/>
      <c r="HQD8" s="70"/>
      <c r="HQE8" s="70"/>
      <c r="HQF8" s="70"/>
      <c r="HQG8" s="70"/>
      <c r="HQH8" s="70"/>
      <c r="HQI8" s="70"/>
      <c r="HQJ8" s="70"/>
      <c r="HQK8" s="70"/>
      <c r="HQL8" s="70"/>
      <c r="HQM8" s="70"/>
      <c r="HQN8" s="70"/>
      <c r="HQO8" s="70"/>
      <c r="HQP8" s="70"/>
      <c r="HQQ8" s="70"/>
      <c r="HQR8" s="70"/>
      <c r="HQS8" s="70"/>
      <c r="HQT8" s="70"/>
      <c r="HQU8" s="70"/>
      <c r="HQV8" s="70"/>
      <c r="HQW8" s="70"/>
      <c r="HQX8" s="70"/>
      <c r="HQY8" s="70"/>
      <c r="HQZ8" s="70"/>
      <c r="HRA8" s="70"/>
      <c r="HRB8" s="70"/>
      <c r="HRC8" s="70"/>
      <c r="HRD8" s="70"/>
      <c r="HRE8" s="70"/>
      <c r="HRF8" s="70"/>
      <c r="HRG8" s="70"/>
      <c r="HRH8" s="70"/>
      <c r="HRI8" s="70"/>
      <c r="HRJ8" s="70"/>
      <c r="HRK8" s="70"/>
      <c r="HRL8" s="70"/>
      <c r="HRM8" s="70"/>
      <c r="HRN8" s="70"/>
      <c r="HRO8" s="70"/>
      <c r="HRP8" s="70"/>
      <c r="HRQ8" s="70"/>
      <c r="HRR8" s="70"/>
      <c r="HRS8" s="70"/>
      <c r="HRT8" s="70"/>
      <c r="HRU8" s="70"/>
      <c r="HRV8" s="70"/>
      <c r="HRW8" s="70"/>
      <c r="HRX8" s="70"/>
      <c r="HRY8" s="70"/>
      <c r="HRZ8" s="70"/>
      <c r="HSA8" s="70"/>
      <c r="HSB8" s="70"/>
      <c r="HSC8" s="70"/>
      <c r="HSD8" s="70"/>
      <c r="HSE8" s="70"/>
      <c r="HSF8" s="70"/>
      <c r="HSG8" s="70"/>
      <c r="HSH8" s="70"/>
      <c r="HSI8" s="70"/>
      <c r="HSJ8" s="70"/>
      <c r="HSK8" s="70"/>
      <c r="HSL8" s="70"/>
      <c r="HSM8" s="70"/>
      <c r="HSN8" s="70"/>
      <c r="HSO8" s="70"/>
      <c r="HSP8" s="70"/>
      <c r="HSQ8" s="70"/>
      <c r="HSR8" s="70"/>
      <c r="HSS8" s="70"/>
      <c r="HST8" s="70"/>
      <c r="HSU8" s="70"/>
      <c r="HSV8" s="70"/>
      <c r="HSW8" s="70"/>
      <c r="HSX8" s="70"/>
      <c r="HSY8" s="70"/>
      <c r="HSZ8" s="70"/>
      <c r="HTA8" s="70"/>
      <c r="HTB8" s="70"/>
      <c r="HTC8" s="70"/>
      <c r="HTD8" s="70"/>
      <c r="HTE8" s="70"/>
      <c r="HTF8" s="70"/>
      <c r="HTG8" s="70"/>
      <c r="HTH8" s="70"/>
      <c r="HTI8" s="70"/>
      <c r="HTJ8" s="70"/>
      <c r="HTK8" s="70"/>
      <c r="HTL8" s="70"/>
      <c r="HTM8" s="70"/>
      <c r="HTN8" s="70"/>
      <c r="HTO8" s="70"/>
      <c r="HTP8" s="70"/>
      <c r="HTQ8" s="70"/>
      <c r="HTR8" s="70"/>
      <c r="HTS8" s="70"/>
      <c r="HTT8" s="70"/>
      <c r="HTU8" s="70"/>
      <c r="HTV8" s="70"/>
      <c r="HTW8" s="70"/>
      <c r="HTX8" s="70"/>
      <c r="HTY8" s="70"/>
      <c r="HTZ8" s="70"/>
      <c r="HUA8" s="70"/>
      <c r="HUB8" s="70"/>
      <c r="HUC8" s="70"/>
      <c r="HUD8" s="70"/>
      <c r="HUE8" s="70"/>
      <c r="HUF8" s="70"/>
      <c r="HUG8" s="70"/>
      <c r="HUH8" s="70"/>
      <c r="HUI8" s="70"/>
      <c r="HUJ8" s="70"/>
      <c r="HUK8" s="70"/>
      <c r="HUL8" s="70"/>
      <c r="HUM8" s="70"/>
      <c r="HUN8" s="70"/>
      <c r="HUO8" s="70"/>
      <c r="HUP8" s="70"/>
      <c r="HUQ8" s="70"/>
      <c r="HUR8" s="70"/>
      <c r="HUS8" s="70"/>
      <c r="HUT8" s="70"/>
      <c r="HUU8" s="70"/>
      <c r="HUV8" s="70"/>
      <c r="HUW8" s="70"/>
      <c r="HUX8" s="70"/>
      <c r="HUY8" s="70"/>
      <c r="HUZ8" s="70"/>
      <c r="HVA8" s="70"/>
      <c r="HVB8" s="70"/>
      <c r="HVC8" s="70"/>
      <c r="HVD8" s="70"/>
      <c r="HVE8" s="70"/>
      <c r="HVF8" s="70"/>
      <c r="HVG8" s="70"/>
      <c r="HVH8" s="70"/>
      <c r="HVI8" s="70"/>
      <c r="HVJ8" s="70"/>
      <c r="HVK8" s="70"/>
      <c r="HVL8" s="70"/>
      <c r="HVM8" s="70"/>
      <c r="HVN8" s="70"/>
      <c r="HVO8" s="70"/>
      <c r="HVP8" s="70"/>
      <c r="HVQ8" s="70"/>
      <c r="HVR8" s="70"/>
      <c r="HVS8" s="70"/>
      <c r="HVT8" s="70"/>
      <c r="HVU8" s="70"/>
      <c r="HVV8" s="70"/>
      <c r="HVW8" s="70"/>
      <c r="HVX8" s="70"/>
      <c r="HVY8" s="70"/>
      <c r="HVZ8" s="70"/>
      <c r="HWA8" s="70"/>
      <c r="HWB8" s="70"/>
      <c r="HWC8" s="70"/>
      <c r="HWD8" s="70"/>
      <c r="HWE8" s="70"/>
      <c r="HWF8" s="70"/>
      <c r="HWG8" s="70"/>
      <c r="HWH8" s="70"/>
      <c r="HWI8" s="70"/>
      <c r="HWJ8" s="70"/>
      <c r="HWK8" s="70"/>
      <c r="HWL8" s="70"/>
      <c r="HWM8" s="70"/>
      <c r="HWN8" s="70"/>
      <c r="HWO8" s="70"/>
      <c r="HWP8" s="70"/>
      <c r="HWQ8" s="70"/>
      <c r="HWR8" s="70"/>
      <c r="HWS8" s="70"/>
      <c r="HWT8" s="70"/>
      <c r="HWU8" s="70"/>
      <c r="HWV8" s="70"/>
      <c r="HWW8" s="70"/>
      <c r="HWX8" s="70"/>
      <c r="HWY8" s="70"/>
      <c r="HWZ8" s="70"/>
      <c r="HXA8" s="70"/>
      <c r="HXB8" s="70"/>
      <c r="HXC8" s="70"/>
      <c r="HXD8" s="70"/>
      <c r="HXE8" s="70"/>
      <c r="HXF8" s="70"/>
      <c r="HXG8" s="70"/>
      <c r="HXH8" s="70"/>
      <c r="HXI8" s="70"/>
      <c r="HXJ8" s="70"/>
      <c r="HXK8" s="70"/>
      <c r="HXL8" s="70"/>
      <c r="HXM8" s="70"/>
      <c r="HXN8" s="70"/>
      <c r="HXO8" s="70"/>
      <c r="HXP8" s="70"/>
      <c r="HXQ8" s="70"/>
      <c r="HXR8" s="70"/>
      <c r="HXS8" s="70"/>
      <c r="HXT8" s="70"/>
      <c r="HXU8" s="70"/>
      <c r="HXV8" s="70"/>
      <c r="HXW8" s="70"/>
      <c r="HXX8" s="70"/>
      <c r="HXY8" s="70"/>
      <c r="HXZ8" s="70"/>
      <c r="HYA8" s="70"/>
      <c r="HYB8" s="70"/>
      <c r="HYC8" s="70"/>
      <c r="HYD8" s="70"/>
      <c r="HYE8" s="70"/>
      <c r="HYF8" s="70"/>
      <c r="HYG8" s="70"/>
      <c r="HYH8" s="70"/>
      <c r="HYI8" s="70"/>
      <c r="HYJ8" s="70"/>
      <c r="HYK8" s="70"/>
      <c r="HYL8" s="70"/>
      <c r="HYM8" s="70"/>
      <c r="HYN8" s="70"/>
      <c r="HYO8" s="70"/>
      <c r="HYP8" s="70"/>
      <c r="HYQ8" s="70"/>
      <c r="HYR8" s="70"/>
      <c r="HYS8" s="70"/>
      <c r="HYT8" s="70"/>
      <c r="HYU8" s="70"/>
      <c r="HYV8" s="70"/>
      <c r="HYW8" s="70"/>
      <c r="HYX8" s="70"/>
      <c r="HYY8" s="70"/>
      <c r="HYZ8" s="70"/>
      <c r="HZA8" s="70"/>
      <c r="HZB8" s="70"/>
      <c r="HZC8" s="70"/>
      <c r="HZD8" s="70"/>
      <c r="HZE8" s="70"/>
      <c r="HZF8" s="70"/>
      <c r="HZG8" s="70"/>
      <c r="HZH8" s="70"/>
      <c r="HZI8" s="70"/>
      <c r="HZJ8" s="70"/>
      <c r="HZK8" s="70"/>
      <c r="HZL8" s="70"/>
      <c r="HZM8" s="70"/>
      <c r="HZN8" s="70"/>
      <c r="HZO8" s="70"/>
      <c r="HZP8" s="70"/>
      <c r="HZQ8" s="70"/>
      <c r="HZR8" s="70"/>
      <c r="HZS8" s="70"/>
      <c r="HZT8" s="70"/>
      <c r="HZU8" s="70"/>
      <c r="HZV8" s="70"/>
      <c r="HZW8" s="70"/>
      <c r="HZX8" s="70"/>
      <c r="HZY8" s="70"/>
      <c r="HZZ8" s="70"/>
      <c r="IAA8" s="70"/>
      <c r="IAB8" s="70"/>
      <c r="IAC8" s="70"/>
      <c r="IAD8" s="70"/>
      <c r="IAE8" s="70"/>
      <c r="IAF8" s="70"/>
      <c r="IAG8" s="70"/>
      <c r="IAH8" s="70"/>
      <c r="IAI8" s="70"/>
      <c r="IAJ8" s="70"/>
      <c r="IAK8" s="70"/>
      <c r="IAL8" s="70"/>
      <c r="IAM8" s="70"/>
      <c r="IAN8" s="70"/>
      <c r="IAO8" s="70"/>
      <c r="IAP8" s="70"/>
      <c r="IAQ8" s="70"/>
      <c r="IAR8" s="70"/>
      <c r="IAS8" s="70"/>
      <c r="IAT8" s="70"/>
      <c r="IAU8" s="70"/>
      <c r="IAV8" s="70"/>
      <c r="IAW8" s="70"/>
      <c r="IAX8" s="70"/>
      <c r="IAY8" s="70"/>
      <c r="IAZ8" s="70"/>
      <c r="IBA8" s="70"/>
      <c r="IBB8" s="70"/>
      <c r="IBC8" s="70"/>
      <c r="IBD8" s="70"/>
      <c r="IBE8" s="70"/>
      <c r="IBF8" s="70"/>
      <c r="IBG8" s="70"/>
      <c r="IBH8" s="70"/>
      <c r="IBI8" s="70"/>
      <c r="IBJ8" s="70"/>
      <c r="IBK8" s="70"/>
      <c r="IBL8" s="70"/>
      <c r="IBM8" s="70"/>
      <c r="IBN8" s="70"/>
      <c r="IBO8" s="70"/>
      <c r="IBP8" s="70"/>
      <c r="IBQ8" s="70"/>
      <c r="IBR8" s="70"/>
      <c r="IBS8" s="70"/>
      <c r="IBT8" s="70"/>
      <c r="IBU8" s="70"/>
      <c r="IBV8" s="70"/>
      <c r="IBW8" s="70"/>
      <c r="IBX8" s="70"/>
      <c r="IBY8" s="70"/>
      <c r="IBZ8" s="70"/>
      <c r="ICA8" s="70"/>
      <c r="ICB8" s="70"/>
      <c r="ICC8" s="70"/>
      <c r="ICD8" s="70"/>
      <c r="ICE8" s="70"/>
      <c r="ICF8" s="70"/>
      <c r="ICG8" s="70"/>
      <c r="ICH8" s="70"/>
      <c r="ICI8" s="70"/>
      <c r="ICJ8" s="70"/>
      <c r="ICK8" s="70"/>
      <c r="ICL8" s="70"/>
      <c r="ICM8" s="70"/>
      <c r="ICN8" s="70"/>
      <c r="ICO8" s="70"/>
      <c r="ICP8" s="70"/>
      <c r="ICQ8" s="70"/>
      <c r="ICR8" s="70"/>
      <c r="ICS8" s="70"/>
      <c r="ICT8" s="70"/>
      <c r="ICU8" s="70"/>
      <c r="ICV8" s="70"/>
      <c r="ICW8" s="70"/>
      <c r="ICX8" s="70"/>
      <c r="ICY8" s="70"/>
      <c r="ICZ8" s="70"/>
      <c r="IDA8" s="70"/>
      <c r="IDB8" s="70"/>
      <c r="IDC8" s="70"/>
      <c r="IDD8" s="70"/>
      <c r="IDE8" s="70"/>
      <c r="IDF8" s="70"/>
      <c r="IDG8" s="70"/>
      <c r="IDH8" s="70"/>
      <c r="IDI8" s="70"/>
      <c r="IDJ8" s="70"/>
      <c r="IDK8" s="70"/>
      <c r="IDL8" s="70"/>
      <c r="IDM8" s="70"/>
      <c r="IDN8" s="70"/>
      <c r="IDO8" s="70"/>
      <c r="IDP8" s="70"/>
      <c r="IDQ8" s="70"/>
      <c r="IDR8" s="70"/>
      <c r="IDS8" s="70"/>
      <c r="IDT8" s="70"/>
      <c r="IDU8" s="70"/>
      <c r="IDV8" s="70"/>
      <c r="IDW8" s="70"/>
      <c r="IDX8" s="70"/>
      <c r="IDY8" s="70"/>
      <c r="IDZ8" s="70"/>
      <c r="IEA8" s="70"/>
      <c r="IEB8" s="70"/>
      <c r="IEC8" s="70"/>
      <c r="IED8" s="70"/>
      <c r="IEE8" s="70"/>
      <c r="IEF8" s="70"/>
      <c r="IEG8" s="70"/>
      <c r="IEH8" s="70"/>
      <c r="IEI8" s="70"/>
      <c r="IEJ8" s="70"/>
      <c r="IEK8" s="70"/>
      <c r="IEL8" s="70"/>
      <c r="IEM8" s="70"/>
      <c r="IEN8" s="70"/>
      <c r="IEO8" s="70"/>
      <c r="IEP8" s="70"/>
      <c r="IEQ8" s="70"/>
      <c r="IER8" s="70"/>
      <c r="IES8" s="70"/>
      <c r="IET8" s="70"/>
      <c r="IEU8" s="70"/>
      <c r="IEV8" s="70"/>
      <c r="IEW8" s="70"/>
      <c r="IEX8" s="70"/>
      <c r="IEY8" s="70"/>
      <c r="IEZ8" s="70"/>
      <c r="IFA8" s="70"/>
      <c r="IFB8" s="70"/>
      <c r="IFC8" s="70"/>
      <c r="IFD8" s="70"/>
      <c r="IFE8" s="70"/>
      <c r="IFF8" s="70"/>
      <c r="IFG8" s="70"/>
      <c r="IFH8" s="70"/>
      <c r="IFI8" s="70"/>
      <c r="IFJ8" s="70"/>
      <c r="IFK8" s="70"/>
      <c r="IFL8" s="70"/>
      <c r="IFM8" s="70"/>
      <c r="IFN8" s="70"/>
      <c r="IFO8" s="70"/>
      <c r="IFP8" s="70"/>
      <c r="IFQ8" s="70"/>
      <c r="IFR8" s="70"/>
      <c r="IFS8" s="70"/>
      <c r="IFT8" s="70"/>
      <c r="IFU8" s="70"/>
      <c r="IFV8" s="70"/>
      <c r="IFW8" s="70"/>
      <c r="IFX8" s="70"/>
      <c r="IFY8" s="70"/>
      <c r="IFZ8" s="70"/>
      <c r="IGA8" s="70"/>
      <c r="IGB8" s="70"/>
      <c r="IGC8" s="70"/>
      <c r="IGD8" s="70"/>
      <c r="IGE8" s="70"/>
      <c r="IGF8" s="70"/>
      <c r="IGG8" s="70"/>
      <c r="IGH8" s="70"/>
      <c r="IGI8" s="70"/>
      <c r="IGJ8" s="70"/>
      <c r="IGK8" s="70"/>
      <c r="IGL8" s="70"/>
      <c r="IGM8" s="70"/>
      <c r="IGN8" s="70"/>
      <c r="IGO8" s="70"/>
      <c r="IGP8" s="70"/>
      <c r="IGQ8" s="70"/>
      <c r="IGR8" s="70"/>
      <c r="IGS8" s="70"/>
      <c r="IGT8" s="70"/>
      <c r="IGU8" s="70"/>
      <c r="IGV8" s="70"/>
      <c r="IGW8" s="70"/>
      <c r="IGX8" s="70"/>
      <c r="IGY8" s="70"/>
      <c r="IGZ8" s="70"/>
      <c r="IHA8" s="70"/>
      <c r="IHB8" s="70"/>
      <c r="IHC8" s="70"/>
      <c r="IHD8" s="70"/>
      <c r="IHE8" s="70"/>
      <c r="IHF8" s="70"/>
      <c r="IHG8" s="70"/>
      <c r="IHH8" s="70"/>
      <c r="IHI8" s="70"/>
      <c r="IHJ8" s="70"/>
      <c r="IHK8" s="70"/>
      <c r="IHL8" s="70"/>
      <c r="IHM8" s="70"/>
      <c r="IHN8" s="70"/>
      <c r="IHO8" s="70"/>
      <c r="IHP8" s="70"/>
      <c r="IHQ8" s="70"/>
      <c r="IHR8" s="70"/>
      <c r="IHS8" s="70"/>
      <c r="IHT8" s="70"/>
      <c r="IHU8" s="70"/>
      <c r="IHV8" s="70"/>
      <c r="IHW8" s="70"/>
      <c r="IHX8" s="70"/>
      <c r="IHY8" s="70"/>
      <c r="IHZ8" s="70"/>
      <c r="IIA8" s="70"/>
      <c r="IIB8" s="70"/>
      <c r="IIC8" s="70"/>
      <c r="IID8" s="70"/>
      <c r="IIE8" s="70"/>
      <c r="IIF8" s="70"/>
      <c r="IIG8" s="70"/>
      <c r="IIH8" s="70"/>
      <c r="III8" s="70"/>
      <c r="IIJ8" s="70"/>
      <c r="IIK8" s="70"/>
      <c r="IIL8" s="70"/>
      <c r="IIM8" s="70"/>
      <c r="IIN8" s="70"/>
      <c r="IIO8" s="70"/>
      <c r="IIP8" s="70"/>
      <c r="IIQ8" s="70"/>
      <c r="IIR8" s="70"/>
      <c r="IIS8" s="70"/>
      <c r="IIT8" s="70"/>
      <c r="IIU8" s="70"/>
      <c r="IIV8" s="70"/>
      <c r="IIW8" s="70"/>
      <c r="IIX8" s="70"/>
      <c r="IIY8" s="70"/>
      <c r="IIZ8" s="70"/>
      <c r="IJA8" s="70"/>
      <c r="IJB8" s="70"/>
      <c r="IJC8" s="70"/>
      <c r="IJD8" s="70"/>
      <c r="IJE8" s="70"/>
      <c r="IJF8" s="70"/>
      <c r="IJG8" s="70"/>
      <c r="IJH8" s="70"/>
      <c r="IJI8" s="70"/>
      <c r="IJJ8" s="70"/>
      <c r="IJK8" s="70"/>
      <c r="IJL8" s="70"/>
      <c r="IJM8" s="70"/>
      <c r="IJN8" s="70"/>
      <c r="IJO8" s="70"/>
      <c r="IJP8" s="70"/>
      <c r="IJQ8" s="70"/>
      <c r="IJR8" s="70"/>
      <c r="IJS8" s="70"/>
      <c r="IJT8" s="70"/>
      <c r="IJU8" s="70"/>
      <c r="IJV8" s="70"/>
      <c r="IJW8" s="70"/>
      <c r="IJX8" s="70"/>
      <c r="IJY8" s="70"/>
      <c r="IJZ8" s="70"/>
      <c r="IKA8" s="70"/>
      <c r="IKB8" s="70"/>
      <c r="IKC8" s="70"/>
      <c r="IKD8" s="70"/>
      <c r="IKE8" s="70"/>
      <c r="IKF8" s="70"/>
      <c r="IKG8" s="70"/>
      <c r="IKH8" s="70"/>
      <c r="IKI8" s="70"/>
      <c r="IKJ8" s="70"/>
      <c r="IKK8" s="70"/>
      <c r="IKL8" s="70"/>
      <c r="IKM8" s="70"/>
      <c r="IKN8" s="70"/>
      <c r="IKO8" s="70"/>
      <c r="IKP8" s="70"/>
      <c r="IKQ8" s="70"/>
      <c r="IKR8" s="70"/>
      <c r="IKS8" s="70"/>
      <c r="IKT8" s="70"/>
      <c r="IKU8" s="70"/>
      <c r="IKV8" s="70"/>
      <c r="IKW8" s="70"/>
      <c r="IKX8" s="70"/>
      <c r="IKY8" s="70"/>
      <c r="IKZ8" s="70"/>
      <c r="ILA8" s="70"/>
      <c r="ILB8" s="70"/>
      <c r="ILC8" s="70"/>
      <c r="ILD8" s="70"/>
      <c r="ILE8" s="70"/>
      <c r="ILF8" s="70"/>
      <c r="ILG8" s="70"/>
      <c r="ILH8" s="70"/>
      <c r="ILI8" s="70"/>
      <c r="ILJ8" s="70"/>
      <c r="ILK8" s="70"/>
      <c r="ILL8" s="70"/>
      <c r="ILM8" s="70"/>
      <c r="ILN8" s="70"/>
      <c r="ILO8" s="70"/>
      <c r="ILP8" s="70"/>
      <c r="ILQ8" s="70"/>
      <c r="ILR8" s="70"/>
      <c r="ILS8" s="70"/>
      <c r="ILT8" s="70"/>
      <c r="ILU8" s="70"/>
      <c r="ILV8" s="70"/>
      <c r="ILW8" s="70"/>
      <c r="ILX8" s="70"/>
      <c r="ILY8" s="70"/>
      <c r="ILZ8" s="70"/>
      <c r="IMA8" s="70"/>
      <c r="IMB8" s="70"/>
      <c r="IMC8" s="70"/>
      <c r="IMD8" s="70"/>
      <c r="IME8" s="70"/>
      <c r="IMF8" s="70"/>
      <c r="IMG8" s="70"/>
      <c r="IMH8" s="70"/>
      <c r="IMI8" s="70"/>
      <c r="IMJ8" s="70"/>
      <c r="IMK8" s="70"/>
      <c r="IML8" s="70"/>
      <c r="IMM8" s="70"/>
      <c r="IMN8" s="70"/>
      <c r="IMO8" s="70"/>
      <c r="IMP8" s="70"/>
      <c r="IMQ8" s="70"/>
      <c r="IMR8" s="70"/>
      <c r="IMS8" s="70"/>
      <c r="IMT8" s="70"/>
      <c r="IMU8" s="70"/>
      <c r="IMV8" s="70"/>
      <c r="IMW8" s="70"/>
      <c r="IMX8" s="70"/>
      <c r="IMY8" s="70"/>
      <c r="IMZ8" s="70"/>
      <c r="INA8" s="70"/>
      <c r="INB8" s="70"/>
      <c r="INC8" s="70"/>
      <c r="IND8" s="70"/>
      <c r="INE8" s="70"/>
      <c r="INF8" s="70"/>
      <c r="ING8" s="70"/>
      <c r="INH8" s="70"/>
      <c r="INI8" s="70"/>
      <c r="INJ8" s="70"/>
      <c r="INK8" s="70"/>
      <c r="INL8" s="70"/>
      <c r="INM8" s="70"/>
      <c r="INN8" s="70"/>
      <c r="INO8" s="70"/>
      <c r="INP8" s="70"/>
      <c r="INQ8" s="70"/>
      <c r="INR8" s="70"/>
      <c r="INS8" s="70"/>
      <c r="INT8" s="70"/>
      <c r="INU8" s="70"/>
      <c r="INV8" s="70"/>
      <c r="INW8" s="70"/>
      <c r="INX8" s="70"/>
      <c r="INY8" s="70"/>
      <c r="INZ8" s="70"/>
      <c r="IOA8" s="70"/>
      <c r="IOB8" s="70"/>
      <c r="IOC8" s="70"/>
      <c r="IOD8" s="70"/>
      <c r="IOE8" s="70"/>
      <c r="IOF8" s="70"/>
      <c r="IOG8" s="70"/>
      <c r="IOH8" s="70"/>
      <c r="IOI8" s="70"/>
      <c r="IOJ8" s="70"/>
      <c r="IOK8" s="70"/>
      <c r="IOL8" s="70"/>
      <c r="IOM8" s="70"/>
      <c r="ION8" s="70"/>
      <c r="IOO8" s="70"/>
      <c r="IOP8" s="70"/>
      <c r="IOQ8" s="70"/>
      <c r="IOR8" s="70"/>
      <c r="IOS8" s="70"/>
      <c r="IOT8" s="70"/>
      <c r="IOU8" s="70"/>
      <c r="IOV8" s="70"/>
      <c r="IOW8" s="70"/>
      <c r="IOX8" s="70"/>
      <c r="IOY8" s="70"/>
      <c r="IOZ8" s="70"/>
      <c r="IPA8" s="70"/>
      <c r="IPB8" s="70"/>
      <c r="IPC8" s="70"/>
      <c r="IPD8" s="70"/>
      <c r="IPE8" s="70"/>
      <c r="IPF8" s="70"/>
      <c r="IPG8" s="70"/>
      <c r="IPH8" s="70"/>
      <c r="IPI8" s="70"/>
      <c r="IPJ8" s="70"/>
      <c r="IPK8" s="70"/>
      <c r="IPL8" s="70"/>
      <c r="IPM8" s="70"/>
      <c r="IPN8" s="70"/>
      <c r="IPO8" s="70"/>
      <c r="IPP8" s="70"/>
      <c r="IPQ8" s="70"/>
      <c r="IPR8" s="70"/>
      <c r="IPS8" s="70"/>
      <c r="IPT8" s="70"/>
      <c r="IPU8" s="70"/>
      <c r="IPV8" s="70"/>
      <c r="IPW8" s="70"/>
      <c r="IPX8" s="70"/>
      <c r="IPY8" s="70"/>
      <c r="IPZ8" s="70"/>
      <c r="IQA8" s="70"/>
      <c r="IQB8" s="70"/>
      <c r="IQC8" s="70"/>
      <c r="IQD8" s="70"/>
      <c r="IQE8" s="70"/>
      <c r="IQF8" s="70"/>
      <c r="IQG8" s="70"/>
      <c r="IQH8" s="70"/>
      <c r="IQI8" s="70"/>
      <c r="IQJ8" s="70"/>
      <c r="IQK8" s="70"/>
      <c r="IQL8" s="70"/>
      <c r="IQM8" s="70"/>
      <c r="IQN8" s="70"/>
      <c r="IQO8" s="70"/>
      <c r="IQP8" s="70"/>
      <c r="IQQ8" s="70"/>
      <c r="IQR8" s="70"/>
      <c r="IQS8" s="70"/>
      <c r="IQT8" s="70"/>
      <c r="IQU8" s="70"/>
      <c r="IQV8" s="70"/>
      <c r="IQW8" s="70"/>
      <c r="IQX8" s="70"/>
      <c r="IQY8" s="70"/>
      <c r="IQZ8" s="70"/>
      <c r="IRA8" s="70"/>
      <c r="IRB8" s="70"/>
      <c r="IRC8" s="70"/>
      <c r="IRD8" s="70"/>
      <c r="IRE8" s="70"/>
      <c r="IRF8" s="70"/>
      <c r="IRG8" s="70"/>
      <c r="IRH8" s="70"/>
      <c r="IRI8" s="70"/>
      <c r="IRJ8" s="70"/>
      <c r="IRK8" s="70"/>
      <c r="IRL8" s="70"/>
      <c r="IRM8" s="70"/>
      <c r="IRN8" s="70"/>
      <c r="IRO8" s="70"/>
      <c r="IRP8" s="70"/>
      <c r="IRQ8" s="70"/>
      <c r="IRR8" s="70"/>
      <c r="IRS8" s="70"/>
      <c r="IRT8" s="70"/>
      <c r="IRU8" s="70"/>
      <c r="IRV8" s="70"/>
      <c r="IRW8" s="70"/>
      <c r="IRX8" s="70"/>
      <c r="IRY8" s="70"/>
      <c r="IRZ8" s="70"/>
      <c r="ISA8" s="70"/>
      <c r="ISB8" s="70"/>
      <c r="ISC8" s="70"/>
      <c r="ISD8" s="70"/>
      <c r="ISE8" s="70"/>
      <c r="ISF8" s="70"/>
      <c r="ISG8" s="70"/>
      <c r="ISH8" s="70"/>
      <c r="ISI8" s="70"/>
      <c r="ISJ8" s="70"/>
      <c r="ISK8" s="70"/>
      <c r="ISL8" s="70"/>
      <c r="ISM8" s="70"/>
      <c r="ISN8" s="70"/>
      <c r="ISO8" s="70"/>
      <c r="ISP8" s="70"/>
      <c r="ISQ8" s="70"/>
      <c r="ISR8" s="70"/>
      <c r="ISS8" s="70"/>
      <c r="IST8" s="70"/>
      <c r="ISU8" s="70"/>
      <c r="ISV8" s="70"/>
      <c r="ISW8" s="70"/>
      <c r="ISX8" s="70"/>
      <c r="ISY8" s="70"/>
      <c r="ISZ8" s="70"/>
      <c r="ITA8" s="70"/>
      <c r="ITB8" s="70"/>
      <c r="ITC8" s="70"/>
      <c r="ITD8" s="70"/>
      <c r="ITE8" s="70"/>
      <c r="ITF8" s="70"/>
      <c r="ITG8" s="70"/>
      <c r="ITH8" s="70"/>
      <c r="ITI8" s="70"/>
      <c r="ITJ8" s="70"/>
      <c r="ITK8" s="70"/>
      <c r="ITL8" s="70"/>
      <c r="ITM8" s="70"/>
      <c r="ITN8" s="70"/>
      <c r="ITO8" s="70"/>
      <c r="ITP8" s="70"/>
      <c r="ITQ8" s="70"/>
      <c r="ITR8" s="70"/>
      <c r="ITS8" s="70"/>
      <c r="ITT8" s="70"/>
      <c r="ITU8" s="70"/>
      <c r="ITV8" s="70"/>
      <c r="ITW8" s="70"/>
      <c r="ITX8" s="70"/>
      <c r="ITY8" s="70"/>
      <c r="ITZ8" s="70"/>
      <c r="IUA8" s="70"/>
      <c r="IUB8" s="70"/>
      <c r="IUC8" s="70"/>
      <c r="IUD8" s="70"/>
      <c r="IUE8" s="70"/>
      <c r="IUF8" s="70"/>
      <c r="IUG8" s="70"/>
      <c r="IUH8" s="70"/>
      <c r="IUI8" s="70"/>
      <c r="IUJ8" s="70"/>
      <c r="IUK8" s="70"/>
      <c r="IUL8" s="70"/>
      <c r="IUM8" s="70"/>
      <c r="IUN8" s="70"/>
      <c r="IUO8" s="70"/>
      <c r="IUP8" s="70"/>
      <c r="IUQ8" s="70"/>
      <c r="IUR8" s="70"/>
      <c r="IUS8" s="70"/>
      <c r="IUT8" s="70"/>
      <c r="IUU8" s="70"/>
      <c r="IUV8" s="70"/>
      <c r="IUW8" s="70"/>
      <c r="IUX8" s="70"/>
      <c r="IUY8" s="70"/>
      <c r="IUZ8" s="70"/>
      <c r="IVA8" s="70"/>
      <c r="IVB8" s="70"/>
      <c r="IVC8" s="70"/>
      <c r="IVD8" s="70"/>
      <c r="IVE8" s="70"/>
      <c r="IVF8" s="70"/>
      <c r="IVG8" s="70"/>
      <c r="IVH8" s="70"/>
      <c r="IVI8" s="70"/>
      <c r="IVJ8" s="70"/>
      <c r="IVK8" s="70"/>
      <c r="IVL8" s="70"/>
      <c r="IVM8" s="70"/>
      <c r="IVN8" s="70"/>
      <c r="IVO8" s="70"/>
      <c r="IVP8" s="70"/>
      <c r="IVQ8" s="70"/>
      <c r="IVR8" s="70"/>
      <c r="IVS8" s="70"/>
      <c r="IVT8" s="70"/>
      <c r="IVU8" s="70"/>
      <c r="IVV8" s="70"/>
      <c r="IVW8" s="70"/>
      <c r="IVX8" s="70"/>
      <c r="IVY8" s="70"/>
      <c r="IVZ8" s="70"/>
      <c r="IWA8" s="70"/>
      <c r="IWB8" s="70"/>
      <c r="IWC8" s="70"/>
      <c r="IWD8" s="70"/>
      <c r="IWE8" s="70"/>
      <c r="IWF8" s="70"/>
      <c r="IWG8" s="70"/>
      <c r="IWH8" s="70"/>
      <c r="IWI8" s="70"/>
      <c r="IWJ8" s="70"/>
      <c r="IWK8" s="70"/>
      <c r="IWL8" s="70"/>
      <c r="IWM8" s="70"/>
      <c r="IWN8" s="70"/>
      <c r="IWO8" s="70"/>
      <c r="IWP8" s="70"/>
      <c r="IWQ8" s="70"/>
      <c r="IWR8" s="70"/>
      <c r="IWS8" s="70"/>
      <c r="IWT8" s="70"/>
      <c r="IWU8" s="70"/>
      <c r="IWV8" s="70"/>
      <c r="IWW8" s="70"/>
      <c r="IWX8" s="70"/>
      <c r="IWY8" s="70"/>
      <c r="IWZ8" s="70"/>
      <c r="IXA8" s="70"/>
      <c r="IXB8" s="70"/>
      <c r="IXC8" s="70"/>
      <c r="IXD8" s="70"/>
      <c r="IXE8" s="70"/>
      <c r="IXF8" s="70"/>
      <c r="IXG8" s="70"/>
      <c r="IXH8" s="70"/>
      <c r="IXI8" s="70"/>
      <c r="IXJ8" s="70"/>
      <c r="IXK8" s="70"/>
      <c r="IXL8" s="70"/>
      <c r="IXM8" s="70"/>
      <c r="IXN8" s="70"/>
      <c r="IXO8" s="70"/>
      <c r="IXP8" s="70"/>
      <c r="IXQ8" s="70"/>
      <c r="IXR8" s="70"/>
      <c r="IXS8" s="70"/>
      <c r="IXT8" s="70"/>
      <c r="IXU8" s="70"/>
      <c r="IXV8" s="70"/>
      <c r="IXW8" s="70"/>
      <c r="IXX8" s="70"/>
      <c r="IXY8" s="70"/>
      <c r="IXZ8" s="70"/>
      <c r="IYA8" s="70"/>
      <c r="IYB8" s="70"/>
      <c r="IYC8" s="70"/>
      <c r="IYD8" s="70"/>
      <c r="IYE8" s="70"/>
      <c r="IYF8" s="70"/>
      <c r="IYG8" s="70"/>
      <c r="IYH8" s="70"/>
      <c r="IYI8" s="70"/>
      <c r="IYJ8" s="70"/>
      <c r="IYK8" s="70"/>
      <c r="IYL8" s="70"/>
      <c r="IYM8" s="70"/>
      <c r="IYN8" s="70"/>
      <c r="IYO8" s="70"/>
      <c r="IYP8" s="70"/>
      <c r="IYQ8" s="70"/>
      <c r="IYR8" s="70"/>
      <c r="IYS8" s="70"/>
      <c r="IYT8" s="70"/>
      <c r="IYU8" s="70"/>
      <c r="IYV8" s="70"/>
      <c r="IYW8" s="70"/>
      <c r="IYX8" s="70"/>
      <c r="IYY8" s="70"/>
      <c r="IYZ8" s="70"/>
      <c r="IZA8" s="70"/>
      <c r="IZB8" s="70"/>
      <c r="IZC8" s="70"/>
      <c r="IZD8" s="70"/>
      <c r="IZE8" s="70"/>
      <c r="IZF8" s="70"/>
      <c r="IZG8" s="70"/>
      <c r="IZH8" s="70"/>
      <c r="IZI8" s="70"/>
      <c r="IZJ8" s="70"/>
      <c r="IZK8" s="70"/>
      <c r="IZL8" s="70"/>
      <c r="IZM8" s="70"/>
      <c r="IZN8" s="70"/>
      <c r="IZO8" s="70"/>
      <c r="IZP8" s="70"/>
      <c r="IZQ8" s="70"/>
      <c r="IZR8" s="70"/>
      <c r="IZS8" s="70"/>
      <c r="IZT8" s="70"/>
      <c r="IZU8" s="70"/>
      <c r="IZV8" s="70"/>
      <c r="IZW8" s="70"/>
      <c r="IZX8" s="70"/>
      <c r="IZY8" s="70"/>
      <c r="IZZ8" s="70"/>
      <c r="JAA8" s="70"/>
      <c r="JAB8" s="70"/>
      <c r="JAC8" s="70"/>
      <c r="JAD8" s="70"/>
      <c r="JAE8" s="70"/>
      <c r="JAF8" s="70"/>
      <c r="JAG8" s="70"/>
      <c r="JAH8" s="70"/>
      <c r="JAI8" s="70"/>
      <c r="JAJ8" s="70"/>
      <c r="JAK8" s="70"/>
      <c r="JAL8" s="70"/>
      <c r="JAM8" s="70"/>
      <c r="JAN8" s="70"/>
      <c r="JAO8" s="70"/>
      <c r="JAP8" s="70"/>
      <c r="JAQ8" s="70"/>
      <c r="JAR8" s="70"/>
      <c r="JAS8" s="70"/>
      <c r="JAT8" s="70"/>
      <c r="JAU8" s="70"/>
      <c r="JAV8" s="70"/>
      <c r="JAW8" s="70"/>
      <c r="JAX8" s="70"/>
      <c r="JAY8" s="70"/>
      <c r="JAZ8" s="70"/>
      <c r="JBA8" s="70"/>
      <c r="JBB8" s="70"/>
      <c r="JBC8" s="70"/>
      <c r="JBD8" s="70"/>
      <c r="JBE8" s="70"/>
      <c r="JBF8" s="70"/>
      <c r="JBG8" s="70"/>
      <c r="JBH8" s="70"/>
      <c r="JBI8" s="70"/>
      <c r="JBJ8" s="70"/>
      <c r="JBK8" s="70"/>
      <c r="JBL8" s="70"/>
      <c r="JBM8" s="70"/>
      <c r="JBN8" s="70"/>
      <c r="JBO8" s="70"/>
      <c r="JBP8" s="70"/>
      <c r="JBQ8" s="70"/>
      <c r="JBR8" s="70"/>
      <c r="JBS8" s="70"/>
      <c r="JBT8" s="70"/>
      <c r="JBU8" s="70"/>
      <c r="JBV8" s="70"/>
      <c r="JBW8" s="70"/>
      <c r="JBX8" s="70"/>
      <c r="JBY8" s="70"/>
      <c r="JBZ8" s="70"/>
      <c r="JCA8" s="70"/>
      <c r="JCB8" s="70"/>
      <c r="JCC8" s="70"/>
      <c r="JCD8" s="70"/>
      <c r="JCE8" s="70"/>
      <c r="JCF8" s="70"/>
      <c r="JCG8" s="70"/>
      <c r="JCH8" s="70"/>
      <c r="JCI8" s="70"/>
      <c r="JCJ8" s="70"/>
      <c r="JCK8" s="70"/>
      <c r="JCL8" s="70"/>
      <c r="JCM8" s="70"/>
      <c r="JCN8" s="70"/>
      <c r="JCO8" s="70"/>
      <c r="JCP8" s="70"/>
      <c r="JCQ8" s="70"/>
      <c r="JCR8" s="70"/>
      <c r="JCS8" s="70"/>
      <c r="JCT8" s="70"/>
      <c r="JCU8" s="70"/>
      <c r="JCV8" s="70"/>
      <c r="JCW8" s="70"/>
      <c r="JCX8" s="70"/>
      <c r="JCY8" s="70"/>
      <c r="JCZ8" s="70"/>
      <c r="JDA8" s="70"/>
      <c r="JDB8" s="70"/>
      <c r="JDC8" s="70"/>
      <c r="JDD8" s="70"/>
      <c r="JDE8" s="70"/>
      <c r="JDF8" s="70"/>
      <c r="JDG8" s="70"/>
      <c r="JDH8" s="70"/>
      <c r="JDI8" s="70"/>
      <c r="JDJ8" s="70"/>
      <c r="JDK8" s="70"/>
      <c r="JDL8" s="70"/>
      <c r="JDM8" s="70"/>
      <c r="JDN8" s="70"/>
      <c r="JDO8" s="70"/>
      <c r="JDP8" s="70"/>
      <c r="JDQ8" s="70"/>
      <c r="JDR8" s="70"/>
      <c r="JDS8" s="70"/>
      <c r="JDT8" s="70"/>
      <c r="JDU8" s="70"/>
      <c r="JDV8" s="70"/>
      <c r="JDW8" s="70"/>
      <c r="JDX8" s="70"/>
      <c r="JDY8" s="70"/>
      <c r="JDZ8" s="70"/>
      <c r="JEA8" s="70"/>
      <c r="JEB8" s="70"/>
      <c r="JEC8" s="70"/>
      <c r="JED8" s="70"/>
      <c r="JEE8" s="70"/>
      <c r="JEF8" s="70"/>
      <c r="JEG8" s="70"/>
      <c r="JEH8" s="70"/>
      <c r="JEI8" s="70"/>
      <c r="JEJ8" s="70"/>
      <c r="JEK8" s="70"/>
      <c r="JEL8" s="70"/>
      <c r="JEM8" s="70"/>
      <c r="JEN8" s="70"/>
      <c r="JEO8" s="70"/>
      <c r="JEP8" s="70"/>
      <c r="JEQ8" s="70"/>
      <c r="JER8" s="70"/>
      <c r="JES8" s="70"/>
      <c r="JET8" s="70"/>
      <c r="JEU8" s="70"/>
      <c r="JEV8" s="70"/>
      <c r="JEW8" s="70"/>
      <c r="JEX8" s="70"/>
      <c r="JEY8" s="70"/>
      <c r="JEZ8" s="70"/>
      <c r="JFA8" s="70"/>
      <c r="JFB8" s="70"/>
      <c r="JFC8" s="70"/>
      <c r="JFD8" s="70"/>
      <c r="JFE8" s="70"/>
      <c r="JFF8" s="70"/>
      <c r="JFG8" s="70"/>
      <c r="JFH8" s="70"/>
      <c r="JFI8" s="70"/>
      <c r="JFJ8" s="70"/>
      <c r="JFK8" s="70"/>
      <c r="JFL8" s="70"/>
      <c r="JFM8" s="70"/>
      <c r="JFN8" s="70"/>
      <c r="JFO8" s="70"/>
      <c r="JFP8" s="70"/>
      <c r="JFQ8" s="70"/>
      <c r="JFR8" s="70"/>
      <c r="JFS8" s="70"/>
      <c r="JFT8" s="70"/>
      <c r="JFU8" s="70"/>
      <c r="JFV8" s="70"/>
      <c r="JFW8" s="70"/>
      <c r="JFX8" s="70"/>
      <c r="JFY8" s="70"/>
      <c r="JFZ8" s="70"/>
      <c r="JGA8" s="70"/>
      <c r="JGB8" s="70"/>
      <c r="JGC8" s="70"/>
      <c r="JGD8" s="70"/>
      <c r="JGE8" s="70"/>
      <c r="JGF8" s="70"/>
      <c r="JGG8" s="70"/>
      <c r="JGH8" s="70"/>
      <c r="JGI8" s="70"/>
      <c r="JGJ8" s="70"/>
      <c r="JGK8" s="70"/>
      <c r="JGL8" s="70"/>
      <c r="JGM8" s="70"/>
      <c r="JGN8" s="70"/>
      <c r="JGO8" s="70"/>
      <c r="JGP8" s="70"/>
      <c r="JGQ8" s="70"/>
      <c r="JGR8" s="70"/>
      <c r="JGS8" s="70"/>
      <c r="JGT8" s="70"/>
      <c r="JGU8" s="70"/>
      <c r="JGV8" s="70"/>
      <c r="JGW8" s="70"/>
      <c r="JGX8" s="70"/>
      <c r="JGY8" s="70"/>
      <c r="JGZ8" s="70"/>
      <c r="JHA8" s="70"/>
      <c r="JHB8" s="70"/>
      <c r="JHC8" s="70"/>
      <c r="JHD8" s="70"/>
      <c r="JHE8" s="70"/>
      <c r="JHF8" s="70"/>
      <c r="JHG8" s="70"/>
      <c r="JHH8" s="70"/>
      <c r="JHI8" s="70"/>
      <c r="JHJ8" s="70"/>
      <c r="JHK8" s="70"/>
      <c r="JHL8" s="70"/>
      <c r="JHM8" s="70"/>
      <c r="JHN8" s="70"/>
      <c r="JHO8" s="70"/>
      <c r="JHP8" s="70"/>
      <c r="JHQ8" s="70"/>
      <c r="JHR8" s="70"/>
      <c r="JHS8" s="70"/>
      <c r="JHT8" s="70"/>
      <c r="JHU8" s="70"/>
      <c r="JHV8" s="70"/>
      <c r="JHW8" s="70"/>
      <c r="JHX8" s="70"/>
      <c r="JHY8" s="70"/>
      <c r="JHZ8" s="70"/>
      <c r="JIA8" s="70"/>
      <c r="JIB8" s="70"/>
      <c r="JIC8" s="70"/>
      <c r="JID8" s="70"/>
      <c r="JIE8" s="70"/>
      <c r="JIF8" s="70"/>
      <c r="JIG8" s="70"/>
      <c r="JIH8" s="70"/>
      <c r="JII8" s="70"/>
      <c r="JIJ8" s="70"/>
      <c r="JIK8" s="70"/>
      <c r="JIL8" s="70"/>
      <c r="JIM8" s="70"/>
      <c r="JIN8" s="70"/>
      <c r="JIO8" s="70"/>
      <c r="JIP8" s="70"/>
      <c r="JIQ8" s="70"/>
      <c r="JIR8" s="70"/>
      <c r="JIS8" s="70"/>
      <c r="JIT8" s="70"/>
      <c r="JIU8" s="70"/>
      <c r="JIV8" s="70"/>
      <c r="JIW8" s="70"/>
      <c r="JIX8" s="70"/>
      <c r="JIY8" s="70"/>
      <c r="JIZ8" s="70"/>
      <c r="JJA8" s="70"/>
      <c r="JJB8" s="70"/>
      <c r="JJC8" s="70"/>
      <c r="JJD8" s="70"/>
      <c r="JJE8" s="70"/>
      <c r="JJF8" s="70"/>
      <c r="JJG8" s="70"/>
      <c r="JJH8" s="70"/>
      <c r="JJI8" s="70"/>
      <c r="JJJ8" s="70"/>
      <c r="JJK8" s="70"/>
      <c r="JJL8" s="70"/>
      <c r="JJM8" s="70"/>
      <c r="JJN8" s="70"/>
      <c r="JJO8" s="70"/>
      <c r="JJP8" s="70"/>
      <c r="JJQ8" s="70"/>
      <c r="JJR8" s="70"/>
      <c r="JJS8" s="70"/>
      <c r="JJT8" s="70"/>
      <c r="JJU8" s="70"/>
      <c r="JJV8" s="70"/>
      <c r="JJW8" s="70"/>
      <c r="JJX8" s="70"/>
      <c r="JJY8" s="70"/>
      <c r="JJZ8" s="70"/>
      <c r="JKA8" s="70"/>
      <c r="JKB8" s="70"/>
      <c r="JKC8" s="70"/>
      <c r="JKD8" s="70"/>
      <c r="JKE8" s="70"/>
      <c r="JKF8" s="70"/>
      <c r="JKG8" s="70"/>
      <c r="JKH8" s="70"/>
      <c r="JKI8" s="70"/>
      <c r="JKJ8" s="70"/>
      <c r="JKK8" s="70"/>
      <c r="JKL8" s="70"/>
      <c r="JKM8" s="70"/>
      <c r="JKN8" s="70"/>
      <c r="JKO8" s="70"/>
      <c r="JKP8" s="70"/>
      <c r="JKQ8" s="70"/>
      <c r="JKR8" s="70"/>
      <c r="JKS8" s="70"/>
      <c r="JKT8" s="70"/>
      <c r="JKU8" s="70"/>
      <c r="JKV8" s="70"/>
      <c r="JKW8" s="70"/>
      <c r="JKX8" s="70"/>
      <c r="JKY8" s="70"/>
      <c r="JKZ8" s="70"/>
      <c r="JLA8" s="70"/>
      <c r="JLB8" s="70"/>
      <c r="JLC8" s="70"/>
      <c r="JLD8" s="70"/>
      <c r="JLE8" s="70"/>
      <c r="JLF8" s="70"/>
      <c r="JLG8" s="70"/>
      <c r="JLH8" s="70"/>
      <c r="JLI8" s="70"/>
      <c r="JLJ8" s="70"/>
      <c r="JLK8" s="70"/>
      <c r="JLL8" s="70"/>
      <c r="JLM8" s="70"/>
      <c r="JLN8" s="70"/>
      <c r="JLO8" s="70"/>
      <c r="JLP8" s="70"/>
      <c r="JLQ8" s="70"/>
      <c r="JLR8" s="70"/>
      <c r="JLS8" s="70"/>
      <c r="JLT8" s="70"/>
      <c r="JLU8" s="70"/>
      <c r="JLV8" s="70"/>
      <c r="JLW8" s="70"/>
      <c r="JLX8" s="70"/>
      <c r="JLY8" s="70"/>
      <c r="JLZ8" s="70"/>
      <c r="JMA8" s="70"/>
      <c r="JMB8" s="70"/>
      <c r="JMC8" s="70"/>
      <c r="JMD8" s="70"/>
      <c r="JME8" s="70"/>
      <c r="JMF8" s="70"/>
      <c r="JMG8" s="70"/>
      <c r="JMH8" s="70"/>
      <c r="JMI8" s="70"/>
      <c r="JMJ8" s="70"/>
      <c r="JMK8" s="70"/>
      <c r="JML8" s="70"/>
      <c r="JMM8" s="70"/>
      <c r="JMN8" s="70"/>
      <c r="JMO8" s="70"/>
      <c r="JMP8" s="70"/>
      <c r="JMQ8" s="70"/>
      <c r="JMR8" s="70"/>
      <c r="JMS8" s="70"/>
      <c r="JMT8" s="70"/>
      <c r="JMU8" s="70"/>
      <c r="JMV8" s="70"/>
      <c r="JMW8" s="70"/>
      <c r="JMX8" s="70"/>
      <c r="JMY8" s="70"/>
      <c r="JMZ8" s="70"/>
      <c r="JNA8" s="70"/>
      <c r="JNB8" s="70"/>
      <c r="JNC8" s="70"/>
      <c r="JND8" s="70"/>
      <c r="JNE8" s="70"/>
      <c r="JNF8" s="70"/>
      <c r="JNG8" s="70"/>
      <c r="JNH8" s="70"/>
      <c r="JNI8" s="70"/>
      <c r="JNJ8" s="70"/>
      <c r="JNK8" s="70"/>
      <c r="JNL8" s="70"/>
      <c r="JNM8" s="70"/>
      <c r="JNN8" s="70"/>
      <c r="JNO8" s="70"/>
      <c r="JNP8" s="70"/>
      <c r="JNQ8" s="70"/>
      <c r="JNR8" s="70"/>
      <c r="JNS8" s="70"/>
      <c r="JNT8" s="70"/>
      <c r="JNU8" s="70"/>
      <c r="JNV8" s="70"/>
      <c r="JNW8" s="70"/>
      <c r="JNX8" s="70"/>
      <c r="JNY8" s="70"/>
      <c r="JNZ8" s="70"/>
      <c r="JOA8" s="70"/>
      <c r="JOB8" s="70"/>
      <c r="JOC8" s="70"/>
      <c r="JOD8" s="70"/>
      <c r="JOE8" s="70"/>
      <c r="JOF8" s="70"/>
      <c r="JOG8" s="70"/>
      <c r="JOH8" s="70"/>
      <c r="JOI8" s="70"/>
      <c r="JOJ8" s="70"/>
      <c r="JOK8" s="70"/>
      <c r="JOL8" s="70"/>
      <c r="JOM8" s="70"/>
      <c r="JON8" s="70"/>
      <c r="JOO8" s="70"/>
      <c r="JOP8" s="70"/>
      <c r="JOQ8" s="70"/>
      <c r="JOR8" s="70"/>
      <c r="JOS8" s="70"/>
      <c r="JOT8" s="70"/>
      <c r="JOU8" s="70"/>
      <c r="JOV8" s="70"/>
      <c r="JOW8" s="70"/>
      <c r="JOX8" s="70"/>
      <c r="JOY8" s="70"/>
      <c r="JOZ8" s="70"/>
      <c r="JPA8" s="70"/>
      <c r="JPB8" s="70"/>
      <c r="JPC8" s="70"/>
      <c r="JPD8" s="70"/>
      <c r="JPE8" s="70"/>
      <c r="JPF8" s="70"/>
      <c r="JPG8" s="70"/>
      <c r="JPH8" s="70"/>
      <c r="JPI8" s="70"/>
      <c r="JPJ8" s="70"/>
      <c r="JPK8" s="70"/>
      <c r="JPL8" s="70"/>
      <c r="JPM8" s="70"/>
      <c r="JPN8" s="70"/>
      <c r="JPO8" s="70"/>
      <c r="JPP8" s="70"/>
      <c r="JPQ8" s="70"/>
      <c r="JPR8" s="70"/>
      <c r="JPS8" s="70"/>
      <c r="JPT8" s="70"/>
      <c r="JPU8" s="70"/>
      <c r="JPV8" s="70"/>
      <c r="JPW8" s="70"/>
      <c r="JPX8" s="70"/>
      <c r="JPY8" s="70"/>
      <c r="JPZ8" s="70"/>
      <c r="JQA8" s="70"/>
      <c r="JQB8" s="70"/>
      <c r="JQC8" s="70"/>
      <c r="JQD8" s="70"/>
      <c r="JQE8" s="70"/>
      <c r="JQF8" s="70"/>
      <c r="JQG8" s="70"/>
      <c r="JQH8" s="70"/>
      <c r="JQI8" s="70"/>
      <c r="JQJ8" s="70"/>
      <c r="JQK8" s="70"/>
      <c r="JQL8" s="70"/>
      <c r="JQM8" s="70"/>
      <c r="JQN8" s="70"/>
      <c r="JQO8" s="70"/>
      <c r="JQP8" s="70"/>
      <c r="JQQ8" s="70"/>
      <c r="JQR8" s="70"/>
      <c r="JQS8" s="70"/>
      <c r="JQT8" s="70"/>
      <c r="JQU8" s="70"/>
      <c r="JQV8" s="70"/>
      <c r="JQW8" s="70"/>
      <c r="JQX8" s="70"/>
      <c r="JQY8" s="70"/>
      <c r="JQZ8" s="70"/>
      <c r="JRA8" s="70"/>
      <c r="JRB8" s="70"/>
      <c r="JRC8" s="70"/>
      <c r="JRD8" s="70"/>
      <c r="JRE8" s="70"/>
      <c r="JRF8" s="70"/>
      <c r="JRG8" s="70"/>
      <c r="JRH8" s="70"/>
      <c r="JRI8" s="70"/>
      <c r="JRJ8" s="70"/>
      <c r="JRK8" s="70"/>
      <c r="JRL8" s="70"/>
      <c r="JRM8" s="70"/>
      <c r="JRN8" s="70"/>
      <c r="JRO8" s="70"/>
      <c r="JRP8" s="70"/>
      <c r="JRQ8" s="70"/>
      <c r="JRR8" s="70"/>
      <c r="JRS8" s="70"/>
      <c r="JRT8" s="70"/>
      <c r="JRU8" s="70"/>
      <c r="JRV8" s="70"/>
      <c r="JRW8" s="70"/>
      <c r="JRX8" s="70"/>
      <c r="JRY8" s="70"/>
      <c r="JRZ8" s="70"/>
      <c r="JSA8" s="70"/>
      <c r="JSB8" s="70"/>
      <c r="JSC8" s="70"/>
      <c r="JSD8" s="70"/>
      <c r="JSE8" s="70"/>
      <c r="JSF8" s="70"/>
      <c r="JSG8" s="70"/>
      <c r="JSH8" s="70"/>
      <c r="JSI8" s="70"/>
      <c r="JSJ8" s="70"/>
      <c r="JSK8" s="70"/>
      <c r="JSL8" s="70"/>
      <c r="JSM8" s="70"/>
      <c r="JSN8" s="70"/>
      <c r="JSO8" s="70"/>
      <c r="JSP8" s="70"/>
      <c r="JSQ8" s="70"/>
      <c r="JSR8" s="70"/>
      <c r="JSS8" s="70"/>
      <c r="JST8" s="70"/>
      <c r="JSU8" s="70"/>
      <c r="JSV8" s="70"/>
      <c r="JSW8" s="70"/>
      <c r="JSX8" s="70"/>
      <c r="JSY8" s="70"/>
      <c r="JSZ8" s="70"/>
      <c r="JTA8" s="70"/>
      <c r="JTB8" s="70"/>
      <c r="JTC8" s="70"/>
      <c r="JTD8" s="70"/>
      <c r="JTE8" s="70"/>
      <c r="JTF8" s="70"/>
      <c r="JTG8" s="70"/>
      <c r="JTH8" s="70"/>
      <c r="JTI8" s="70"/>
      <c r="JTJ8" s="70"/>
      <c r="JTK8" s="70"/>
      <c r="JTL8" s="70"/>
      <c r="JTM8" s="70"/>
      <c r="JTN8" s="70"/>
      <c r="JTO8" s="70"/>
      <c r="JTP8" s="70"/>
      <c r="JTQ8" s="70"/>
      <c r="JTR8" s="70"/>
      <c r="JTS8" s="70"/>
      <c r="JTT8" s="70"/>
      <c r="JTU8" s="70"/>
      <c r="JTV8" s="70"/>
      <c r="JTW8" s="70"/>
      <c r="JTX8" s="70"/>
      <c r="JTY8" s="70"/>
      <c r="JTZ8" s="70"/>
      <c r="JUA8" s="70"/>
      <c r="JUB8" s="70"/>
      <c r="JUC8" s="70"/>
      <c r="JUD8" s="70"/>
      <c r="JUE8" s="70"/>
      <c r="JUF8" s="70"/>
      <c r="JUG8" s="70"/>
      <c r="JUH8" s="70"/>
      <c r="JUI8" s="70"/>
      <c r="JUJ8" s="70"/>
      <c r="JUK8" s="70"/>
      <c r="JUL8" s="70"/>
      <c r="JUM8" s="70"/>
      <c r="JUN8" s="70"/>
      <c r="JUO8" s="70"/>
      <c r="JUP8" s="70"/>
      <c r="JUQ8" s="70"/>
      <c r="JUR8" s="70"/>
      <c r="JUS8" s="70"/>
      <c r="JUT8" s="70"/>
      <c r="JUU8" s="70"/>
      <c r="JUV8" s="70"/>
      <c r="JUW8" s="70"/>
      <c r="JUX8" s="70"/>
      <c r="JUY8" s="70"/>
      <c r="JUZ8" s="70"/>
      <c r="JVA8" s="70"/>
      <c r="JVB8" s="70"/>
      <c r="JVC8" s="70"/>
      <c r="JVD8" s="70"/>
      <c r="JVE8" s="70"/>
      <c r="JVF8" s="70"/>
      <c r="JVG8" s="70"/>
      <c r="JVH8" s="70"/>
      <c r="JVI8" s="70"/>
      <c r="JVJ8" s="70"/>
      <c r="JVK8" s="70"/>
      <c r="JVL8" s="70"/>
      <c r="JVM8" s="70"/>
      <c r="JVN8" s="70"/>
      <c r="JVO8" s="70"/>
      <c r="JVP8" s="70"/>
      <c r="JVQ8" s="70"/>
      <c r="JVR8" s="70"/>
      <c r="JVS8" s="70"/>
      <c r="JVT8" s="70"/>
      <c r="JVU8" s="70"/>
      <c r="JVV8" s="70"/>
      <c r="JVW8" s="70"/>
      <c r="JVX8" s="70"/>
      <c r="JVY8" s="70"/>
      <c r="JVZ8" s="70"/>
      <c r="JWA8" s="70"/>
      <c r="JWB8" s="70"/>
      <c r="JWC8" s="70"/>
      <c r="JWD8" s="70"/>
      <c r="JWE8" s="70"/>
      <c r="JWF8" s="70"/>
      <c r="JWG8" s="70"/>
      <c r="JWH8" s="70"/>
      <c r="JWI8" s="70"/>
      <c r="JWJ8" s="70"/>
      <c r="JWK8" s="70"/>
      <c r="JWL8" s="70"/>
      <c r="JWM8" s="70"/>
      <c r="JWN8" s="70"/>
      <c r="JWO8" s="70"/>
      <c r="JWP8" s="70"/>
      <c r="JWQ8" s="70"/>
      <c r="JWR8" s="70"/>
      <c r="JWS8" s="70"/>
      <c r="JWT8" s="70"/>
      <c r="JWU8" s="70"/>
      <c r="JWV8" s="70"/>
      <c r="JWW8" s="70"/>
      <c r="JWX8" s="70"/>
      <c r="JWY8" s="70"/>
      <c r="JWZ8" s="70"/>
      <c r="JXA8" s="70"/>
      <c r="JXB8" s="70"/>
      <c r="JXC8" s="70"/>
      <c r="JXD8" s="70"/>
      <c r="JXE8" s="70"/>
      <c r="JXF8" s="70"/>
      <c r="JXG8" s="70"/>
      <c r="JXH8" s="70"/>
      <c r="JXI8" s="70"/>
      <c r="JXJ8" s="70"/>
      <c r="JXK8" s="70"/>
      <c r="JXL8" s="70"/>
      <c r="JXM8" s="70"/>
      <c r="JXN8" s="70"/>
      <c r="JXO8" s="70"/>
      <c r="JXP8" s="70"/>
      <c r="JXQ8" s="70"/>
      <c r="JXR8" s="70"/>
      <c r="JXS8" s="70"/>
      <c r="JXT8" s="70"/>
      <c r="JXU8" s="70"/>
      <c r="JXV8" s="70"/>
      <c r="JXW8" s="70"/>
      <c r="JXX8" s="70"/>
      <c r="JXY8" s="70"/>
      <c r="JXZ8" s="70"/>
      <c r="JYA8" s="70"/>
      <c r="JYB8" s="70"/>
      <c r="JYC8" s="70"/>
      <c r="JYD8" s="70"/>
      <c r="JYE8" s="70"/>
      <c r="JYF8" s="70"/>
      <c r="JYG8" s="70"/>
      <c r="JYH8" s="70"/>
      <c r="JYI8" s="70"/>
      <c r="JYJ8" s="70"/>
      <c r="JYK8" s="70"/>
      <c r="JYL8" s="70"/>
      <c r="JYM8" s="70"/>
      <c r="JYN8" s="70"/>
      <c r="JYO8" s="70"/>
      <c r="JYP8" s="70"/>
      <c r="JYQ8" s="70"/>
      <c r="JYR8" s="70"/>
      <c r="JYS8" s="70"/>
      <c r="JYT8" s="70"/>
      <c r="JYU8" s="70"/>
      <c r="JYV8" s="70"/>
      <c r="JYW8" s="70"/>
      <c r="JYX8" s="70"/>
      <c r="JYY8" s="70"/>
      <c r="JYZ8" s="70"/>
      <c r="JZA8" s="70"/>
      <c r="JZB8" s="70"/>
      <c r="JZC8" s="70"/>
      <c r="JZD8" s="70"/>
      <c r="JZE8" s="70"/>
      <c r="JZF8" s="70"/>
      <c r="JZG8" s="70"/>
      <c r="JZH8" s="70"/>
      <c r="JZI8" s="70"/>
      <c r="JZJ8" s="70"/>
      <c r="JZK8" s="70"/>
      <c r="JZL8" s="70"/>
      <c r="JZM8" s="70"/>
      <c r="JZN8" s="70"/>
      <c r="JZO8" s="70"/>
      <c r="JZP8" s="70"/>
      <c r="JZQ8" s="70"/>
      <c r="JZR8" s="70"/>
      <c r="JZS8" s="70"/>
      <c r="JZT8" s="70"/>
      <c r="JZU8" s="70"/>
      <c r="JZV8" s="70"/>
      <c r="JZW8" s="70"/>
      <c r="JZX8" s="70"/>
      <c r="JZY8" s="70"/>
      <c r="JZZ8" s="70"/>
      <c r="KAA8" s="70"/>
      <c r="KAB8" s="70"/>
      <c r="KAC8" s="70"/>
      <c r="KAD8" s="70"/>
      <c r="KAE8" s="70"/>
      <c r="KAF8" s="70"/>
      <c r="KAG8" s="70"/>
      <c r="KAH8" s="70"/>
      <c r="KAI8" s="70"/>
      <c r="KAJ8" s="70"/>
      <c r="KAK8" s="70"/>
      <c r="KAL8" s="70"/>
      <c r="KAM8" s="70"/>
      <c r="KAN8" s="70"/>
      <c r="KAO8" s="70"/>
      <c r="KAP8" s="70"/>
      <c r="KAQ8" s="70"/>
      <c r="KAR8" s="70"/>
      <c r="KAS8" s="70"/>
      <c r="KAT8" s="70"/>
      <c r="KAU8" s="70"/>
      <c r="KAV8" s="70"/>
      <c r="KAW8" s="70"/>
      <c r="KAX8" s="70"/>
      <c r="KAY8" s="70"/>
      <c r="KAZ8" s="70"/>
      <c r="KBA8" s="70"/>
      <c r="KBB8" s="70"/>
      <c r="KBC8" s="70"/>
      <c r="KBD8" s="70"/>
      <c r="KBE8" s="70"/>
      <c r="KBF8" s="70"/>
      <c r="KBG8" s="70"/>
      <c r="KBH8" s="70"/>
      <c r="KBI8" s="70"/>
      <c r="KBJ8" s="70"/>
      <c r="KBK8" s="70"/>
      <c r="KBL8" s="70"/>
      <c r="KBM8" s="70"/>
      <c r="KBN8" s="70"/>
      <c r="KBO8" s="70"/>
      <c r="KBP8" s="70"/>
      <c r="KBQ8" s="70"/>
      <c r="KBR8" s="70"/>
      <c r="KBS8" s="70"/>
      <c r="KBT8" s="70"/>
      <c r="KBU8" s="70"/>
      <c r="KBV8" s="70"/>
      <c r="KBW8" s="70"/>
      <c r="KBX8" s="70"/>
      <c r="KBY8" s="70"/>
      <c r="KBZ8" s="70"/>
      <c r="KCA8" s="70"/>
      <c r="KCB8" s="70"/>
      <c r="KCC8" s="70"/>
      <c r="KCD8" s="70"/>
      <c r="KCE8" s="70"/>
      <c r="KCF8" s="70"/>
      <c r="KCG8" s="70"/>
      <c r="KCH8" s="70"/>
      <c r="KCI8" s="70"/>
      <c r="KCJ8" s="70"/>
      <c r="KCK8" s="70"/>
      <c r="KCL8" s="70"/>
      <c r="KCM8" s="70"/>
      <c r="KCN8" s="70"/>
      <c r="KCO8" s="70"/>
      <c r="KCP8" s="70"/>
      <c r="KCQ8" s="70"/>
      <c r="KCR8" s="70"/>
      <c r="KCS8" s="70"/>
      <c r="KCT8" s="70"/>
      <c r="KCU8" s="70"/>
      <c r="KCV8" s="70"/>
      <c r="KCW8" s="70"/>
      <c r="KCX8" s="70"/>
      <c r="KCY8" s="70"/>
      <c r="KCZ8" s="70"/>
      <c r="KDA8" s="70"/>
      <c r="KDB8" s="70"/>
      <c r="KDC8" s="70"/>
      <c r="KDD8" s="70"/>
      <c r="KDE8" s="70"/>
      <c r="KDF8" s="70"/>
      <c r="KDG8" s="70"/>
      <c r="KDH8" s="70"/>
      <c r="KDI8" s="70"/>
      <c r="KDJ8" s="70"/>
      <c r="KDK8" s="70"/>
      <c r="KDL8" s="70"/>
      <c r="KDM8" s="70"/>
      <c r="KDN8" s="70"/>
      <c r="KDO8" s="70"/>
      <c r="KDP8" s="70"/>
      <c r="KDQ8" s="70"/>
      <c r="KDR8" s="70"/>
      <c r="KDS8" s="70"/>
      <c r="KDT8" s="70"/>
      <c r="KDU8" s="70"/>
      <c r="KDV8" s="70"/>
      <c r="KDW8" s="70"/>
      <c r="KDX8" s="70"/>
      <c r="KDY8" s="70"/>
      <c r="KDZ8" s="70"/>
      <c r="KEA8" s="70"/>
      <c r="KEB8" s="70"/>
      <c r="KEC8" s="70"/>
      <c r="KED8" s="70"/>
      <c r="KEE8" s="70"/>
      <c r="KEF8" s="70"/>
      <c r="KEG8" s="70"/>
      <c r="KEH8" s="70"/>
      <c r="KEI8" s="70"/>
      <c r="KEJ8" s="70"/>
      <c r="KEK8" s="70"/>
      <c r="KEL8" s="70"/>
      <c r="KEM8" s="70"/>
      <c r="KEN8" s="70"/>
      <c r="KEO8" s="70"/>
      <c r="KEP8" s="70"/>
      <c r="KEQ8" s="70"/>
      <c r="KER8" s="70"/>
      <c r="KES8" s="70"/>
      <c r="KET8" s="70"/>
      <c r="KEU8" s="70"/>
      <c r="KEV8" s="70"/>
      <c r="KEW8" s="70"/>
      <c r="KEX8" s="70"/>
      <c r="KEY8" s="70"/>
      <c r="KEZ8" s="70"/>
      <c r="KFA8" s="70"/>
      <c r="KFB8" s="70"/>
      <c r="KFC8" s="70"/>
      <c r="KFD8" s="70"/>
      <c r="KFE8" s="70"/>
      <c r="KFF8" s="70"/>
      <c r="KFG8" s="70"/>
      <c r="KFH8" s="70"/>
      <c r="KFI8" s="70"/>
      <c r="KFJ8" s="70"/>
      <c r="KFK8" s="70"/>
      <c r="KFL8" s="70"/>
      <c r="KFM8" s="70"/>
      <c r="KFN8" s="70"/>
      <c r="KFO8" s="70"/>
      <c r="KFP8" s="70"/>
      <c r="KFQ8" s="70"/>
      <c r="KFR8" s="70"/>
      <c r="KFS8" s="70"/>
      <c r="KFT8" s="70"/>
      <c r="KFU8" s="70"/>
      <c r="KFV8" s="70"/>
      <c r="KFW8" s="70"/>
      <c r="KFX8" s="70"/>
      <c r="KFY8" s="70"/>
      <c r="KFZ8" s="70"/>
      <c r="KGA8" s="70"/>
      <c r="KGB8" s="70"/>
      <c r="KGC8" s="70"/>
      <c r="KGD8" s="70"/>
      <c r="KGE8" s="70"/>
      <c r="KGF8" s="70"/>
      <c r="KGG8" s="70"/>
      <c r="KGH8" s="70"/>
      <c r="KGI8" s="70"/>
      <c r="KGJ8" s="70"/>
      <c r="KGK8" s="70"/>
      <c r="KGL8" s="70"/>
      <c r="KGM8" s="70"/>
      <c r="KGN8" s="70"/>
      <c r="KGO8" s="70"/>
      <c r="KGP8" s="70"/>
      <c r="KGQ8" s="70"/>
      <c r="KGR8" s="70"/>
      <c r="KGS8" s="70"/>
      <c r="KGT8" s="70"/>
      <c r="KGU8" s="70"/>
      <c r="KGV8" s="70"/>
      <c r="KGW8" s="70"/>
      <c r="KGX8" s="70"/>
      <c r="KGY8" s="70"/>
      <c r="KGZ8" s="70"/>
      <c r="KHA8" s="70"/>
      <c r="KHB8" s="70"/>
      <c r="KHC8" s="70"/>
      <c r="KHD8" s="70"/>
      <c r="KHE8" s="70"/>
      <c r="KHF8" s="70"/>
      <c r="KHG8" s="70"/>
      <c r="KHH8" s="70"/>
      <c r="KHI8" s="70"/>
      <c r="KHJ8" s="70"/>
      <c r="KHK8" s="70"/>
      <c r="KHL8" s="70"/>
      <c r="KHM8" s="70"/>
      <c r="KHN8" s="70"/>
      <c r="KHO8" s="70"/>
      <c r="KHP8" s="70"/>
      <c r="KHQ8" s="70"/>
      <c r="KHR8" s="70"/>
      <c r="KHS8" s="70"/>
      <c r="KHT8" s="70"/>
      <c r="KHU8" s="70"/>
      <c r="KHV8" s="70"/>
      <c r="KHW8" s="70"/>
      <c r="KHX8" s="70"/>
      <c r="KHY8" s="70"/>
      <c r="KHZ8" s="70"/>
      <c r="KIA8" s="70"/>
      <c r="KIB8" s="70"/>
      <c r="KIC8" s="70"/>
      <c r="KID8" s="70"/>
      <c r="KIE8" s="70"/>
      <c r="KIF8" s="70"/>
      <c r="KIG8" s="70"/>
      <c r="KIH8" s="70"/>
      <c r="KII8" s="70"/>
      <c r="KIJ8" s="70"/>
      <c r="KIK8" s="70"/>
      <c r="KIL8" s="70"/>
      <c r="KIM8" s="70"/>
      <c r="KIN8" s="70"/>
      <c r="KIO8" s="70"/>
      <c r="KIP8" s="70"/>
      <c r="KIQ8" s="70"/>
      <c r="KIR8" s="70"/>
      <c r="KIS8" s="70"/>
      <c r="KIT8" s="70"/>
      <c r="KIU8" s="70"/>
      <c r="KIV8" s="70"/>
      <c r="KIW8" s="70"/>
      <c r="KIX8" s="70"/>
      <c r="KIY8" s="70"/>
      <c r="KIZ8" s="70"/>
      <c r="KJA8" s="70"/>
      <c r="KJB8" s="70"/>
      <c r="KJC8" s="70"/>
      <c r="KJD8" s="70"/>
      <c r="KJE8" s="70"/>
      <c r="KJF8" s="70"/>
      <c r="KJG8" s="70"/>
      <c r="KJH8" s="70"/>
      <c r="KJI8" s="70"/>
      <c r="KJJ8" s="70"/>
      <c r="KJK8" s="70"/>
      <c r="KJL8" s="70"/>
      <c r="KJM8" s="70"/>
      <c r="KJN8" s="70"/>
      <c r="KJO8" s="70"/>
      <c r="KJP8" s="70"/>
      <c r="KJQ8" s="70"/>
      <c r="KJR8" s="70"/>
      <c r="KJS8" s="70"/>
      <c r="KJT8" s="70"/>
      <c r="KJU8" s="70"/>
      <c r="KJV8" s="70"/>
      <c r="KJW8" s="70"/>
      <c r="KJX8" s="70"/>
      <c r="KJY8" s="70"/>
      <c r="KJZ8" s="70"/>
      <c r="KKA8" s="70"/>
      <c r="KKB8" s="70"/>
      <c r="KKC8" s="70"/>
      <c r="KKD8" s="70"/>
      <c r="KKE8" s="70"/>
      <c r="KKF8" s="70"/>
      <c r="KKG8" s="70"/>
      <c r="KKH8" s="70"/>
      <c r="KKI8" s="70"/>
      <c r="KKJ8" s="70"/>
      <c r="KKK8" s="70"/>
      <c r="KKL8" s="70"/>
      <c r="KKM8" s="70"/>
      <c r="KKN8" s="70"/>
      <c r="KKO8" s="70"/>
      <c r="KKP8" s="70"/>
      <c r="KKQ8" s="70"/>
      <c r="KKR8" s="70"/>
      <c r="KKS8" s="70"/>
      <c r="KKT8" s="70"/>
      <c r="KKU8" s="70"/>
      <c r="KKV8" s="70"/>
      <c r="KKW8" s="70"/>
      <c r="KKX8" s="70"/>
      <c r="KKY8" s="70"/>
      <c r="KKZ8" s="70"/>
      <c r="KLA8" s="70"/>
      <c r="KLB8" s="70"/>
      <c r="KLC8" s="70"/>
      <c r="KLD8" s="70"/>
      <c r="KLE8" s="70"/>
      <c r="KLF8" s="70"/>
      <c r="KLG8" s="70"/>
      <c r="KLH8" s="70"/>
      <c r="KLI8" s="70"/>
      <c r="KLJ8" s="70"/>
      <c r="KLK8" s="70"/>
      <c r="KLL8" s="70"/>
      <c r="KLM8" s="70"/>
      <c r="KLN8" s="70"/>
      <c r="KLO8" s="70"/>
      <c r="KLP8" s="70"/>
      <c r="KLQ8" s="70"/>
      <c r="KLR8" s="70"/>
      <c r="KLS8" s="70"/>
      <c r="KLT8" s="70"/>
      <c r="KLU8" s="70"/>
      <c r="KLV8" s="70"/>
      <c r="KLW8" s="70"/>
      <c r="KLX8" s="70"/>
      <c r="KLY8" s="70"/>
      <c r="KLZ8" s="70"/>
      <c r="KMA8" s="70"/>
      <c r="KMB8" s="70"/>
      <c r="KMC8" s="70"/>
      <c r="KMD8" s="70"/>
      <c r="KME8" s="70"/>
      <c r="KMF8" s="70"/>
      <c r="KMG8" s="70"/>
      <c r="KMH8" s="70"/>
      <c r="KMI8" s="70"/>
      <c r="KMJ8" s="70"/>
      <c r="KMK8" s="70"/>
      <c r="KML8" s="70"/>
      <c r="KMM8" s="70"/>
      <c r="KMN8" s="70"/>
      <c r="KMO8" s="70"/>
      <c r="KMP8" s="70"/>
      <c r="KMQ8" s="70"/>
      <c r="KMR8" s="70"/>
      <c r="KMS8" s="70"/>
      <c r="KMT8" s="70"/>
      <c r="KMU8" s="70"/>
      <c r="KMV8" s="70"/>
      <c r="KMW8" s="70"/>
      <c r="KMX8" s="70"/>
      <c r="KMY8" s="70"/>
      <c r="KMZ8" s="70"/>
      <c r="KNA8" s="70"/>
      <c r="KNB8" s="70"/>
      <c r="KNC8" s="70"/>
      <c r="KND8" s="70"/>
      <c r="KNE8" s="70"/>
      <c r="KNF8" s="70"/>
      <c r="KNG8" s="70"/>
      <c r="KNH8" s="70"/>
      <c r="KNI8" s="70"/>
      <c r="KNJ8" s="70"/>
      <c r="KNK8" s="70"/>
      <c r="KNL8" s="70"/>
      <c r="KNM8" s="70"/>
      <c r="KNN8" s="70"/>
      <c r="KNO8" s="70"/>
      <c r="KNP8" s="70"/>
      <c r="KNQ8" s="70"/>
      <c r="KNR8" s="70"/>
      <c r="KNS8" s="70"/>
      <c r="KNT8" s="70"/>
      <c r="KNU8" s="70"/>
      <c r="KNV8" s="70"/>
      <c r="KNW8" s="70"/>
      <c r="KNX8" s="70"/>
      <c r="KNY8" s="70"/>
      <c r="KNZ8" s="70"/>
      <c r="KOA8" s="70"/>
      <c r="KOB8" s="70"/>
      <c r="KOC8" s="70"/>
      <c r="KOD8" s="70"/>
      <c r="KOE8" s="70"/>
      <c r="KOF8" s="70"/>
      <c r="KOG8" s="70"/>
      <c r="KOH8" s="70"/>
      <c r="KOI8" s="70"/>
      <c r="KOJ8" s="70"/>
      <c r="KOK8" s="70"/>
      <c r="KOL8" s="70"/>
      <c r="KOM8" s="70"/>
      <c r="KON8" s="70"/>
      <c r="KOO8" s="70"/>
      <c r="KOP8" s="70"/>
      <c r="KOQ8" s="70"/>
      <c r="KOR8" s="70"/>
      <c r="KOS8" s="70"/>
      <c r="KOT8" s="70"/>
      <c r="KOU8" s="70"/>
      <c r="KOV8" s="70"/>
      <c r="KOW8" s="70"/>
      <c r="KOX8" s="70"/>
      <c r="KOY8" s="70"/>
      <c r="KOZ8" s="70"/>
      <c r="KPA8" s="70"/>
      <c r="KPB8" s="70"/>
      <c r="KPC8" s="70"/>
      <c r="KPD8" s="70"/>
      <c r="KPE8" s="70"/>
      <c r="KPF8" s="70"/>
      <c r="KPG8" s="70"/>
      <c r="KPH8" s="70"/>
      <c r="KPI8" s="70"/>
      <c r="KPJ8" s="70"/>
      <c r="KPK8" s="70"/>
      <c r="KPL8" s="70"/>
      <c r="KPM8" s="70"/>
      <c r="KPN8" s="70"/>
      <c r="KPO8" s="70"/>
      <c r="KPP8" s="70"/>
      <c r="KPQ8" s="70"/>
      <c r="KPR8" s="70"/>
      <c r="KPS8" s="70"/>
      <c r="KPT8" s="70"/>
      <c r="KPU8" s="70"/>
      <c r="KPV8" s="70"/>
      <c r="KPW8" s="70"/>
      <c r="KPX8" s="70"/>
      <c r="KPY8" s="70"/>
      <c r="KPZ8" s="70"/>
      <c r="KQA8" s="70"/>
      <c r="KQB8" s="70"/>
      <c r="KQC8" s="70"/>
      <c r="KQD8" s="70"/>
      <c r="KQE8" s="70"/>
      <c r="KQF8" s="70"/>
      <c r="KQG8" s="70"/>
      <c r="KQH8" s="70"/>
      <c r="KQI8" s="70"/>
      <c r="KQJ8" s="70"/>
      <c r="KQK8" s="70"/>
      <c r="KQL8" s="70"/>
      <c r="KQM8" s="70"/>
      <c r="KQN8" s="70"/>
      <c r="KQO8" s="70"/>
      <c r="KQP8" s="70"/>
      <c r="KQQ8" s="70"/>
      <c r="KQR8" s="70"/>
      <c r="KQS8" s="70"/>
      <c r="KQT8" s="70"/>
      <c r="KQU8" s="70"/>
      <c r="KQV8" s="70"/>
      <c r="KQW8" s="70"/>
      <c r="KQX8" s="70"/>
      <c r="KQY8" s="70"/>
      <c r="KQZ8" s="70"/>
      <c r="KRA8" s="70"/>
      <c r="KRB8" s="70"/>
      <c r="KRC8" s="70"/>
      <c r="KRD8" s="70"/>
      <c r="KRE8" s="70"/>
      <c r="KRF8" s="70"/>
      <c r="KRG8" s="70"/>
      <c r="KRH8" s="70"/>
      <c r="KRI8" s="70"/>
      <c r="KRJ8" s="70"/>
      <c r="KRK8" s="70"/>
      <c r="KRL8" s="70"/>
      <c r="KRM8" s="70"/>
      <c r="KRN8" s="70"/>
      <c r="KRO8" s="70"/>
      <c r="KRP8" s="70"/>
      <c r="KRQ8" s="70"/>
      <c r="KRR8" s="70"/>
      <c r="KRS8" s="70"/>
      <c r="KRT8" s="70"/>
      <c r="KRU8" s="70"/>
      <c r="KRV8" s="70"/>
      <c r="KRW8" s="70"/>
      <c r="KRX8" s="70"/>
      <c r="KRY8" s="70"/>
      <c r="KRZ8" s="70"/>
      <c r="KSA8" s="70"/>
      <c r="KSB8" s="70"/>
      <c r="KSC8" s="70"/>
      <c r="KSD8" s="70"/>
      <c r="KSE8" s="70"/>
      <c r="KSF8" s="70"/>
      <c r="KSG8" s="70"/>
      <c r="KSH8" s="70"/>
      <c r="KSI8" s="70"/>
      <c r="KSJ8" s="70"/>
      <c r="KSK8" s="70"/>
      <c r="KSL8" s="70"/>
      <c r="KSM8" s="70"/>
      <c r="KSN8" s="70"/>
      <c r="KSO8" s="70"/>
      <c r="KSP8" s="70"/>
      <c r="KSQ8" s="70"/>
      <c r="KSR8" s="70"/>
      <c r="KSS8" s="70"/>
      <c r="KST8" s="70"/>
      <c r="KSU8" s="70"/>
      <c r="KSV8" s="70"/>
      <c r="KSW8" s="70"/>
      <c r="KSX8" s="70"/>
      <c r="KSY8" s="70"/>
      <c r="KSZ8" s="70"/>
      <c r="KTA8" s="70"/>
      <c r="KTB8" s="70"/>
      <c r="KTC8" s="70"/>
      <c r="KTD8" s="70"/>
      <c r="KTE8" s="70"/>
      <c r="KTF8" s="70"/>
      <c r="KTG8" s="70"/>
      <c r="KTH8" s="70"/>
      <c r="KTI8" s="70"/>
      <c r="KTJ8" s="70"/>
      <c r="KTK8" s="70"/>
      <c r="KTL8" s="70"/>
      <c r="KTM8" s="70"/>
      <c r="KTN8" s="70"/>
      <c r="KTO8" s="70"/>
      <c r="KTP8" s="70"/>
      <c r="KTQ8" s="70"/>
      <c r="KTR8" s="70"/>
      <c r="KTS8" s="70"/>
      <c r="KTT8" s="70"/>
      <c r="KTU8" s="70"/>
      <c r="KTV8" s="70"/>
      <c r="KTW8" s="70"/>
      <c r="KTX8" s="70"/>
      <c r="KTY8" s="70"/>
      <c r="KTZ8" s="70"/>
      <c r="KUA8" s="70"/>
      <c r="KUB8" s="70"/>
      <c r="KUC8" s="70"/>
      <c r="KUD8" s="70"/>
      <c r="KUE8" s="70"/>
      <c r="KUF8" s="70"/>
      <c r="KUG8" s="70"/>
      <c r="KUH8" s="70"/>
      <c r="KUI8" s="70"/>
      <c r="KUJ8" s="70"/>
      <c r="KUK8" s="70"/>
      <c r="KUL8" s="70"/>
      <c r="KUM8" s="70"/>
      <c r="KUN8" s="70"/>
      <c r="KUO8" s="70"/>
      <c r="KUP8" s="70"/>
      <c r="KUQ8" s="70"/>
      <c r="KUR8" s="70"/>
      <c r="KUS8" s="70"/>
      <c r="KUT8" s="70"/>
      <c r="KUU8" s="70"/>
      <c r="KUV8" s="70"/>
      <c r="KUW8" s="70"/>
      <c r="KUX8" s="70"/>
      <c r="KUY8" s="70"/>
      <c r="KUZ8" s="70"/>
      <c r="KVA8" s="70"/>
      <c r="KVB8" s="70"/>
      <c r="KVC8" s="70"/>
      <c r="KVD8" s="70"/>
      <c r="KVE8" s="70"/>
      <c r="KVF8" s="70"/>
      <c r="KVG8" s="70"/>
      <c r="KVH8" s="70"/>
      <c r="KVI8" s="70"/>
      <c r="KVJ8" s="70"/>
      <c r="KVK8" s="70"/>
      <c r="KVL8" s="70"/>
      <c r="KVM8" s="70"/>
      <c r="KVN8" s="70"/>
      <c r="KVO8" s="70"/>
      <c r="KVP8" s="70"/>
      <c r="KVQ8" s="70"/>
      <c r="KVR8" s="70"/>
      <c r="KVS8" s="70"/>
      <c r="KVT8" s="70"/>
      <c r="KVU8" s="70"/>
      <c r="KVV8" s="70"/>
      <c r="KVW8" s="70"/>
      <c r="KVX8" s="70"/>
      <c r="KVY8" s="70"/>
      <c r="KVZ8" s="70"/>
      <c r="KWA8" s="70"/>
      <c r="KWB8" s="70"/>
      <c r="KWC8" s="70"/>
      <c r="KWD8" s="70"/>
      <c r="KWE8" s="70"/>
      <c r="KWF8" s="70"/>
      <c r="KWG8" s="70"/>
      <c r="KWH8" s="70"/>
      <c r="KWI8" s="70"/>
      <c r="KWJ8" s="70"/>
      <c r="KWK8" s="70"/>
      <c r="KWL8" s="70"/>
      <c r="KWM8" s="70"/>
      <c r="KWN8" s="70"/>
      <c r="KWO8" s="70"/>
      <c r="KWP8" s="70"/>
      <c r="KWQ8" s="70"/>
      <c r="KWR8" s="70"/>
      <c r="KWS8" s="70"/>
      <c r="KWT8" s="70"/>
      <c r="KWU8" s="70"/>
      <c r="KWV8" s="70"/>
      <c r="KWW8" s="70"/>
      <c r="KWX8" s="70"/>
      <c r="KWY8" s="70"/>
      <c r="KWZ8" s="70"/>
      <c r="KXA8" s="70"/>
      <c r="KXB8" s="70"/>
      <c r="KXC8" s="70"/>
      <c r="KXD8" s="70"/>
      <c r="KXE8" s="70"/>
      <c r="KXF8" s="70"/>
      <c r="KXG8" s="70"/>
      <c r="KXH8" s="70"/>
      <c r="KXI8" s="70"/>
      <c r="KXJ8" s="70"/>
      <c r="KXK8" s="70"/>
      <c r="KXL8" s="70"/>
      <c r="KXM8" s="70"/>
      <c r="KXN8" s="70"/>
      <c r="KXO8" s="70"/>
      <c r="KXP8" s="70"/>
      <c r="KXQ8" s="70"/>
      <c r="KXR8" s="70"/>
      <c r="KXS8" s="70"/>
      <c r="KXT8" s="70"/>
      <c r="KXU8" s="70"/>
      <c r="KXV8" s="70"/>
      <c r="KXW8" s="70"/>
      <c r="KXX8" s="70"/>
      <c r="KXY8" s="70"/>
      <c r="KXZ8" s="70"/>
      <c r="KYA8" s="70"/>
      <c r="KYB8" s="70"/>
      <c r="KYC8" s="70"/>
      <c r="KYD8" s="70"/>
      <c r="KYE8" s="70"/>
      <c r="KYF8" s="70"/>
      <c r="KYG8" s="70"/>
      <c r="KYH8" s="70"/>
      <c r="KYI8" s="70"/>
      <c r="KYJ8" s="70"/>
      <c r="KYK8" s="70"/>
      <c r="KYL8" s="70"/>
      <c r="KYM8" s="70"/>
      <c r="KYN8" s="70"/>
      <c r="KYO8" s="70"/>
      <c r="KYP8" s="70"/>
      <c r="KYQ8" s="70"/>
      <c r="KYR8" s="70"/>
      <c r="KYS8" s="70"/>
      <c r="KYT8" s="70"/>
      <c r="KYU8" s="70"/>
      <c r="KYV8" s="70"/>
      <c r="KYW8" s="70"/>
      <c r="KYX8" s="70"/>
      <c r="KYY8" s="70"/>
      <c r="KYZ8" s="70"/>
      <c r="KZA8" s="70"/>
      <c r="KZB8" s="70"/>
      <c r="KZC8" s="70"/>
      <c r="KZD8" s="70"/>
      <c r="KZE8" s="70"/>
      <c r="KZF8" s="70"/>
      <c r="KZG8" s="70"/>
      <c r="KZH8" s="70"/>
      <c r="KZI8" s="70"/>
      <c r="KZJ8" s="70"/>
      <c r="KZK8" s="70"/>
      <c r="KZL8" s="70"/>
      <c r="KZM8" s="70"/>
      <c r="KZN8" s="70"/>
      <c r="KZO8" s="70"/>
      <c r="KZP8" s="70"/>
      <c r="KZQ8" s="70"/>
      <c r="KZR8" s="70"/>
      <c r="KZS8" s="70"/>
      <c r="KZT8" s="70"/>
      <c r="KZU8" s="70"/>
      <c r="KZV8" s="70"/>
      <c r="KZW8" s="70"/>
      <c r="KZX8" s="70"/>
      <c r="KZY8" s="70"/>
      <c r="KZZ8" s="70"/>
      <c r="LAA8" s="70"/>
      <c r="LAB8" s="70"/>
      <c r="LAC8" s="70"/>
      <c r="LAD8" s="70"/>
      <c r="LAE8" s="70"/>
      <c r="LAF8" s="70"/>
      <c r="LAG8" s="70"/>
      <c r="LAH8" s="70"/>
      <c r="LAI8" s="70"/>
      <c r="LAJ8" s="70"/>
      <c r="LAK8" s="70"/>
      <c r="LAL8" s="70"/>
      <c r="LAM8" s="70"/>
      <c r="LAN8" s="70"/>
      <c r="LAO8" s="70"/>
      <c r="LAP8" s="70"/>
      <c r="LAQ8" s="70"/>
      <c r="LAR8" s="70"/>
      <c r="LAS8" s="70"/>
      <c r="LAT8" s="70"/>
      <c r="LAU8" s="70"/>
      <c r="LAV8" s="70"/>
      <c r="LAW8" s="70"/>
      <c r="LAX8" s="70"/>
      <c r="LAY8" s="70"/>
      <c r="LAZ8" s="70"/>
      <c r="LBA8" s="70"/>
      <c r="LBB8" s="70"/>
      <c r="LBC8" s="70"/>
      <c r="LBD8" s="70"/>
      <c r="LBE8" s="70"/>
      <c r="LBF8" s="70"/>
      <c r="LBG8" s="70"/>
      <c r="LBH8" s="70"/>
      <c r="LBI8" s="70"/>
      <c r="LBJ8" s="70"/>
      <c r="LBK8" s="70"/>
      <c r="LBL8" s="70"/>
      <c r="LBM8" s="70"/>
      <c r="LBN8" s="70"/>
      <c r="LBO8" s="70"/>
      <c r="LBP8" s="70"/>
      <c r="LBQ8" s="70"/>
      <c r="LBR8" s="70"/>
      <c r="LBS8" s="70"/>
      <c r="LBT8" s="70"/>
      <c r="LBU8" s="70"/>
      <c r="LBV8" s="70"/>
      <c r="LBW8" s="70"/>
      <c r="LBX8" s="70"/>
      <c r="LBY8" s="70"/>
      <c r="LBZ8" s="70"/>
      <c r="LCA8" s="70"/>
      <c r="LCB8" s="70"/>
      <c r="LCC8" s="70"/>
      <c r="LCD8" s="70"/>
      <c r="LCE8" s="70"/>
      <c r="LCF8" s="70"/>
      <c r="LCG8" s="70"/>
      <c r="LCH8" s="70"/>
      <c r="LCI8" s="70"/>
      <c r="LCJ8" s="70"/>
      <c r="LCK8" s="70"/>
      <c r="LCL8" s="70"/>
      <c r="LCM8" s="70"/>
      <c r="LCN8" s="70"/>
      <c r="LCO8" s="70"/>
      <c r="LCP8" s="70"/>
      <c r="LCQ8" s="70"/>
      <c r="LCR8" s="70"/>
      <c r="LCS8" s="70"/>
      <c r="LCT8" s="70"/>
      <c r="LCU8" s="70"/>
      <c r="LCV8" s="70"/>
      <c r="LCW8" s="70"/>
      <c r="LCX8" s="70"/>
      <c r="LCY8" s="70"/>
      <c r="LCZ8" s="70"/>
      <c r="LDA8" s="70"/>
      <c r="LDB8" s="70"/>
      <c r="LDC8" s="70"/>
      <c r="LDD8" s="70"/>
      <c r="LDE8" s="70"/>
      <c r="LDF8" s="70"/>
      <c r="LDG8" s="70"/>
      <c r="LDH8" s="70"/>
      <c r="LDI8" s="70"/>
      <c r="LDJ8" s="70"/>
      <c r="LDK8" s="70"/>
      <c r="LDL8" s="70"/>
      <c r="LDM8" s="70"/>
      <c r="LDN8" s="70"/>
      <c r="LDO8" s="70"/>
      <c r="LDP8" s="70"/>
      <c r="LDQ8" s="70"/>
      <c r="LDR8" s="70"/>
      <c r="LDS8" s="70"/>
      <c r="LDT8" s="70"/>
      <c r="LDU8" s="70"/>
      <c r="LDV8" s="70"/>
      <c r="LDW8" s="70"/>
      <c r="LDX8" s="70"/>
      <c r="LDY8" s="70"/>
      <c r="LDZ8" s="70"/>
      <c r="LEA8" s="70"/>
      <c r="LEB8" s="70"/>
      <c r="LEC8" s="70"/>
      <c r="LED8" s="70"/>
      <c r="LEE8" s="70"/>
      <c r="LEF8" s="70"/>
      <c r="LEG8" s="70"/>
      <c r="LEH8" s="70"/>
      <c r="LEI8" s="70"/>
      <c r="LEJ8" s="70"/>
      <c r="LEK8" s="70"/>
      <c r="LEL8" s="70"/>
      <c r="LEM8" s="70"/>
      <c r="LEN8" s="70"/>
      <c r="LEO8" s="70"/>
      <c r="LEP8" s="70"/>
      <c r="LEQ8" s="70"/>
      <c r="LER8" s="70"/>
      <c r="LES8" s="70"/>
      <c r="LET8" s="70"/>
      <c r="LEU8" s="70"/>
      <c r="LEV8" s="70"/>
      <c r="LEW8" s="70"/>
      <c r="LEX8" s="70"/>
      <c r="LEY8" s="70"/>
      <c r="LEZ8" s="70"/>
      <c r="LFA8" s="70"/>
      <c r="LFB8" s="70"/>
      <c r="LFC8" s="70"/>
      <c r="LFD8" s="70"/>
      <c r="LFE8" s="70"/>
      <c r="LFF8" s="70"/>
      <c r="LFG8" s="70"/>
      <c r="LFH8" s="70"/>
      <c r="LFI8" s="70"/>
      <c r="LFJ8" s="70"/>
      <c r="LFK8" s="70"/>
      <c r="LFL8" s="70"/>
      <c r="LFM8" s="70"/>
      <c r="LFN8" s="70"/>
      <c r="LFO8" s="70"/>
      <c r="LFP8" s="70"/>
      <c r="LFQ8" s="70"/>
      <c r="LFR8" s="70"/>
      <c r="LFS8" s="70"/>
      <c r="LFT8" s="70"/>
      <c r="LFU8" s="70"/>
      <c r="LFV8" s="70"/>
      <c r="LFW8" s="70"/>
      <c r="LFX8" s="70"/>
      <c r="LFY8" s="70"/>
      <c r="LFZ8" s="70"/>
      <c r="LGA8" s="70"/>
      <c r="LGB8" s="70"/>
      <c r="LGC8" s="70"/>
      <c r="LGD8" s="70"/>
      <c r="LGE8" s="70"/>
      <c r="LGF8" s="70"/>
      <c r="LGG8" s="70"/>
      <c r="LGH8" s="70"/>
      <c r="LGI8" s="70"/>
      <c r="LGJ8" s="70"/>
      <c r="LGK8" s="70"/>
      <c r="LGL8" s="70"/>
      <c r="LGM8" s="70"/>
      <c r="LGN8" s="70"/>
      <c r="LGO8" s="70"/>
      <c r="LGP8" s="70"/>
      <c r="LGQ8" s="70"/>
      <c r="LGR8" s="70"/>
      <c r="LGS8" s="70"/>
      <c r="LGT8" s="70"/>
      <c r="LGU8" s="70"/>
      <c r="LGV8" s="70"/>
      <c r="LGW8" s="70"/>
      <c r="LGX8" s="70"/>
      <c r="LGY8" s="70"/>
      <c r="LGZ8" s="70"/>
      <c r="LHA8" s="70"/>
      <c r="LHB8" s="70"/>
      <c r="LHC8" s="70"/>
      <c r="LHD8" s="70"/>
      <c r="LHE8" s="70"/>
      <c r="LHF8" s="70"/>
      <c r="LHG8" s="70"/>
      <c r="LHH8" s="70"/>
      <c r="LHI8" s="70"/>
      <c r="LHJ8" s="70"/>
      <c r="LHK8" s="70"/>
      <c r="LHL8" s="70"/>
      <c r="LHM8" s="70"/>
      <c r="LHN8" s="70"/>
      <c r="LHO8" s="70"/>
      <c r="LHP8" s="70"/>
      <c r="LHQ8" s="70"/>
      <c r="LHR8" s="70"/>
      <c r="LHS8" s="70"/>
      <c r="LHT8" s="70"/>
      <c r="LHU8" s="70"/>
      <c r="LHV8" s="70"/>
      <c r="LHW8" s="70"/>
      <c r="LHX8" s="70"/>
      <c r="LHY8" s="70"/>
      <c r="LHZ8" s="70"/>
      <c r="LIA8" s="70"/>
      <c r="LIB8" s="70"/>
      <c r="LIC8" s="70"/>
      <c r="LID8" s="70"/>
      <c r="LIE8" s="70"/>
      <c r="LIF8" s="70"/>
      <c r="LIG8" s="70"/>
      <c r="LIH8" s="70"/>
      <c r="LII8" s="70"/>
      <c r="LIJ8" s="70"/>
      <c r="LIK8" s="70"/>
      <c r="LIL8" s="70"/>
      <c r="LIM8" s="70"/>
      <c r="LIN8" s="70"/>
      <c r="LIO8" s="70"/>
      <c r="LIP8" s="70"/>
      <c r="LIQ8" s="70"/>
      <c r="LIR8" s="70"/>
      <c r="LIS8" s="70"/>
      <c r="LIT8" s="70"/>
      <c r="LIU8" s="70"/>
      <c r="LIV8" s="70"/>
      <c r="LIW8" s="70"/>
      <c r="LIX8" s="70"/>
      <c r="LIY8" s="70"/>
      <c r="LIZ8" s="70"/>
      <c r="LJA8" s="70"/>
      <c r="LJB8" s="70"/>
      <c r="LJC8" s="70"/>
      <c r="LJD8" s="70"/>
      <c r="LJE8" s="70"/>
      <c r="LJF8" s="70"/>
      <c r="LJG8" s="70"/>
      <c r="LJH8" s="70"/>
      <c r="LJI8" s="70"/>
      <c r="LJJ8" s="70"/>
      <c r="LJK8" s="70"/>
      <c r="LJL8" s="70"/>
      <c r="LJM8" s="70"/>
      <c r="LJN8" s="70"/>
      <c r="LJO8" s="70"/>
      <c r="LJP8" s="70"/>
      <c r="LJQ8" s="70"/>
      <c r="LJR8" s="70"/>
      <c r="LJS8" s="70"/>
      <c r="LJT8" s="70"/>
      <c r="LJU8" s="70"/>
      <c r="LJV8" s="70"/>
      <c r="LJW8" s="70"/>
      <c r="LJX8" s="70"/>
      <c r="LJY8" s="70"/>
      <c r="LJZ8" s="70"/>
      <c r="LKA8" s="70"/>
      <c r="LKB8" s="70"/>
      <c r="LKC8" s="70"/>
      <c r="LKD8" s="70"/>
      <c r="LKE8" s="70"/>
      <c r="LKF8" s="70"/>
      <c r="LKG8" s="70"/>
      <c r="LKH8" s="70"/>
      <c r="LKI8" s="70"/>
      <c r="LKJ8" s="70"/>
      <c r="LKK8" s="70"/>
      <c r="LKL8" s="70"/>
      <c r="LKM8" s="70"/>
      <c r="LKN8" s="70"/>
      <c r="LKO8" s="70"/>
      <c r="LKP8" s="70"/>
      <c r="LKQ8" s="70"/>
      <c r="LKR8" s="70"/>
      <c r="LKS8" s="70"/>
      <c r="LKT8" s="70"/>
      <c r="LKU8" s="70"/>
      <c r="LKV8" s="70"/>
      <c r="LKW8" s="70"/>
      <c r="LKX8" s="70"/>
      <c r="LKY8" s="70"/>
      <c r="LKZ8" s="70"/>
      <c r="LLA8" s="70"/>
      <c r="LLB8" s="70"/>
      <c r="LLC8" s="70"/>
      <c r="LLD8" s="70"/>
      <c r="LLE8" s="70"/>
      <c r="LLF8" s="70"/>
      <c r="LLG8" s="70"/>
      <c r="LLH8" s="70"/>
      <c r="LLI8" s="70"/>
      <c r="LLJ8" s="70"/>
      <c r="LLK8" s="70"/>
      <c r="LLL8" s="70"/>
      <c r="LLM8" s="70"/>
      <c r="LLN8" s="70"/>
      <c r="LLO8" s="70"/>
      <c r="LLP8" s="70"/>
      <c r="LLQ8" s="70"/>
      <c r="LLR8" s="70"/>
      <c r="LLS8" s="70"/>
      <c r="LLT8" s="70"/>
      <c r="LLU8" s="70"/>
      <c r="LLV8" s="70"/>
      <c r="LLW8" s="70"/>
      <c r="LLX8" s="70"/>
      <c r="LLY8" s="70"/>
      <c r="LLZ8" s="70"/>
      <c r="LMA8" s="70"/>
      <c r="LMB8" s="70"/>
      <c r="LMC8" s="70"/>
      <c r="LMD8" s="70"/>
      <c r="LME8" s="70"/>
      <c r="LMF8" s="70"/>
      <c r="LMG8" s="70"/>
      <c r="LMH8" s="70"/>
      <c r="LMI8" s="70"/>
      <c r="LMJ8" s="70"/>
      <c r="LMK8" s="70"/>
      <c r="LML8" s="70"/>
      <c r="LMM8" s="70"/>
      <c r="LMN8" s="70"/>
      <c r="LMO8" s="70"/>
      <c r="LMP8" s="70"/>
      <c r="LMQ8" s="70"/>
      <c r="LMR8" s="70"/>
      <c r="LMS8" s="70"/>
      <c r="LMT8" s="70"/>
      <c r="LMU8" s="70"/>
      <c r="LMV8" s="70"/>
      <c r="LMW8" s="70"/>
      <c r="LMX8" s="70"/>
      <c r="LMY8" s="70"/>
      <c r="LMZ8" s="70"/>
      <c r="LNA8" s="70"/>
      <c r="LNB8" s="70"/>
      <c r="LNC8" s="70"/>
      <c r="LND8" s="70"/>
      <c r="LNE8" s="70"/>
      <c r="LNF8" s="70"/>
      <c r="LNG8" s="70"/>
      <c r="LNH8" s="70"/>
      <c r="LNI8" s="70"/>
      <c r="LNJ8" s="70"/>
      <c r="LNK8" s="70"/>
      <c r="LNL8" s="70"/>
      <c r="LNM8" s="70"/>
      <c r="LNN8" s="70"/>
      <c r="LNO8" s="70"/>
      <c r="LNP8" s="70"/>
      <c r="LNQ8" s="70"/>
      <c r="LNR8" s="70"/>
      <c r="LNS8" s="70"/>
      <c r="LNT8" s="70"/>
      <c r="LNU8" s="70"/>
      <c r="LNV8" s="70"/>
      <c r="LNW8" s="70"/>
      <c r="LNX8" s="70"/>
      <c r="LNY8" s="70"/>
      <c r="LNZ8" s="70"/>
      <c r="LOA8" s="70"/>
      <c r="LOB8" s="70"/>
      <c r="LOC8" s="70"/>
      <c r="LOD8" s="70"/>
      <c r="LOE8" s="70"/>
      <c r="LOF8" s="70"/>
      <c r="LOG8" s="70"/>
      <c r="LOH8" s="70"/>
      <c r="LOI8" s="70"/>
      <c r="LOJ8" s="70"/>
      <c r="LOK8" s="70"/>
      <c r="LOL8" s="70"/>
      <c r="LOM8" s="70"/>
      <c r="LON8" s="70"/>
      <c r="LOO8" s="70"/>
      <c r="LOP8" s="70"/>
      <c r="LOQ8" s="70"/>
      <c r="LOR8" s="70"/>
      <c r="LOS8" s="70"/>
      <c r="LOT8" s="70"/>
      <c r="LOU8" s="70"/>
      <c r="LOV8" s="70"/>
      <c r="LOW8" s="70"/>
      <c r="LOX8" s="70"/>
      <c r="LOY8" s="70"/>
      <c r="LOZ8" s="70"/>
      <c r="LPA8" s="70"/>
      <c r="LPB8" s="70"/>
      <c r="LPC8" s="70"/>
      <c r="LPD8" s="70"/>
      <c r="LPE8" s="70"/>
      <c r="LPF8" s="70"/>
      <c r="LPG8" s="70"/>
      <c r="LPH8" s="70"/>
      <c r="LPI8" s="70"/>
      <c r="LPJ8" s="70"/>
      <c r="LPK8" s="70"/>
      <c r="LPL8" s="70"/>
      <c r="LPM8" s="70"/>
      <c r="LPN8" s="70"/>
      <c r="LPO8" s="70"/>
      <c r="LPP8" s="70"/>
      <c r="LPQ8" s="70"/>
      <c r="LPR8" s="70"/>
      <c r="LPS8" s="70"/>
      <c r="LPT8" s="70"/>
      <c r="LPU8" s="70"/>
      <c r="LPV8" s="70"/>
      <c r="LPW8" s="70"/>
      <c r="LPX8" s="70"/>
      <c r="LPY8" s="70"/>
      <c r="LPZ8" s="70"/>
      <c r="LQA8" s="70"/>
      <c r="LQB8" s="70"/>
      <c r="LQC8" s="70"/>
      <c r="LQD8" s="70"/>
      <c r="LQE8" s="70"/>
      <c r="LQF8" s="70"/>
      <c r="LQG8" s="70"/>
      <c r="LQH8" s="70"/>
      <c r="LQI8" s="70"/>
      <c r="LQJ8" s="70"/>
      <c r="LQK8" s="70"/>
      <c r="LQL8" s="70"/>
      <c r="LQM8" s="70"/>
      <c r="LQN8" s="70"/>
      <c r="LQO8" s="70"/>
      <c r="LQP8" s="70"/>
      <c r="LQQ8" s="70"/>
      <c r="LQR8" s="70"/>
      <c r="LQS8" s="70"/>
      <c r="LQT8" s="70"/>
      <c r="LQU8" s="70"/>
      <c r="LQV8" s="70"/>
      <c r="LQW8" s="70"/>
      <c r="LQX8" s="70"/>
      <c r="LQY8" s="70"/>
      <c r="LQZ8" s="70"/>
      <c r="LRA8" s="70"/>
      <c r="LRB8" s="70"/>
      <c r="LRC8" s="70"/>
      <c r="LRD8" s="70"/>
      <c r="LRE8" s="70"/>
      <c r="LRF8" s="70"/>
      <c r="LRG8" s="70"/>
      <c r="LRH8" s="70"/>
      <c r="LRI8" s="70"/>
      <c r="LRJ8" s="70"/>
      <c r="LRK8" s="70"/>
      <c r="LRL8" s="70"/>
      <c r="LRM8" s="70"/>
      <c r="LRN8" s="70"/>
      <c r="LRO8" s="70"/>
      <c r="LRP8" s="70"/>
      <c r="LRQ8" s="70"/>
      <c r="LRR8" s="70"/>
      <c r="LRS8" s="70"/>
      <c r="LRT8" s="70"/>
      <c r="LRU8" s="70"/>
      <c r="LRV8" s="70"/>
      <c r="LRW8" s="70"/>
      <c r="LRX8" s="70"/>
      <c r="LRY8" s="70"/>
      <c r="LRZ8" s="70"/>
      <c r="LSA8" s="70"/>
      <c r="LSB8" s="70"/>
      <c r="LSC8" s="70"/>
      <c r="LSD8" s="70"/>
      <c r="LSE8" s="70"/>
      <c r="LSF8" s="70"/>
      <c r="LSG8" s="70"/>
      <c r="LSH8" s="70"/>
      <c r="LSI8" s="70"/>
      <c r="LSJ8" s="70"/>
      <c r="LSK8" s="70"/>
      <c r="LSL8" s="70"/>
      <c r="LSM8" s="70"/>
      <c r="LSN8" s="70"/>
      <c r="LSO8" s="70"/>
      <c r="LSP8" s="70"/>
      <c r="LSQ8" s="70"/>
      <c r="LSR8" s="70"/>
      <c r="LSS8" s="70"/>
      <c r="LST8" s="70"/>
      <c r="LSU8" s="70"/>
      <c r="LSV8" s="70"/>
      <c r="LSW8" s="70"/>
      <c r="LSX8" s="70"/>
      <c r="LSY8" s="70"/>
      <c r="LSZ8" s="70"/>
      <c r="LTA8" s="70"/>
      <c r="LTB8" s="70"/>
      <c r="LTC8" s="70"/>
      <c r="LTD8" s="70"/>
      <c r="LTE8" s="70"/>
      <c r="LTF8" s="70"/>
      <c r="LTG8" s="70"/>
      <c r="LTH8" s="70"/>
      <c r="LTI8" s="70"/>
      <c r="LTJ8" s="70"/>
      <c r="LTK8" s="70"/>
      <c r="LTL8" s="70"/>
      <c r="LTM8" s="70"/>
      <c r="LTN8" s="70"/>
      <c r="LTO8" s="70"/>
      <c r="LTP8" s="70"/>
      <c r="LTQ8" s="70"/>
      <c r="LTR8" s="70"/>
      <c r="LTS8" s="70"/>
      <c r="LTT8" s="70"/>
      <c r="LTU8" s="70"/>
      <c r="LTV8" s="70"/>
      <c r="LTW8" s="70"/>
      <c r="LTX8" s="70"/>
      <c r="LTY8" s="70"/>
      <c r="LTZ8" s="70"/>
      <c r="LUA8" s="70"/>
      <c r="LUB8" s="70"/>
      <c r="LUC8" s="70"/>
      <c r="LUD8" s="70"/>
      <c r="LUE8" s="70"/>
      <c r="LUF8" s="70"/>
      <c r="LUG8" s="70"/>
      <c r="LUH8" s="70"/>
      <c r="LUI8" s="70"/>
      <c r="LUJ8" s="70"/>
      <c r="LUK8" s="70"/>
      <c r="LUL8" s="70"/>
      <c r="LUM8" s="70"/>
      <c r="LUN8" s="70"/>
      <c r="LUO8" s="70"/>
      <c r="LUP8" s="70"/>
      <c r="LUQ8" s="70"/>
      <c r="LUR8" s="70"/>
      <c r="LUS8" s="70"/>
      <c r="LUT8" s="70"/>
      <c r="LUU8" s="70"/>
      <c r="LUV8" s="70"/>
      <c r="LUW8" s="70"/>
      <c r="LUX8" s="70"/>
      <c r="LUY8" s="70"/>
      <c r="LUZ8" s="70"/>
      <c r="LVA8" s="70"/>
      <c r="LVB8" s="70"/>
      <c r="LVC8" s="70"/>
      <c r="LVD8" s="70"/>
      <c r="LVE8" s="70"/>
      <c r="LVF8" s="70"/>
      <c r="LVG8" s="70"/>
      <c r="LVH8" s="70"/>
      <c r="LVI8" s="70"/>
      <c r="LVJ8" s="70"/>
      <c r="LVK8" s="70"/>
      <c r="LVL8" s="70"/>
      <c r="LVM8" s="70"/>
      <c r="LVN8" s="70"/>
      <c r="LVO8" s="70"/>
      <c r="LVP8" s="70"/>
      <c r="LVQ8" s="70"/>
      <c r="LVR8" s="70"/>
      <c r="LVS8" s="70"/>
      <c r="LVT8" s="70"/>
      <c r="LVU8" s="70"/>
      <c r="LVV8" s="70"/>
      <c r="LVW8" s="70"/>
      <c r="LVX8" s="70"/>
      <c r="LVY8" s="70"/>
      <c r="LVZ8" s="70"/>
      <c r="LWA8" s="70"/>
      <c r="LWB8" s="70"/>
      <c r="LWC8" s="70"/>
      <c r="LWD8" s="70"/>
      <c r="LWE8" s="70"/>
      <c r="LWF8" s="70"/>
      <c r="LWG8" s="70"/>
      <c r="LWH8" s="70"/>
      <c r="LWI8" s="70"/>
      <c r="LWJ8" s="70"/>
      <c r="LWK8" s="70"/>
      <c r="LWL8" s="70"/>
      <c r="LWM8" s="70"/>
      <c r="LWN8" s="70"/>
      <c r="LWO8" s="70"/>
      <c r="LWP8" s="70"/>
      <c r="LWQ8" s="70"/>
      <c r="LWR8" s="70"/>
      <c r="LWS8" s="70"/>
      <c r="LWT8" s="70"/>
      <c r="LWU8" s="70"/>
      <c r="LWV8" s="70"/>
      <c r="LWW8" s="70"/>
      <c r="LWX8" s="70"/>
      <c r="LWY8" s="70"/>
      <c r="LWZ8" s="70"/>
      <c r="LXA8" s="70"/>
      <c r="LXB8" s="70"/>
      <c r="LXC8" s="70"/>
      <c r="LXD8" s="70"/>
      <c r="LXE8" s="70"/>
      <c r="LXF8" s="70"/>
      <c r="LXG8" s="70"/>
      <c r="LXH8" s="70"/>
      <c r="LXI8" s="70"/>
      <c r="LXJ8" s="70"/>
      <c r="LXK8" s="70"/>
      <c r="LXL8" s="70"/>
      <c r="LXM8" s="70"/>
      <c r="LXN8" s="70"/>
      <c r="LXO8" s="70"/>
      <c r="LXP8" s="70"/>
      <c r="LXQ8" s="70"/>
      <c r="LXR8" s="70"/>
      <c r="LXS8" s="70"/>
      <c r="LXT8" s="70"/>
      <c r="LXU8" s="70"/>
      <c r="LXV8" s="70"/>
      <c r="LXW8" s="70"/>
      <c r="LXX8" s="70"/>
      <c r="LXY8" s="70"/>
      <c r="LXZ8" s="70"/>
      <c r="LYA8" s="70"/>
      <c r="LYB8" s="70"/>
      <c r="LYC8" s="70"/>
      <c r="LYD8" s="70"/>
      <c r="LYE8" s="70"/>
      <c r="LYF8" s="70"/>
      <c r="LYG8" s="70"/>
      <c r="LYH8" s="70"/>
      <c r="LYI8" s="70"/>
      <c r="LYJ8" s="70"/>
      <c r="LYK8" s="70"/>
      <c r="LYL8" s="70"/>
      <c r="LYM8" s="70"/>
      <c r="LYN8" s="70"/>
      <c r="LYO8" s="70"/>
      <c r="LYP8" s="70"/>
      <c r="LYQ8" s="70"/>
      <c r="LYR8" s="70"/>
      <c r="LYS8" s="70"/>
      <c r="LYT8" s="70"/>
      <c r="LYU8" s="70"/>
      <c r="LYV8" s="70"/>
      <c r="LYW8" s="70"/>
      <c r="LYX8" s="70"/>
      <c r="LYY8" s="70"/>
      <c r="LYZ8" s="70"/>
      <c r="LZA8" s="70"/>
      <c r="LZB8" s="70"/>
      <c r="LZC8" s="70"/>
      <c r="LZD8" s="70"/>
      <c r="LZE8" s="70"/>
      <c r="LZF8" s="70"/>
      <c r="LZG8" s="70"/>
      <c r="LZH8" s="70"/>
      <c r="LZI8" s="70"/>
      <c r="LZJ8" s="70"/>
      <c r="LZK8" s="70"/>
      <c r="LZL8" s="70"/>
      <c r="LZM8" s="70"/>
      <c r="LZN8" s="70"/>
      <c r="LZO8" s="70"/>
      <c r="LZP8" s="70"/>
      <c r="LZQ8" s="70"/>
      <c r="LZR8" s="70"/>
      <c r="LZS8" s="70"/>
      <c r="LZT8" s="70"/>
      <c r="LZU8" s="70"/>
      <c r="LZV8" s="70"/>
      <c r="LZW8" s="70"/>
      <c r="LZX8" s="70"/>
      <c r="LZY8" s="70"/>
      <c r="LZZ8" s="70"/>
      <c r="MAA8" s="70"/>
      <c r="MAB8" s="70"/>
      <c r="MAC8" s="70"/>
      <c r="MAD8" s="70"/>
      <c r="MAE8" s="70"/>
      <c r="MAF8" s="70"/>
      <c r="MAG8" s="70"/>
      <c r="MAH8" s="70"/>
      <c r="MAI8" s="70"/>
      <c r="MAJ8" s="70"/>
      <c r="MAK8" s="70"/>
      <c r="MAL8" s="70"/>
      <c r="MAM8" s="70"/>
      <c r="MAN8" s="70"/>
      <c r="MAO8" s="70"/>
      <c r="MAP8" s="70"/>
      <c r="MAQ8" s="70"/>
      <c r="MAR8" s="70"/>
      <c r="MAS8" s="70"/>
      <c r="MAT8" s="70"/>
      <c r="MAU8" s="70"/>
      <c r="MAV8" s="70"/>
      <c r="MAW8" s="70"/>
      <c r="MAX8" s="70"/>
      <c r="MAY8" s="70"/>
      <c r="MAZ8" s="70"/>
      <c r="MBA8" s="70"/>
      <c r="MBB8" s="70"/>
      <c r="MBC8" s="70"/>
      <c r="MBD8" s="70"/>
      <c r="MBE8" s="70"/>
      <c r="MBF8" s="70"/>
      <c r="MBG8" s="70"/>
      <c r="MBH8" s="70"/>
      <c r="MBI8" s="70"/>
      <c r="MBJ8" s="70"/>
      <c r="MBK8" s="70"/>
      <c r="MBL8" s="70"/>
      <c r="MBM8" s="70"/>
      <c r="MBN8" s="70"/>
      <c r="MBO8" s="70"/>
      <c r="MBP8" s="70"/>
      <c r="MBQ8" s="70"/>
      <c r="MBR8" s="70"/>
      <c r="MBS8" s="70"/>
      <c r="MBT8" s="70"/>
      <c r="MBU8" s="70"/>
      <c r="MBV8" s="70"/>
      <c r="MBW8" s="70"/>
      <c r="MBX8" s="70"/>
      <c r="MBY8" s="70"/>
      <c r="MBZ8" s="70"/>
      <c r="MCA8" s="70"/>
      <c r="MCB8" s="70"/>
      <c r="MCC8" s="70"/>
      <c r="MCD8" s="70"/>
      <c r="MCE8" s="70"/>
      <c r="MCF8" s="70"/>
      <c r="MCG8" s="70"/>
      <c r="MCH8" s="70"/>
      <c r="MCI8" s="70"/>
      <c r="MCJ8" s="70"/>
      <c r="MCK8" s="70"/>
      <c r="MCL8" s="70"/>
      <c r="MCM8" s="70"/>
      <c r="MCN8" s="70"/>
      <c r="MCO8" s="70"/>
      <c r="MCP8" s="70"/>
      <c r="MCQ8" s="70"/>
      <c r="MCR8" s="70"/>
      <c r="MCS8" s="70"/>
      <c r="MCT8" s="70"/>
      <c r="MCU8" s="70"/>
      <c r="MCV8" s="70"/>
      <c r="MCW8" s="70"/>
      <c r="MCX8" s="70"/>
      <c r="MCY8" s="70"/>
      <c r="MCZ8" s="70"/>
      <c r="MDA8" s="70"/>
      <c r="MDB8" s="70"/>
      <c r="MDC8" s="70"/>
      <c r="MDD8" s="70"/>
      <c r="MDE8" s="70"/>
      <c r="MDF8" s="70"/>
      <c r="MDG8" s="70"/>
      <c r="MDH8" s="70"/>
      <c r="MDI8" s="70"/>
      <c r="MDJ8" s="70"/>
      <c r="MDK8" s="70"/>
      <c r="MDL8" s="70"/>
      <c r="MDM8" s="70"/>
      <c r="MDN8" s="70"/>
      <c r="MDO8" s="70"/>
      <c r="MDP8" s="70"/>
      <c r="MDQ8" s="70"/>
      <c r="MDR8" s="70"/>
      <c r="MDS8" s="70"/>
      <c r="MDT8" s="70"/>
      <c r="MDU8" s="70"/>
      <c r="MDV8" s="70"/>
      <c r="MDW8" s="70"/>
      <c r="MDX8" s="70"/>
      <c r="MDY8" s="70"/>
      <c r="MDZ8" s="70"/>
      <c r="MEA8" s="70"/>
      <c r="MEB8" s="70"/>
      <c r="MEC8" s="70"/>
      <c r="MED8" s="70"/>
      <c r="MEE8" s="70"/>
      <c r="MEF8" s="70"/>
      <c r="MEG8" s="70"/>
      <c r="MEH8" s="70"/>
      <c r="MEI8" s="70"/>
      <c r="MEJ8" s="70"/>
      <c r="MEK8" s="70"/>
      <c r="MEL8" s="70"/>
      <c r="MEM8" s="70"/>
      <c r="MEN8" s="70"/>
      <c r="MEO8" s="70"/>
      <c r="MEP8" s="70"/>
      <c r="MEQ8" s="70"/>
      <c r="MER8" s="70"/>
      <c r="MES8" s="70"/>
      <c r="MET8" s="70"/>
      <c r="MEU8" s="70"/>
      <c r="MEV8" s="70"/>
      <c r="MEW8" s="70"/>
      <c r="MEX8" s="70"/>
      <c r="MEY8" s="70"/>
      <c r="MEZ8" s="70"/>
      <c r="MFA8" s="70"/>
      <c r="MFB8" s="70"/>
      <c r="MFC8" s="70"/>
      <c r="MFD8" s="70"/>
      <c r="MFE8" s="70"/>
      <c r="MFF8" s="70"/>
      <c r="MFG8" s="70"/>
      <c r="MFH8" s="70"/>
      <c r="MFI8" s="70"/>
      <c r="MFJ8" s="70"/>
      <c r="MFK8" s="70"/>
      <c r="MFL8" s="70"/>
      <c r="MFM8" s="70"/>
      <c r="MFN8" s="70"/>
      <c r="MFO8" s="70"/>
      <c r="MFP8" s="70"/>
      <c r="MFQ8" s="70"/>
      <c r="MFR8" s="70"/>
      <c r="MFS8" s="70"/>
      <c r="MFT8" s="70"/>
      <c r="MFU8" s="70"/>
      <c r="MFV8" s="70"/>
      <c r="MFW8" s="70"/>
      <c r="MFX8" s="70"/>
      <c r="MFY8" s="70"/>
      <c r="MFZ8" s="70"/>
      <c r="MGA8" s="70"/>
      <c r="MGB8" s="70"/>
      <c r="MGC8" s="70"/>
      <c r="MGD8" s="70"/>
      <c r="MGE8" s="70"/>
      <c r="MGF8" s="70"/>
      <c r="MGG8" s="70"/>
      <c r="MGH8" s="70"/>
      <c r="MGI8" s="70"/>
      <c r="MGJ8" s="70"/>
      <c r="MGK8" s="70"/>
      <c r="MGL8" s="70"/>
      <c r="MGM8" s="70"/>
      <c r="MGN8" s="70"/>
      <c r="MGO8" s="70"/>
      <c r="MGP8" s="70"/>
      <c r="MGQ8" s="70"/>
      <c r="MGR8" s="70"/>
      <c r="MGS8" s="70"/>
      <c r="MGT8" s="70"/>
      <c r="MGU8" s="70"/>
      <c r="MGV8" s="70"/>
      <c r="MGW8" s="70"/>
      <c r="MGX8" s="70"/>
      <c r="MGY8" s="70"/>
      <c r="MGZ8" s="70"/>
      <c r="MHA8" s="70"/>
      <c r="MHB8" s="70"/>
      <c r="MHC8" s="70"/>
      <c r="MHD8" s="70"/>
      <c r="MHE8" s="70"/>
      <c r="MHF8" s="70"/>
      <c r="MHG8" s="70"/>
      <c r="MHH8" s="70"/>
      <c r="MHI8" s="70"/>
      <c r="MHJ8" s="70"/>
      <c r="MHK8" s="70"/>
      <c r="MHL8" s="70"/>
      <c r="MHM8" s="70"/>
      <c r="MHN8" s="70"/>
      <c r="MHO8" s="70"/>
      <c r="MHP8" s="70"/>
      <c r="MHQ8" s="70"/>
      <c r="MHR8" s="70"/>
      <c r="MHS8" s="70"/>
      <c r="MHT8" s="70"/>
      <c r="MHU8" s="70"/>
      <c r="MHV8" s="70"/>
      <c r="MHW8" s="70"/>
      <c r="MHX8" s="70"/>
      <c r="MHY8" s="70"/>
      <c r="MHZ8" s="70"/>
      <c r="MIA8" s="70"/>
      <c r="MIB8" s="70"/>
      <c r="MIC8" s="70"/>
      <c r="MID8" s="70"/>
      <c r="MIE8" s="70"/>
      <c r="MIF8" s="70"/>
      <c r="MIG8" s="70"/>
      <c r="MIH8" s="70"/>
      <c r="MII8" s="70"/>
      <c r="MIJ8" s="70"/>
      <c r="MIK8" s="70"/>
      <c r="MIL8" s="70"/>
      <c r="MIM8" s="70"/>
      <c r="MIN8" s="70"/>
      <c r="MIO8" s="70"/>
      <c r="MIP8" s="70"/>
      <c r="MIQ8" s="70"/>
      <c r="MIR8" s="70"/>
      <c r="MIS8" s="70"/>
      <c r="MIT8" s="70"/>
      <c r="MIU8" s="70"/>
      <c r="MIV8" s="70"/>
      <c r="MIW8" s="70"/>
      <c r="MIX8" s="70"/>
      <c r="MIY8" s="70"/>
      <c r="MIZ8" s="70"/>
      <c r="MJA8" s="70"/>
      <c r="MJB8" s="70"/>
      <c r="MJC8" s="70"/>
      <c r="MJD8" s="70"/>
      <c r="MJE8" s="70"/>
      <c r="MJF8" s="70"/>
      <c r="MJG8" s="70"/>
      <c r="MJH8" s="70"/>
      <c r="MJI8" s="70"/>
      <c r="MJJ8" s="70"/>
      <c r="MJK8" s="70"/>
      <c r="MJL8" s="70"/>
      <c r="MJM8" s="70"/>
      <c r="MJN8" s="70"/>
      <c r="MJO8" s="70"/>
      <c r="MJP8" s="70"/>
      <c r="MJQ8" s="70"/>
      <c r="MJR8" s="70"/>
      <c r="MJS8" s="70"/>
      <c r="MJT8" s="70"/>
      <c r="MJU8" s="70"/>
      <c r="MJV8" s="70"/>
      <c r="MJW8" s="70"/>
      <c r="MJX8" s="70"/>
      <c r="MJY8" s="70"/>
      <c r="MJZ8" s="70"/>
      <c r="MKA8" s="70"/>
      <c r="MKB8" s="70"/>
      <c r="MKC8" s="70"/>
      <c r="MKD8" s="70"/>
      <c r="MKE8" s="70"/>
      <c r="MKF8" s="70"/>
      <c r="MKG8" s="70"/>
      <c r="MKH8" s="70"/>
      <c r="MKI8" s="70"/>
      <c r="MKJ8" s="70"/>
      <c r="MKK8" s="70"/>
      <c r="MKL8" s="70"/>
      <c r="MKM8" s="70"/>
      <c r="MKN8" s="70"/>
      <c r="MKO8" s="70"/>
      <c r="MKP8" s="70"/>
      <c r="MKQ8" s="70"/>
      <c r="MKR8" s="70"/>
      <c r="MKS8" s="70"/>
      <c r="MKT8" s="70"/>
      <c r="MKU8" s="70"/>
      <c r="MKV8" s="70"/>
      <c r="MKW8" s="70"/>
      <c r="MKX8" s="70"/>
      <c r="MKY8" s="70"/>
      <c r="MKZ8" s="70"/>
      <c r="MLA8" s="70"/>
      <c r="MLB8" s="70"/>
      <c r="MLC8" s="70"/>
      <c r="MLD8" s="70"/>
      <c r="MLE8" s="70"/>
      <c r="MLF8" s="70"/>
      <c r="MLG8" s="70"/>
      <c r="MLH8" s="70"/>
      <c r="MLI8" s="70"/>
      <c r="MLJ8" s="70"/>
      <c r="MLK8" s="70"/>
      <c r="MLL8" s="70"/>
      <c r="MLM8" s="70"/>
      <c r="MLN8" s="70"/>
      <c r="MLO8" s="70"/>
      <c r="MLP8" s="70"/>
      <c r="MLQ8" s="70"/>
      <c r="MLR8" s="70"/>
      <c r="MLS8" s="70"/>
      <c r="MLT8" s="70"/>
      <c r="MLU8" s="70"/>
      <c r="MLV8" s="70"/>
      <c r="MLW8" s="70"/>
      <c r="MLX8" s="70"/>
      <c r="MLY8" s="70"/>
      <c r="MLZ8" s="70"/>
      <c r="MMA8" s="70"/>
      <c r="MMB8" s="70"/>
      <c r="MMC8" s="70"/>
      <c r="MMD8" s="70"/>
      <c r="MME8" s="70"/>
      <c r="MMF8" s="70"/>
      <c r="MMG8" s="70"/>
      <c r="MMH8" s="70"/>
      <c r="MMI8" s="70"/>
      <c r="MMJ8" s="70"/>
      <c r="MMK8" s="70"/>
      <c r="MML8" s="70"/>
      <c r="MMM8" s="70"/>
      <c r="MMN8" s="70"/>
      <c r="MMO8" s="70"/>
      <c r="MMP8" s="70"/>
      <c r="MMQ8" s="70"/>
      <c r="MMR8" s="70"/>
      <c r="MMS8" s="70"/>
      <c r="MMT8" s="70"/>
      <c r="MMU8" s="70"/>
      <c r="MMV8" s="70"/>
      <c r="MMW8" s="70"/>
      <c r="MMX8" s="70"/>
      <c r="MMY8" s="70"/>
      <c r="MMZ8" s="70"/>
      <c r="MNA8" s="70"/>
      <c r="MNB8" s="70"/>
      <c r="MNC8" s="70"/>
      <c r="MND8" s="70"/>
      <c r="MNE8" s="70"/>
      <c r="MNF8" s="70"/>
      <c r="MNG8" s="70"/>
      <c r="MNH8" s="70"/>
      <c r="MNI8" s="70"/>
      <c r="MNJ8" s="70"/>
      <c r="MNK8" s="70"/>
      <c r="MNL8" s="70"/>
      <c r="MNM8" s="70"/>
      <c r="MNN8" s="70"/>
      <c r="MNO8" s="70"/>
      <c r="MNP8" s="70"/>
      <c r="MNQ8" s="70"/>
      <c r="MNR8" s="70"/>
      <c r="MNS8" s="70"/>
      <c r="MNT8" s="70"/>
      <c r="MNU8" s="70"/>
      <c r="MNV8" s="70"/>
      <c r="MNW8" s="70"/>
      <c r="MNX8" s="70"/>
      <c r="MNY8" s="70"/>
      <c r="MNZ8" s="70"/>
      <c r="MOA8" s="70"/>
      <c r="MOB8" s="70"/>
      <c r="MOC8" s="70"/>
      <c r="MOD8" s="70"/>
      <c r="MOE8" s="70"/>
      <c r="MOF8" s="70"/>
      <c r="MOG8" s="70"/>
      <c r="MOH8" s="70"/>
      <c r="MOI8" s="70"/>
      <c r="MOJ8" s="70"/>
      <c r="MOK8" s="70"/>
      <c r="MOL8" s="70"/>
      <c r="MOM8" s="70"/>
      <c r="MON8" s="70"/>
      <c r="MOO8" s="70"/>
      <c r="MOP8" s="70"/>
      <c r="MOQ8" s="70"/>
      <c r="MOR8" s="70"/>
      <c r="MOS8" s="70"/>
      <c r="MOT8" s="70"/>
      <c r="MOU8" s="70"/>
      <c r="MOV8" s="70"/>
      <c r="MOW8" s="70"/>
      <c r="MOX8" s="70"/>
      <c r="MOY8" s="70"/>
      <c r="MOZ8" s="70"/>
      <c r="MPA8" s="70"/>
      <c r="MPB8" s="70"/>
      <c r="MPC8" s="70"/>
      <c r="MPD8" s="70"/>
      <c r="MPE8" s="70"/>
      <c r="MPF8" s="70"/>
      <c r="MPG8" s="70"/>
      <c r="MPH8" s="70"/>
      <c r="MPI8" s="70"/>
      <c r="MPJ8" s="70"/>
      <c r="MPK8" s="70"/>
      <c r="MPL8" s="70"/>
      <c r="MPM8" s="70"/>
      <c r="MPN8" s="70"/>
      <c r="MPO8" s="70"/>
      <c r="MPP8" s="70"/>
      <c r="MPQ8" s="70"/>
      <c r="MPR8" s="70"/>
      <c r="MPS8" s="70"/>
      <c r="MPT8" s="70"/>
      <c r="MPU8" s="70"/>
      <c r="MPV8" s="70"/>
      <c r="MPW8" s="70"/>
      <c r="MPX8" s="70"/>
      <c r="MPY8" s="70"/>
      <c r="MPZ8" s="70"/>
      <c r="MQA8" s="70"/>
      <c r="MQB8" s="70"/>
      <c r="MQC8" s="70"/>
      <c r="MQD8" s="70"/>
      <c r="MQE8" s="70"/>
      <c r="MQF8" s="70"/>
      <c r="MQG8" s="70"/>
      <c r="MQH8" s="70"/>
      <c r="MQI8" s="70"/>
      <c r="MQJ8" s="70"/>
      <c r="MQK8" s="70"/>
      <c r="MQL8" s="70"/>
      <c r="MQM8" s="70"/>
      <c r="MQN8" s="70"/>
      <c r="MQO8" s="70"/>
      <c r="MQP8" s="70"/>
      <c r="MQQ8" s="70"/>
      <c r="MQR8" s="70"/>
      <c r="MQS8" s="70"/>
      <c r="MQT8" s="70"/>
      <c r="MQU8" s="70"/>
      <c r="MQV8" s="70"/>
      <c r="MQW8" s="70"/>
      <c r="MQX8" s="70"/>
      <c r="MQY8" s="70"/>
      <c r="MQZ8" s="70"/>
      <c r="MRA8" s="70"/>
      <c r="MRB8" s="70"/>
      <c r="MRC8" s="70"/>
      <c r="MRD8" s="70"/>
      <c r="MRE8" s="70"/>
      <c r="MRF8" s="70"/>
      <c r="MRG8" s="70"/>
      <c r="MRH8" s="70"/>
      <c r="MRI8" s="70"/>
      <c r="MRJ8" s="70"/>
      <c r="MRK8" s="70"/>
      <c r="MRL8" s="70"/>
      <c r="MRM8" s="70"/>
      <c r="MRN8" s="70"/>
      <c r="MRO8" s="70"/>
      <c r="MRP8" s="70"/>
      <c r="MRQ8" s="70"/>
      <c r="MRR8" s="70"/>
      <c r="MRS8" s="70"/>
      <c r="MRT8" s="70"/>
      <c r="MRU8" s="70"/>
      <c r="MRV8" s="70"/>
      <c r="MRW8" s="70"/>
      <c r="MRX8" s="70"/>
      <c r="MRY8" s="70"/>
      <c r="MRZ8" s="70"/>
      <c r="MSA8" s="70"/>
      <c r="MSB8" s="70"/>
      <c r="MSC8" s="70"/>
      <c r="MSD8" s="70"/>
      <c r="MSE8" s="70"/>
      <c r="MSF8" s="70"/>
      <c r="MSG8" s="70"/>
      <c r="MSH8" s="70"/>
      <c r="MSI8" s="70"/>
      <c r="MSJ8" s="70"/>
      <c r="MSK8" s="70"/>
      <c r="MSL8" s="70"/>
      <c r="MSM8" s="70"/>
      <c r="MSN8" s="70"/>
      <c r="MSO8" s="70"/>
      <c r="MSP8" s="70"/>
      <c r="MSQ8" s="70"/>
      <c r="MSR8" s="70"/>
      <c r="MSS8" s="70"/>
      <c r="MST8" s="70"/>
      <c r="MSU8" s="70"/>
      <c r="MSV8" s="70"/>
      <c r="MSW8" s="70"/>
      <c r="MSX8" s="70"/>
      <c r="MSY8" s="70"/>
      <c r="MSZ8" s="70"/>
      <c r="MTA8" s="70"/>
      <c r="MTB8" s="70"/>
      <c r="MTC8" s="70"/>
      <c r="MTD8" s="70"/>
      <c r="MTE8" s="70"/>
      <c r="MTF8" s="70"/>
      <c r="MTG8" s="70"/>
      <c r="MTH8" s="70"/>
      <c r="MTI8" s="70"/>
      <c r="MTJ8" s="70"/>
      <c r="MTK8" s="70"/>
      <c r="MTL8" s="70"/>
      <c r="MTM8" s="70"/>
      <c r="MTN8" s="70"/>
      <c r="MTO8" s="70"/>
      <c r="MTP8" s="70"/>
      <c r="MTQ8" s="70"/>
      <c r="MTR8" s="70"/>
      <c r="MTS8" s="70"/>
      <c r="MTT8" s="70"/>
      <c r="MTU8" s="70"/>
      <c r="MTV8" s="70"/>
      <c r="MTW8" s="70"/>
      <c r="MTX8" s="70"/>
      <c r="MTY8" s="70"/>
      <c r="MTZ8" s="70"/>
      <c r="MUA8" s="70"/>
      <c r="MUB8" s="70"/>
      <c r="MUC8" s="70"/>
      <c r="MUD8" s="70"/>
      <c r="MUE8" s="70"/>
      <c r="MUF8" s="70"/>
      <c r="MUG8" s="70"/>
      <c r="MUH8" s="70"/>
      <c r="MUI8" s="70"/>
      <c r="MUJ8" s="70"/>
      <c r="MUK8" s="70"/>
      <c r="MUL8" s="70"/>
      <c r="MUM8" s="70"/>
      <c r="MUN8" s="70"/>
      <c r="MUO8" s="70"/>
      <c r="MUP8" s="70"/>
      <c r="MUQ8" s="70"/>
      <c r="MUR8" s="70"/>
      <c r="MUS8" s="70"/>
      <c r="MUT8" s="70"/>
      <c r="MUU8" s="70"/>
      <c r="MUV8" s="70"/>
      <c r="MUW8" s="70"/>
      <c r="MUX8" s="70"/>
      <c r="MUY8" s="70"/>
      <c r="MUZ8" s="70"/>
      <c r="MVA8" s="70"/>
      <c r="MVB8" s="70"/>
      <c r="MVC8" s="70"/>
      <c r="MVD8" s="70"/>
      <c r="MVE8" s="70"/>
      <c r="MVF8" s="70"/>
      <c r="MVG8" s="70"/>
      <c r="MVH8" s="70"/>
      <c r="MVI8" s="70"/>
      <c r="MVJ8" s="70"/>
      <c r="MVK8" s="70"/>
      <c r="MVL8" s="70"/>
      <c r="MVM8" s="70"/>
      <c r="MVN8" s="70"/>
      <c r="MVO8" s="70"/>
      <c r="MVP8" s="70"/>
      <c r="MVQ8" s="70"/>
      <c r="MVR8" s="70"/>
      <c r="MVS8" s="70"/>
      <c r="MVT8" s="70"/>
      <c r="MVU8" s="70"/>
      <c r="MVV8" s="70"/>
      <c r="MVW8" s="70"/>
      <c r="MVX8" s="70"/>
      <c r="MVY8" s="70"/>
      <c r="MVZ8" s="70"/>
      <c r="MWA8" s="70"/>
      <c r="MWB8" s="70"/>
      <c r="MWC8" s="70"/>
      <c r="MWD8" s="70"/>
      <c r="MWE8" s="70"/>
      <c r="MWF8" s="70"/>
      <c r="MWG8" s="70"/>
      <c r="MWH8" s="70"/>
      <c r="MWI8" s="70"/>
      <c r="MWJ8" s="70"/>
      <c r="MWK8" s="70"/>
      <c r="MWL8" s="70"/>
      <c r="MWM8" s="70"/>
      <c r="MWN8" s="70"/>
      <c r="MWO8" s="70"/>
      <c r="MWP8" s="70"/>
      <c r="MWQ8" s="70"/>
      <c r="MWR8" s="70"/>
      <c r="MWS8" s="70"/>
      <c r="MWT8" s="70"/>
      <c r="MWU8" s="70"/>
      <c r="MWV8" s="70"/>
      <c r="MWW8" s="70"/>
      <c r="MWX8" s="70"/>
      <c r="MWY8" s="70"/>
      <c r="MWZ8" s="70"/>
      <c r="MXA8" s="70"/>
      <c r="MXB8" s="70"/>
      <c r="MXC8" s="70"/>
      <c r="MXD8" s="70"/>
      <c r="MXE8" s="70"/>
      <c r="MXF8" s="70"/>
      <c r="MXG8" s="70"/>
      <c r="MXH8" s="70"/>
      <c r="MXI8" s="70"/>
      <c r="MXJ8" s="70"/>
      <c r="MXK8" s="70"/>
      <c r="MXL8" s="70"/>
      <c r="MXM8" s="70"/>
      <c r="MXN8" s="70"/>
      <c r="MXO8" s="70"/>
      <c r="MXP8" s="70"/>
      <c r="MXQ8" s="70"/>
      <c r="MXR8" s="70"/>
      <c r="MXS8" s="70"/>
      <c r="MXT8" s="70"/>
      <c r="MXU8" s="70"/>
      <c r="MXV8" s="70"/>
      <c r="MXW8" s="70"/>
      <c r="MXX8" s="70"/>
      <c r="MXY8" s="70"/>
      <c r="MXZ8" s="70"/>
      <c r="MYA8" s="70"/>
      <c r="MYB8" s="70"/>
      <c r="MYC8" s="70"/>
      <c r="MYD8" s="70"/>
      <c r="MYE8" s="70"/>
      <c r="MYF8" s="70"/>
      <c r="MYG8" s="70"/>
      <c r="MYH8" s="70"/>
      <c r="MYI8" s="70"/>
      <c r="MYJ8" s="70"/>
      <c r="MYK8" s="70"/>
      <c r="MYL8" s="70"/>
      <c r="MYM8" s="70"/>
      <c r="MYN8" s="70"/>
      <c r="MYO8" s="70"/>
      <c r="MYP8" s="70"/>
      <c r="MYQ8" s="70"/>
      <c r="MYR8" s="70"/>
      <c r="MYS8" s="70"/>
      <c r="MYT8" s="70"/>
      <c r="MYU8" s="70"/>
      <c r="MYV8" s="70"/>
      <c r="MYW8" s="70"/>
      <c r="MYX8" s="70"/>
      <c r="MYY8" s="70"/>
      <c r="MYZ8" s="70"/>
      <c r="MZA8" s="70"/>
      <c r="MZB8" s="70"/>
      <c r="MZC8" s="70"/>
      <c r="MZD8" s="70"/>
      <c r="MZE8" s="70"/>
      <c r="MZF8" s="70"/>
      <c r="MZG8" s="70"/>
      <c r="MZH8" s="70"/>
      <c r="MZI8" s="70"/>
      <c r="MZJ8" s="70"/>
      <c r="MZK8" s="70"/>
      <c r="MZL8" s="70"/>
      <c r="MZM8" s="70"/>
      <c r="MZN8" s="70"/>
      <c r="MZO8" s="70"/>
      <c r="MZP8" s="70"/>
      <c r="MZQ8" s="70"/>
      <c r="MZR8" s="70"/>
      <c r="MZS8" s="70"/>
      <c r="MZT8" s="70"/>
      <c r="MZU8" s="70"/>
      <c r="MZV8" s="70"/>
      <c r="MZW8" s="70"/>
      <c r="MZX8" s="70"/>
      <c r="MZY8" s="70"/>
      <c r="MZZ8" s="70"/>
      <c r="NAA8" s="70"/>
      <c r="NAB8" s="70"/>
      <c r="NAC8" s="70"/>
      <c r="NAD8" s="70"/>
      <c r="NAE8" s="70"/>
      <c r="NAF8" s="70"/>
      <c r="NAG8" s="70"/>
      <c r="NAH8" s="70"/>
      <c r="NAI8" s="70"/>
      <c r="NAJ8" s="70"/>
      <c r="NAK8" s="70"/>
      <c r="NAL8" s="70"/>
      <c r="NAM8" s="70"/>
      <c r="NAN8" s="70"/>
      <c r="NAO8" s="70"/>
      <c r="NAP8" s="70"/>
      <c r="NAQ8" s="70"/>
      <c r="NAR8" s="70"/>
      <c r="NAS8" s="70"/>
      <c r="NAT8" s="70"/>
      <c r="NAU8" s="70"/>
      <c r="NAV8" s="70"/>
      <c r="NAW8" s="70"/>
      <c r="NAX8" s="70"/>
      <c r="NAY8" s="70"/>
      <c r="NAZ8" s="70"/>
      <c r="NBA8" s="70"/>
      <c r="NBB8" s="70"/>
      <c r="NBC8" s="70"/>
      <c r="NBD8" s="70"/>
      <c r="NBE8" s="70"/>
      <c r="NBF8" s="70"/>
      <c r="NBG8" s="70"/>
      <c r="NBH8" s="70"/>
      <c r="NBI8" s="70"/>
      <c r="NBJ8" s="70"/>
      <c r="NBK8" s="70"/>
      <c r="NBL8" s="70"/>
      <c r="NBM8" s="70"/>
      <c r="NBN8" s="70"/>
      <c r="NBO8" s="70"/>
      <c r="NBP8" s="70"/>
      <c r="NBQ8" s="70"/>
      <c r="NBR8" s="70"/>
      <c r="NBS8" s="70"/>
      <c r="NBT8" s="70"/>
      <c r="NBU8" s="70"/>
      <c r="NBV8" s="70"/>
      <c r="NBW8" s="70"/>
      <c r="NBX8" s="70"/>
      <c r="NBY8" s="70"/>
      <c r="NBZ8" s="70"/>
      <c r="NCA8" s="70"/>
      <c r="NCB8" s="70"/>
      <c r="NCC8" s="70"/>
      <c r="NCD8" s="70"/>
      <c r="NCE8" s="70"/>
      <c r="NCF8" s="70"/>
      <c r="NCG8" s="70"/>
      <c r="NCH8" s="70"/>
      <c r="NCI8" s="70"/>
      <c r="NCJ8" s="70"/>
      <c r="NCK8" s="70"/>
      <c r="NCL8" s="70"/>
      <c r="NCM8" s="70"/>
      <c r="NCN8" s="70"/>
      <c r="NCO8" s="70"/>
      <c r="NCP8" s="70"/>
      <c r="NCQ8" s="70"/>
      <c r="NCR8" s="70"/>
      <c r="NCS8" s="70"/>
      <c r="NCT8" s="70"/>
      <c r="NCU8" s="70"/>
      <c r="NCV8" s="70"/>
      <c r="NCW8" s="70"/>
      <c r="NCX8" s="70"/>
      <c r="NCY8" s="70"/>
      <c r="NCZ8" s="70"/>
      <c r="NDA8" s="70"/>
      <c r="NDB8" s="70"/>
      <c r="NDC8" s="70"/>
      <c r="NDD8" s="70"/>
      <c r="NDE8" s="70"/>
      <c r="NDF8" s="70"/>
      <c r="NDG8" s="70"/>
      <c r="NDH8" s="70"/>
      <c r="NDI8" s="70"/>
      <c r="NDJ8" s="70"/>
      <c r="NDK8" s="70"/>
      <c r="NDL8" s="70"/>
      <c r="NDM8" s="70"/>
      <c r="NDN8" s="70"/>
      <c r="NDO8" s="70"/>
      <c r="NDP8" s="70"/>
      <c r="NDQ8" s="70"/>
      <c r="NDR8" s="70"/>
      <c r="NDS8" s="70"/>
      <c r="NDT8" s="70"/>
      <c r="NDU8" s="70"/>
      <c r="NDV8" s="70"/>
      <c r="NDW8" s="70"/>
      <c r="NDX8" s="70"/>
      <c r="NDY8" s="70"/>
      <c r="NDZ8" s="70"/>
      <c r="NEA8" s="70"/>
      <c r="NEB8" s="70"/>
      <c r="NEC8" s="70"/>
      <c r="NED8" s="70"/>
      <c r="NEE8" s="70"/>
      <c r="NEF8" s="70"/>
      <c r="NEG8" s="70"/>
      <c r="NEH8" s="70"/>
      <c r="NEI8" s="70"/>
      <c r="NEJ8" s="70"/>
      <c r="NEK8" s="70"/>
      <c r="NEL8" s="70"/>
      <c r="NEM8" s="70"/>
      <c r="NEN8" s="70"/>
      <c r="NEO8" s="70"/>
      <c r="NEP8" s="70"/>
      <c r="NEQ8" s="70"/>
      <c r="NER8" s="70"/>
      <c r="NES8" s="70"/>
      <c r="NET8" s="70"/>
      <c r="NEU8" s="70"/>
      <c r="NEV8" s="70"/>
      <c r="NEW8" s="70"/>
      <c r="NEX8" s="70"/>
      <c r="NEY8" s="70"/>
      <c r="NEZ8" s="70"/>
      <c r="NFA8" s="70"/>
      <c r="NFB8" s="70"/>
      <c r="NFC8" s="70"/>
      <c r="NFD8" s="70"/>
      <c r="NFE8" s="70"/>
      <c r="NFF8" s="70"/>
      <c r="NFG8" s="70"/>
      <c r="NFH8" s="70"/>
      <c r="NFI8" s="70"/>
      <c r="NFJ8" s="70"/>
      <c r="NFK8" s="70"/>
      <c r="NFL8" s="70"/>
      <c r="NFM8" s="70"/>
      <c r="NFN8" s="70"/>
      <c r="NFO8" s="70"/>
      <c r="NFP8" s="70"/>
      <c r="NFQ8" s="70"/>
      <c r="NFR8" s="70"/>
      <c r="NFS8" s="70"/>
      <c r="NFT8" s="70"/>
      <c r="NFU8" s="70"/>
      <c r="NFV8" s="70"/>
      <c r="NFW8" s="70"/>
      <c r="NFX8" s="70"/>
      <c r="NFY8" s="70"/>
      <c r="NFZ8" s="70"/>
      <c r="NGA8" s="70"/>
      <c r="NGB8" s="70"/>
      <c r="NGC8" s="70"/>
      <c r="NGD8" s="70"/>
      <c r="NGE8" s="70"/>
      <c r="NGF8" s="70"/>
      <c r="NGG8" s="70"/>
      <c r="NGH8" s="70"/>
      <c r="NGI8" s="70"/>
      <c r="NGJ8" s="70"/>
      <c r="NGK8" s="70"/>
      <c r="NGL8" s="70"/>
      <c r="NGM8" s="70"/>
      <c r="NGN8" s="70"/>
      <c r="NGO8" s="70"/>
      <c r="NGP8" s="70"/>
      <c r="NGQ8" s="70"/>
      <c r="NGR8" s="70"/>
      <c r="NGS8" s="70"/>
      <c r="NGT8" s="70"/>
      <c r="NGU8" s="70"/>
      <c r="NGV8" s="70"/>
      <c r="NGW8" s="70"/>
      <c r="NGX8" s="70"/>
      <c r="NGY8" s="70"/>
      <c r="NGZ8" s="70"/>
      <c r="NHA8" s="70"/>
      <c r="NHB8" s="70"/>
      <c r="NHC8" s="70"/>
      <c r="NHD8" s="70"/>
      <c r="NHE8" s="70"/>
      <c r="NHF8" s="70"/>
      <c r="NHG8" s="70"/>
      <c r="NHH8" s="70"/>
      <c r="NHI8" s="70"/>
      <c r="NHJ8" s="70"/>
      <c r="NHK8" s="70"/>
      <c r="NHL8" s="70"/>
      <c r="NHM8" s="70"/>
      <c r="NHN8" s="70"/>
      <c r="NHO8" s="70"/>
      <c r="NHP8" s="70"/>
      <c r="NHQ8" s="70"/>
      <c r="NHR8" s="70"/>
      <c r="NHS8" s="70"/>
      <c r="NHT8" s="70"/>
      <c r="NHU8" s="70"/>
      <c r="NHV8" s="70"/>
      <c r="NHW8" s="70"/>
      <c r="NHX8" s="70"/>
      <c r="NHY8" s="70"/>
      <c r="NHZ8" s="70"/>
      <c r="NIA8" s="70"/>
      <c r="NIB8" s="70"/>
      <c r="NIC8" s="70"/>
      <c r="NID8" s="70"/>
      <c r="NIE8" s="70"/>
      <c r="NIF8" s="70"/>
      <c r="NIG8" s="70"/>
      <c r="NIH8" s="70"/>
      <c r="NII8" s="70"/>
      <c r="NIJ8" s="70"/>
      <c r="NIK8" s="70"/>
      <c r="NIL8" s="70"/>
      <c r="NIM8" s="70"/>
      <c r="NIN8" s="70"/>
      <c r="NIO8" s="70"/>
      <c r="NIP8" s="70"/>
      <c r="NIQ8" s="70"/>
      <c r="NIR8" s="70"/>
      <c r="NIS8" s="70"/>
      <c r="NIT8" s="70"/>
      <c r="NIU8" s="70"/>
      <c r="NIV8" s="70"/>
      <c r="NIW8" s="70"/>
      <c r="NIX8" s="70"/>
      <c r="NIY8" s="70"/>
      <c r="NIZ8" s="70"/>
      <c r="NJA8" s="70"/>
      <c r="NJB8" s="70"/>
      <c r="NJC8" s="70"/>
      <c r="NJD8" s="70"/>
      <c r="NJE8" s="70"/>
      <c r="NJF8" s="70"/>
      <c r="NJG8" s="70"/>
      <c r="NJH8" s="70"/>
      <c r="NJI8" s="70"/>
      <c r="NJJ8" s="70"/>
      <c r="NJK8" s="70"/>
      <c r="NJL8" s="70"/>
      <c r="NJM8" s="70"/>
      <c r="NJN8" s="70"/>
      <c r="NJO8" s="70"/>
      <c r="NJP8" s="70"/>
      <c r="NJQ8" s="70"/>
      <c r="NJR8" s="70"/>
      <c r="NJS8" s="70"/>
      <c r="NJT8" s="70"/>
      <c r="NJU8" s="70"/>
      <c r="NJV8" s="70"/>
      <c r="NJW8" s="70"/>
      <c r="NJX8" s="70"/>
      <c r="NJY8" s="70"/>
      <c r="NJZ8" s="70"/>
      <c r="NKA8" s="70"/>
      <c r="NKB8" s="70"/>
      <c r="NKC8" s="70"/>
      <c r="NKD8" s="70"/>
      <c r="NKE8" s="70"/>
      <c r="NKF8" s="70"/>
      <c r="NKG8" s="70"/>
      <c r="NKH8" s="70"/>
      <c r="NKI8" s="70"/>
      <c r="NKJ8" s="70"/>
      <c r="NKK8" s="70"/>
      <c r="NKL8" s="70"/>
      <c r="NKM8" s="70"/>
      <c r="NKN8" s="70"/>
      <c r="NKO8" s="70"/>
      <c r="NKP8" s="70"/>
      <c r="NKQ8" s="70"/>
      <c r="NKR8" s="70"/>
      <c r="NKS8" s="70"/>
      <c r="NKT8" s="70"/>
      <c r="NKU8" s="70"/>
      <c r="NKV8" s="70"/>
      <c r="NKW8" s="70"/>
      <c r="NKX8" s="70"/>
      <c r="NKY8" s="70"/>
      <c r="NKZ8" s="70"/>
      <c r="NLA8" s="70"/>
      <c r="NLB8" s="70"/>
      <c r="NLC8" s="70"/>
      <c r="NLD8" s="70"/>
      <c r="NLE8" s="70"/>
      <c r="NLF8" s="70"/>
      <c r="NLG8" s="70"/>
      <c r="NLH8" s="70"/>
      <c r="NLI8" s="70"/>
      <c r="NLJ8" s="70"/>
      <c r="NLK8" s="70"/>
      <c r="NLL8" s="70"/>
      <c r="NLM8" s="70"/>
      <c r="NLN8" s="70"/>
      <c r="NLO8" s="70"/>
      <c r="NLP8" s="70"/>
      <c r="NLQ8" s="70"/>
      <c r="NLR8" s="70"/>
      <c r="NLS8" s="70"/>
      <c r="NLT8" s="70"/>
      <c r="NLU8" s="70"/>
      <c r="NLV8" s="70"/>
      <c r="NLW8" s="70"/>
      <c r="NLX8" s="70"/>
      <c r="NLY8" s="70"/>
      <c r="NLZ8" s="70"/>
      <c r="NMA8" s="70"/>
      <c r="NMB8" s="70"/>
      <c r="NMC8" s="70"/>
      <c r="NMD8" s="70"/>
      <c r="NME8" s="70"/>
      <c r="NMF8" s="70"/>
      <c r="NMG8" s="70"/>
      <c r="NMH8" s="70"/>
      <c r="NMI8" s="70"/>
      <c r="NMJ8" s="70"/>
      <c r="NMK8" s="70"/>
      <c r="NML8" s="70"/>
      <c r="NMM8" s="70"/>
      <c r="NMN8" s="70"/>
      <c r="NMO8" s="70"/>
      <c r="NMP8" s="70"/>
      <c r="NMQ8" s="70"/>
      <c r="NMR8" s="70"/>
      <c r="NMS8" s="70"/>
      <c r="NMT8" s="70"/>
      <c r="NMU8" s="70"/>
      <c r="NMV8" s="70"/>
      <c r="NMW8" s="70"/>
      <c r="NMX8" s="70"/>
      <c r="NMY8" s="70"/>
      <c r="NMZ8" s="70"/>
      <c r="NNA8" s="70"/>
      <c r="NNB8" s="70"/>
      <c r="NNC8" s="70"/>
      <c r="NND8" s="70"/>
      <c r="NNE8" s="70"/>
      <c r="NNF8" s="70"/>
      <c r="NNG8" s="70"/>
      <c r="NNH8" s="70"/>
      <c r="NNI8" s="70"/>
      <c r="NNJ8" s="70"/>
      <c r="NNK8" s="70"/>
      <c r="NNL8" s="70"/>
      <c r="NNM8" s="70"/>
      <c r="NNN8" s="70"/>
      <c r="NNO8" s="70"/>
      <c r="NNP8" s="70"/>
      <c r="NNQ8" s="70"/>
      <c r="NNR8" s="70"/>
      <c r="NNS8" s="70"/>
      <c r="NNT8" s="70"/>
      <c r="NNU8" s="70"/>
      <c r="NNV8" s="70"/>
      <c r="NNW8" s="70"/>
      <c r="NNX8" s="70"/>
      <c r="NNY8" s="70"/>
      <c r="NNZ8" s="70"/>
      <c r="NOA8" s="70"/>
      <c r="NOB8" s="70"/>
      <c r="NOC8" s="70"/>
      <c r="NOD8" s="70"/>
      <c r="NOE8" s="70"/>
      <c r="NOF8" s="70"/>
      <c r="NOG8" s="70"/>
      <c r="NOH8" s="70"/>
      <c r="NOI8" s="70"/>
      <c r="NOJ8" s="70"/>
      <c r="NOK8" s="70"/>
      <c r="NOL8" s="70"/>
      <c r="NOM8" s="70"/>
      <c r="NON8" s="70"/>
      <c r="NOO8" s="70"/>
      <c r="NOP8" s="70"/>
      <c r="NOQ8" s="70"/>
      <c r="NOR8" s="70"/>
      <c r="NOS8" s="70"/>
      <c r="NOT8" s="70"/>
      <c r="NOU8" s="70"/>
      <c r="NOV8" s="70"/>
      <c r="NOW8" s="70"/>
      <c r="NOX8" s="70"/>
      <c r="NOY8" s="70"/>
      <c r="NOZ8" s="70"/>
      <c r="NPA8" s="70"/>
      <c r="NPB8" s="70"/>
      <c r="NPC8" s="70"/>
      <c r="NPD8" s="70"/>
      <c r="NPE8" s="70"/>
      <c r="NPF8" s="70"/>
      <c r="NPG8" s="70"/>
      <c r="NPH8" s="70"/>
      <c r="NPI8" s="70"/>
      <c r="NPJ8" s="70"/>
      <c r="NPK8" s="70"/>
      <c r="NPL8" s="70"/>
      <c r="NPM8" s="70"/>
      <c r="NPN8" s="70"/>
      <c r="NPO8" s="70"/>
      <c r="NPP8" s="70"/>
      <c r="NPQ8" s="70"/>
      <c r="NPR8" s="70"/>
      <c r="NPS8" s="70"/>
      <c r="NPT8" s="70"/>
      <c r="NPU8" s="70"/>
      <c r="NPV8" s="70"/>
      <c r="NPW8" s="70"/>
      <c r="NPX8" s="70"/>
      <c r="NPY8" s="70"/>
      <c r="NPZ8" s="70"/>
      <c r="NQA8" s="70"/>
      <c r="NQB8" s="70"/>
      <c r="NQC8" s="70"/>
      <c r="NQD8" s="70"/>
      <c r="NQE8" s="70"/>
      <c r="NQF8" s="70"/>
      <c r="NQG8" s="70"/>
      <c r="NQH8" s="70"/>
      <c r="NQI8" s="70"/>
      <c r="NQJ8" s="70"/>
      <c r="NQK8" s="70"/>
      <c r="NQL8" s="70"/>
      <c r="NQM8" s="70"/>
      <c r="NQN8" s="70"/>
      <c r="NQO8" s="70"/>
      <c r="NQP8" s="70"/>
      <c r="NQQ8" s="70"/>
      <c r="NQR8" s="70"/>
      <c r="NQS8" s="70"/>
      <c r="NQT8" s="70"/>
      <c r="NQU8" s="70"/>
      <c r="NQV8" s="70"/>
      <c r="NQW8" s="70"/>
      <c r="NQX8" s="70"/>
      <c r="NQY8" s="70"/>
      <c r="NQZ8" s="70"/>
      <c r="NRA8" s="70"/>
      <c r="NRB8" s="70"/>
      <c r="NRC8" s="70"/>
      <c r="NRD8" s="70"/>
      <c r="NRE8" s="70"/>
      <c r="NRF8" s="70"/>
      <c r="NRG8" s="70"/>
      <c r="NRH8" s="70"/>
      <c r="NRI8" s="70"/>
      <c r="NRJ8" s="70"/>
      <c r="NRK8" s="70"/>
      <c r="NRL8" s="70"/>
      <c r="NRM8" s="70"/>
      <c r="NRN8" s="70"/>
      <c r="NRO8" s="70"/>
      <c r="NRP8" s="70"/>
      <c r="NRQ8" s="70"/>
      <c r="NRR8" s="70"/>
      <c r="NRS8" s="70"/>
      <c r="NRT8" s="70"/>
      <c r="NRU8" s="70"/>
      <c r="NRV8" s="70"/>
      <c r="NRW8" s="70"/>
      <c r="NRX8" s="70"/>
      <c r="NRY8" s="70"/>
      <c r="NRZ8" s="70"/>
      <c r="NSA8" s="70"/>
      <c r="NSB8" s="70"/>
      <c r="NSC8" s="70"/>
      <c r="NSD8" s="70"/>
      <c r="NSE8" s="70"/>
      <c r="NSF8" s="70"/>
      <c r="NSG8" s="70"/>
      <c r="NSH8" s="70"/>
      <c r="NSI8" s="70"/>
      <c r="NSJ8" s="70"/>
      <c r="NSK8" s="70"/>
      <c r="NSL8" s="70"/>
      <c r="NSM8" s="70"/>
      <c r="NSN8" s="70"/>
      <c r="NSO8" s="70"/>
      <c r="NSP8" s="70"/>
      <c r="NSQ8" s="70"/>
      <c r="NSR8" s="70"/>
      <c r="NSS8" s="70"/>
      <c r="NST8" s="70"/>
      <c r="NSU8" s="70"/>
      <c r="NSV8" s="70"/>
      <c r="NSW8" s="70"/>
      <c r="NSX8" s="70"/>
      <c r="NSY8" s="70"/>
      <c r="NSZ8" s="70"/>
      <c r="NTA8" s="70"/>
      <c r="NTB8" s="70"/>
      <c r="NTC8" s="70"/>
      <c r="NTD8" s="70"/>
      <c r="NTE8" s="70"/>
      <c r="NTF8" s="70"/>
      <c r="NTG8" s="70"/>
      <c r="NTH8" s="70"/>
      <c r="NTI8" s="70"/>
      <c r="NTJ8" s="70"/>
      <c r="NTK8" s="70"/>
      <c r="NTL8" s="70"/>
      <c r="NTM8" s="70"/>
      <c r="NTN8" s="70"/>
      <c r="NTO8" s="70"/>
      <c r="NTP8" s="70"/>
      <c r="NTQ8" s="70"/>
      <c r="NTR8" s="70"/>
      <c r="NTS8" s="70"/>
      <c r="NTT8" s="70"/>
      <c r="NTU8" s="70"/>
      <c r="NTV8" s="70"/>
      <c r="NTW8" s="70"/>
      <c r="NTX8" s="70"/>
      <c r="NTY8" s="70"/>
      <c r="NTZ8" s="70"/>
      <c r="NUA8" s="70"/>
      <c r="NUB8" s="70"/>
      <c r="NUC8" s="70"/>
      <c r="NUD8" s="70"/>
      <c r="NUE8" s="70"/>
      <c r="NUF8" s="70"/>
      <c r="NUG8" s="70"/>
      <c r="NUH8" s="70"/>
      <c r="NUI8" s="70"/>
      <c r="NUJ8" s="70"/>
      <c r="NUK8" s="70"/>
      <c r="NUL8" s="70"/>
      <c r="NUM8" s="70"/>
      <c r="NUN8" s="70"/>
      <c r="NUO8" s="70"/>
      <c r="NUP8" s="70"/>
      <c r="NUQ8" s="70"/>
      <c r="NUR8" s="70"/>
      <c r="NUS8" s="70"/>
      <c r="NUT8" s="70"/>
      <c r="NUU8" s="70"/>
      <c r="NUV8" s="70"/>
      <c r="NUW8" s="70"/>
      <c r="NUX8" s="70"/>
      <c r="NUY8" s="70"/>
      <c r="NUZ8" s="70"/>
      <c r="NVA8" s="70"/>
      <c r="NVB8" s="70"/>
      <c r="NVC8" s="70"/>
      <c r="NVD8" s="70"/>
      <c r="NVE8" s="70"/>
      <c r="NVF8" s="70"/>
      <c r="NVG8" s="70"/>
      <c r="NVH8" s="70"/>
      <c r="NVI8" s="70"/>
      <c r="NVJ8" s="70"/>
      <c r="NVK8" s="70"/>
      <c r="NVL8" s="70"/>
      <c r="NVM8" s="70"/>
      <c r="NVN8" s="70"/>
      <c r="NVO8" s="70"/>
      <c r="NVP8" s="70"/>
      <c r="NVQ8" s="70"/>
      <c r="NVR8" s="70"/>
      <c r="NVS8" s="70"/>
      <c r="NVT8" s="70"/>
      <c r="NVU8" s="70"/>
      <c r="NVV8" s="70"/>
      <c r="NVW8" s="70"/>
      <c r="NVX8" s="70"/>
      <c r="NVY8" s="70"/>
      <c r="NVZ8" s="70"/>
      <c r="NWA8" s="70"/>
      <c r="NWB8" s="70"/>
      <c r="NWC8" s="70"/>
      <c r="NWD8" s="70"/>
      <c r="NWE8" s="70"/>
      <c r="NWF8" s="70"/>
      <c r="NWG8" s="70"/>
      <c r="NWH8" s="70"/>
      <c r="NWI8" s="70"/>
      <c r="NWJ8" s="70"/>
      <c r="NWK8" s="70"/>
      <c r="NWL8" s="70"/>
      <c r="NWM8" s="70"/>
      <c r="NWN8" s="70"/>
      <c r="NWO8" s="70"/>
      <c r="NWP8" s="70"/>
      <c r="NWQ8" s="70"/>
      <c r="NWR8" s="70"/>
      <c r="NWS8" s="70"/>
      <c r="NWT8" s="70"/>
      <c r="NWU8" s="70"/>
      <c r="NWV8" s="70"/>
      <c r="NWW8" s="70"/>
      <c r="NWX8" s="70"/>
      <c r="NWY8" s="70"/>
      <c r="NWZ8" s="70"/>
      <c r="NXA8" s="70"/>
      <c r="NXB8" s="70"/>
      <c r="NXC8" s="70"/>
      <c r="NXD8" s="70"/>
      <c r="NXE8" s="70"/>
      <c r="NXF8" s="70"/>
      <c r="NXG8" s="70"/>
      <c r="NXH8" s="70"/>
      <c r="NXI8" s="70"/>
      <c r="NXJ8" s="70"/>
      <c r="NXK8" s="70"/>
      <c r="NXL8" s="70"/>
      <c r="NXM8" s="70"/>
      <c r="NXN8" s="70"/>
      <c r="NXO8" s="70"/>
      <c r="NXP8" s="70"/>
      <c r="NXQ8" s="70"/>
      <c r="NXR8" s="70"/>
      <c r="NXS8" s="70"/>
      <c r="NXT8" s="70"/>
      <c r="NXU8" s="70"/>
      <c r="NXV8" s="70"/>
      <c r="NXW8" s="70"/>
      <c r="NXX8" s="70"/>
      <c r="NXY8" s="70"/>
      <c r="NXZ8" s="70"/>
      <c r="NYA8" s="70"/>
      <c r="NYB8" s="70"/>
      <c r="NYC8" s="70"/>
      <c r="NYD8" s="70"/>
      <c r="NYE8" s="70"/>
      <c r="NYF8" s="70"/>
      <c r="NYG8" s="70"/>
      <c r="NYH8" s="70"/>
      <c r="NYI8" s="70"/>
      <c r="NYJ8" s="70"/>
      <c r="NYK8" s="70"/>
      <c r="NYL8" s="70"/>
      <c r="NYM8" s="70"/>
      <c r="NYN8" s="70"/>
      <c r="NYO8" s="70"/>
      <c r="NYP8" s="70"/>
      <c r="NYQ8" s="70"/>
      <c r="NYR8" s="70"/>
      <c r="NYS8" s="70"/>
      <c r="NYT8" s="70"/>
      <c r="NYU8" s="70"/>
      <c r="NYV8" s="70"/>
      <c r="NYW8" s="70"/>
      <c r="NYX8" s="70"/>
      <c r="NYY8" s="70"/>
      <c r="NYZ8" s="70"/>
      <c r="NZA8" s="70"/>
      <c r="NZB8" s="70"/>
      <c r="NZC8" s="70"/>
      <c r="NZD8" s="70"/>
      <c r="NZE8" s="70"/>
      <c r="NZF8" s="70"/>
      <c r="NZG8" s="70"/>
      <c r="NZH8" s="70"/>
      <c r="NZI8" s="70"/>
      <c r="NZJ8" s="70"/>
      <c r="NZK8" s="70"/>
      <c r="NZL8" s="70"/>
      <c r="NZM8" s="70"/>
      <c r="NZN8" s="70"/>
      <c r="NZO8" s="70"/>
      <c r="NZP8" s="70"/>
      <c r="NZQ8" s="70"/>
      <c r="NZR8" s="70"/>
      <c r="NZS8" s="70"/>
      <c r="NZT8" s="70"/>
      <c r="NZU8" s="70"/>
      <c r="NZV8" s="70"/>
      <c r="NZW8" s="70"/>
      <c r="NZX8" s="70"/>
      <c r="NZY8" s="70"/>
      <c r="NZZ8" s="70"/>
      <c r="OAA8" s="70"/>
      <c r="OAB8" s="70"/>
      <c r="OAC8" s="70"/>
      <c r="OAD8" s="70"/>
      <c r="OAE8" s="70"/>
      <c r="OAF8" s="70"/>
      <c r="OAG8" s="70"/>
      <c r="OAH8" s="70"/>
      <c r="OAI8" s="70"/>
      <c r="OAJ8" s="70"/>
      <c r="OAK8" s="70"/>
      <c r="OAL8" s="70"/>
      <c r="OAM8" s="70"/>
      <c r="OAN8" s="70"/>
      <c r="OAO8" s="70"/>
      <c r="OAP8" s="70"/>
      <c r="OAQ8" s="70"/>
      <c r="OAR8" s="70"/>
      <c r="OAS8" s="70"/>
      <c r="OAT8" s="70"/>
      <c r="OAU8" s="70"/>
      <c r="OAV8" s="70"/>
      <c r="OAW8" s="70"/>
      <c r="OAX8" s="70"/>
      <c r="OAY8" s="70"/>
      <c r="OAZ8" s="70"/>
      <c r="OBA8" s="70"/>
      <c r="OBB8" s="70"/>
      <c r="OBC8" s="70"/>
      <c r="OBD8" s="70"/>
      <c r="OBE8" s="70"/>
      <c r="OBF8" s="70"/>
      <c r="OBG8" s="70"/>
      <c r="OBH8" s="70"/>
      <c r="OBI8" s="70"/>
      <c r="OBJ8" s="70"/>
      <c r="OBK8" s="70"/>
      <c r="OBL8" s="70"/>
      <c r="OBM8" s="70"/>
      <c r="OBN8" s="70"/>
      <c r="OBO8" s="70"/>
      <c r="OBP8" s="70"/>
      <c r="OBQ8" s="70"/>
      <c r="OBR8" s="70"/>
      <c r="OBS8" s="70"/>
      <c r="OBT8" s="70"/>
      <c r="OBU8" s="70"/>
      <c r="OBV8" s="70"/>
      <c r="OBW8" s="70"/>
      <c r="OBX8" s="70"/>
      <c r="OBY8" s="70"/>
      <c r="OBZ8" s="70"/>
      <c r="OCA8" s="70"/>
      <c r="OCB8" s="70"/>
      <c r="OCC8" s="70"/>
      <c r="OCD8" s="70"/>
      <c r="OCE8" s="70"/>
      <c r="OCF8" s="70"/>
      <c r="OCG8" s="70"/>
      <c r="OCH8" s="70"/>
      <c r="OCI8" s="70"/>
      <c r="OCJ8" s="70"/>
      <c r="OCK8" s="70"/>
      <c r="OCL8" s="70"/>
      <c r="OCM8" s="70"/>
      <c r="OCN8" s="70"/>
      <c r="OCO8" s="70"/>
      <c r="OCP8" s="70"/>
      <c r="OCQ8" s="70"/>
      <c r="OCR8" s="70"/>
      <c r="OCS8" s="70"/>
      <c r="OCT8" s="70"/>
      <c r="OCU8" s="70"/>
      <c r="OCV8" s="70"/>
      <c r="OCW8" s="70"/>
      <c r="OCX8" s="70"/>
      <c r="OCY8" s="70"/>
      <c r="OCZ8" s="70"/>
      <c r="ODA8" s="70"/>
      <c r="ODB8" s="70"/>
      <c r="ODC8" s="70"/>
      <c r="ODD8" s="70"/>
      <c r="ODE8" s="70"/>
      <c r="ODF8" s="70"/>
      <c r="ODG8" s="70"/>
      <c r="ODH8" s="70"/>
      <c r="ODI8" s="70"/>
      <c r="ODJ8" s="70"/>
      <c r="ODK8" s="70"/>
      <c r="ODL8" s="70"/>
      <c r="ODM8" s="70"/>
      <c r="ODN8" s="70"/>
      <c r="ODO8" s="70"/>
      <c r="ODP8" s="70"/>
      <c r="ODQ8" s="70"/>
      <c r="ODR8" s="70"/>
      <c r="ODS8" s="70"/>
      <c r="ODT8" s="70"/>
      <c r="ODU8" s="70"/>
      <c r="ODV8" s="70"/>
      <c r="ODW8" s="70"/>
      <c r="ODX8" s="70"/>
      <c r="ODY8" s="70"/>
      <c r="ODZ8" s="70"/>
      <c r="OEA8" s="70"/>
      <c r="OEB8" s="70"/>
      <c r="OEC8" s="70"/>
      <c r="OED8" s="70"/>
      <c r="OEE8" s="70"/>
      <c r="OEF8" s="70"/>
      <c r="OEG8" s="70"/>
      <c r="OEH8" s="70"/>
      <c r="OEI8" s="70"/>
      <c r="OEJ8" s="70"/>
      <c r="OEK8" s="70"/>
      <c r="OEL8" s="70"/>
      <c r="OEM8" s="70"/>
      <c r="OEN8" s="70"/>
      <c r="OEO8" s="70"/>
      <c r="OEP8" s="70"/>
      <c r="OEQ8" s="70"/>
      <c r="OER8" s="70"/>
      <c r="OES8" s="70"/>
      <c r="OET8" s="70"/>
      <c r="OEU8" s="70"/>
      <c r="OEV8" s="70"/>
      <c r="OEW8" s="70"/>
      <c r="OEX8" s="70"/>
      <c r="OEY8" s="70"/>
      <c r="OEZ8" s="70"/>
      <c r="OFA8" s="70"/>
      <c r="OFB8" s="70"/>
      <c r="OFC8" s="70"/>
      <c r="OFD8" s="70"/>
      <c r="OFE8" s="70"/>
      <c r="OFF8" s="70"/>
      <c r="OFG8" s="70"/>
      <c r="OFH8" s="70"/>
      <c r="OFI8" s="70"/>
      <c r="OFJ8" s="70"/>
      <c r="OFK8" s="70"/>
      <c r="OFL8" s="70"/>
      <c r="OFM8" s="70"/>
      <c r="OFN8" s="70"/>
      <c r="OFO8" s="70"/>
      <c r="OFP8" s="70"/>
      <c r="OFQ8" s="70"/>
      <c r="OFR8" s="70"/>
      <c r="OFS8" s="70"/>
      <c r="OFT8" s="70"/>
      <c r="OFU8" s="70"/>
      <c r="OFV8" s="70"/>
      <c r="OFW8" s="70"/>
      <c r="OFX8" s="70"/>
      <c r="OFY8" s="70"/>
      <c r="OFZ8" s="70"/>
      <c r="OGA8" s="70"/>
      <c r="OGB8" s="70"/>
      <c r="OGC8" s="70"/>
      <c r="OGD8" s="70"/>
      <c r="OGE8" s="70"/>
      <c r="OGF8" s="70"/>
      <c r="OGG8" s="70"/>
      <c r="OGH8" s="70"/>
      <c r="OGI8" s="70"/>
      <c r="OGJ8" s="70"/>
      <c r="OGK8" s="70"/>
      <c r="OGL8" s="70"/>
      <c r="OGM8" s="70"/>
      <c r="OGN8" s="70"/>
      <c r="OGO8" s="70"/>
      <c r="OGP8" s="70"/>
      <c r="OGQ8" s="70"/>
      <c r="OGR8" s="70"/>
      <c r="OGS8" s="70"/>
      <c r="OGT8" s="70"/>
      <c r="OGU8" s="70"/>
      <c r="OGV8" s="70"/>
      <c r="OGW8" s="70"/>
      <c r="OGX8" s="70"/>
      <c r="OGY8" s="70"/>
      <c r="OGZ8" s="70"/>
      <c r="OHA8" s="70"/>
      <c r="OHB8" s="70"/>
      <c r="OHC8" s="70"/>
      <c r="OHD8" s="70"/>
      <c r="OHE8" s="70"/>
      <c r="OHF8" s="70"/>
      <c r="OHG8" s="70"/>
      <c r="OHH8" s="70"/>
      <c r="OHI8" s="70"/>
      <c r="OHJ8" s="70"/>
      <c r="OHK8" s="70"/>
      <c r="OHL8" s="70"/>
      <c r="OHM8" s="70"/>
      <c r="OHN8" s="70"/>
      <c r="OHO8" s="70"/>
      <c r="OHP8" s="70"/>
      <c r="OHQ8" s="70"/>
      <c r="OHR8" s="70"/>
      <c r="OHS8" s="70"/>
      <c r="OHT8" s="70"/>
      <c r="OHU8" s="70"/>
      <c r="OHV8" s="70"/>
      <c r="OHW8" s="70"/>
      <c r="OHX8" s="70"/>
      <c r="OHY8" s="70"/>
      <c r="OHZ8" s="70"/>
      <c r="OIA8" s="70"/>
      <c r="OIB8" s="70"/>
      <c r="OIC8" s="70"/>
      <c r="OID8" s="70"/>
      <c r="OIE8" s="70"/>
      <c r="OIF8" s="70"/>
      <c r="OIG8" s="70"/>
      <c r="OIH8" s="70"/>
      <c r="OII8" s="70"/>
      <c r="OIJ8" s="70"/>
      <c r="OIK8" s="70"/>
      <c r="OIL8" s="70"/>
      <c r="OIM8" s="70"/>
      <c r="OIN8" s="70"/>
      <c r="OIO8" s="70"/>
      <c r="OIP8" s="70"/>
      <c r="OIQ8" s="70"/>
      <c r="OIR8" s="70"/>
      <c r="OIS8" s="70"/>
      <c r="OIT8" s="70"/>
      <c r="OIU8" s="70"/>
      <c r="OIV8" s="70"/>
      <c r="OIW8" s="70"/>
      <c r="OIX8" s="70"/>
      <c r="OIY8" s="70"/>
      <c r="OIZ8" s="70"/>
      <c r="OJA8" s="70"/>
      <c r="OJB8" s="70"/>
      <c r="OJC8" s="70"/>
      <c r="OJD8" s="70"/>
      <c r="OJE8" s="70"/>
      <c r="OJF8" s="70"/>
      <c r="OJG8" s="70"/>
      <c r="OJH8" s="70"/>
      <c r="OJI8" s="70"/>
      <c r="OJJ8" s="70"/>
      <c r="OJK8" s="70"/>
      <c r="OJL8" s="70"/>
      <c r="OJM8" s="70"/>
      <c r="OJN8" s="70"/>
      <c r="OJO8" s="70"/>
      <c r="OJP8" s="70"/>
      <c r="OJQ8" s="70"/>
      <c r="OJR8" s="70"/>
      <c r="OJS8" s="70"/>
      <c r="OJT8" s="70"/>
      <c r="OJU8" s="70"/>
      <c r="OJV8" s="70"/>
      <c r="OJW8" s="70"/>
      <c r="OJX8" s="70"/>
      <c r="OJY8" s="70"/>
      <c r="OJZ8" s="70"/>
      <c r="OKA8" s="70"/>
      <c r="OKB8" s="70"/>
      <c r="OKC8" s="70"/>
      <c r="OKD8" s="70"/>
      <c r="OKE8" s="70"/>
      <c r="OKF8" s="70"/>
      <c r="OKG8" s="70"/>
      <c r="OKH8" s="70"/>
      <c r="OKI8" s="70"/>
      <c r="OKJ8" s="70"/>
      <c r="OKK8" s="70"/>
      <c r="OKL8" s="70"/>
      <c r="OKM8" s="70"/>
      <c r="OKN8" s="70"/>
      <c r="OKO8" s="70"/>
      <c r="OKP8" s="70"/>
      <c r="OKQ8" s="70"/>
      <c r="OKR8" s="70"/>
      <c r="OKS8" s="70"/>
      <c r="OKT8" s="70"/>
      <c r="OKU8" s="70"/>
      <c r="OKV8" s="70"/>
      <c r="OKW8" s="70"/>
      <c r="OKX8" s="70"/>
      <c r="OKY8" s="70"/>
      <c r="OKZ8" s="70"/>
      <c r="OLA8" s="70"/>
      <c r="OLB8" s="70"/>
      <c r="OLC8" s="70"/>
      <c r="OLD8" s="70"/>
      <c r="OLE8" s="70"/>
      <c r="OLF8" s="70"/>
      <c r="OLG8" s="70"/>
      <c r="OLH8" s="70"/>
      <c r="OLI8" s="70"/>
      <c r="OLJ8" s="70"/>
      <c r="OLK8" s="70"/>
      <c r="OLL8" s="70"/>
      <c r="OLM8" s="70"/>
      <c r="OLN8" s="70"/>
      <c r="OLO8" s="70"/>
      <c r="OLP8" s="70"/>
      <c r="OLQ8" s="70"/>
      <c r="OLR8" s="70"/>
      <c r="OLS8" s="70"/>
      <c r="OLT8" s="70"/>
      <c r="OLU8" s="70"/>
      <c r="OLV8" s="70"/>
      <c r="OLW8" s="70"/>
      <c r="OLX8" s="70"/>
      <c r="OLY8" s="70"/>
      <c r="OLZ8" s="70"/>
      <c r="OMA8" s="70"/>
      <c r="OMB8" s="70"/>
      <c r="OMC8" s="70"/>
      <c r="OMD8" s="70"/>
      <c r="OME8" s="70"/>
      <c r="OMF8" s="70"/>
      <c r="OMG8" s="70"/>
      <c r="OMH8" s="70"/>
      <c r="OMI8" s="70"/>
      <c r="OMJ8" s="70"/>
      <c r="OMK8" s="70"/>
      <c r="OML8" s="70"/>
      <c r="OMM8" s="70"/>
      <c r="OMN8" s="70"/>
      <c r="OMO8" s="70"/>
      <c r="OMP8" s="70"/>
      <c r="OMQ8" s="70"/>
      <c r="OMR8" s="70"/>
      <c r="OMS8" s="70"/>
      <c r="OMT8" s="70"/>
      <c r="OMU8" s="70"/>
      <c r="OMV8" s="70"/>
      <c r="OMW8" s="70"/>
      <c r="OMX8" s="70"/>
      <c r="OMY8" s="70"/>
      <c r="OMZ8" s="70"/>
      <c r="ONA8" s="70"/>
      <c r="ONB8" s="70"/>
      <c r="ONC8" s="70"/>
      <c r="OND8" s="70"/>
      <c r="ONE8" s="70"/>
      <c r="ONF8" s="70"/>
      <c r="ONG8" s="70"/>
      <c r="ONH8" s="70"/>
      <c r="ONI8" s="70"/>
      <c r="ONJ8" s="70"/>
      <c r="ONK8" s="70"/>
      <c r="ONL8" s="70"/>
      <c r="ONM8" s="70"/>
      <c r="ONN8" s="70"/>
      <c r="ONO8" s="70"/>
      <c r="ONP8" s="70"/>
      <c r="ONQ8" s="70"/>
      <c r="ONR8" s="70"/>
      <c r="ONS8" s="70"/>
      <c r="ONT8" s="70"/>
      <c r="ONU8" s="70"/>
      <c r="ONV8" s="70"/>
      <c r="ONW8" s="70"/>
      <c r="ONX8" s="70"/>
      <c r="ONY8" s="70"/>
      <c r="ONZ8" s="70"/>
      <c r="OOA8" s="70"/>
      <c r="OOB8" s="70"/>
      <c r="OOC8" s="70"/>
      <c r="OOD8" s="70"/>
      <c r="OOE8" s="70"/>
      <c r="OOF8" s="70"/>
      <c r="OOG8" s="70"/>
      <c r="OOH8" s="70"/>
      <c r="OOI8" s="70"/>
      <c r="OOJ8" s="70"/>
      <c r="OOK8" s="70"/>
      <c r="OOL8" s="70"/>
      <c r="OOM8" s="70"/>
      <c r="OON8" s="70"/>
      <c r="OOO8" s="70"/>
      <c r="OOP8" s="70"/>
      <c r="OOQ8" s="70"/>
      <c r="OOR8" s="70"/>
      <c r="OOS8" s="70"/>
      <c r="OOT8" s="70"/>
      <c r="OOU8" s="70"/>
      <c r="OOV8" s="70"/>
      <c r="OOW8" s="70"/>
      <c r="OOX8" s="70"/>
      <c r="OOY8" s="70"/>
      <c r="OOZ8" s="70"/>
      <c r="OPA8" s="70"/>
      <c r="OPB8" s="70"/>
      <c r="OPC8" s="70"/>
      <c r="OPD8" s="70"/>
      <c r="OPE8" s="70"/>
      <c r="OPF8" s="70"/>
      <c r="OPG8" s="70"/>
      <c r="OPH8" s="70"/>
      <c r="OPI8" s="70"/>
      <c r="OPJ8" s="70"/>
      <c r="OPK8" s="70"/>
      <c r="OPL8" s="70"/>
      <c r="OPM8" s="70"/>
      <c r="OPN8" s="70"/>
      <c r="OPO8" s="70"/>
      <c r="OPP8" s="70"/>
      <c r="OPQ8" s="70"/>
      <c r="OPR8" s="70"/>
      <c r="OPS8" s="70"/>
      <c r="OPT8" s="70"/>
      <c r="OPU8" s="70"/>
      <c r="OPV8" s="70"/>
      <c r="OPW8" s="70"/>
      <c r="OPX8" s="70"/>
      <c r="OPY8" s="70"/>
      <c r="OPZ8" s="70"/>
      <c r="OQA8" s="70"/>
      <c r="OQB8" s="70"/>
      <c r="OQC8" s="70"/>
      <c r="OQD8" s="70"/>
      <c r="OQE8" s="70"/>
      <c r="OQF8" s="70"/>
      <c r="OQG8" s="70"/>
      <c r="OQH8" s="70"/>
      <c r="OQI8" s="70"/>
      <c r="OQJ8" s="70"/>
      <c r="OQK8" s="70"/>
      <c r="OQL8" s="70"/>
      <c r="OQM8" s="70"/>
      <c r="OQN8" s="70"/>
      <c r="OQO8" s="70"/>
      <c r="OQP8" s="70"/>
      <c r="OQQ8" s="70"/>
      <c r="OQR8" s="70"/>
      <c r="OQS8" s="70"/>
      <c r="OQT8" s="70"/>
      <c r="OQU8" s="70"/>
      <c r="OQV8" s="70"/>
      <c r="OQW8" s="70"/>
      <c r="OQX8" s="70"/>
      <c r="OQY8" s="70"/>
      <c r="OQZ8" s="70"/>
      <c r="ORA8" s="70"/>
      <c r="ORB8" s="70"/>
      <c r="ORC8" s="70"/>
      <c r="ORD8" s="70"/>
      <c r="ORE8" s="70"/>
      <c r="ORF8" s="70"/>
      <c r="ORG8" s="70"/>
      <c r="ORH8" s="70"/>
      <c r="ORI8" s="70"/>
      <c r="ORJ8" s="70"/>
      <c r="ORK8" s="70"/>
      <c r="ORL8" s="70"/>
      <c r="ORM8" s="70"/>
      <c r="ORN8" s="70"/>
      <c r="ORO8" s="70"/>
      <c r="ORP8" s="70"/>
      <c r="ORQ8" s="70"/>
      <c r="ORR8" s="70"/>
      <c r="ORS8" s="70"/>
      <c r="ORT8" s="70"/>
      <c r="ORU8" s="70"/>
      <c r="ORV8" s="70"/>
      <c r="ORW8" s="70"/>
      <c r="ORX8" s="70"/>
      <c r="ORY8" s="70"/>
      <c r="ORZ8" s="70"/>
      <c r="OSA8" s="70"/>
      <c r="OSB8" s="70"/>
      <c r="OSC8" s="70"/>
      <c r="OSD8" s="70"/>
      <c r="OSE8" s="70"/>
      <c r="OSF8" s="70"/>
      <c r="OSG8" s="70"/>
      <c r="OSH8" s="70"/>
      <c r="OSI8" s="70"/>
      <c r="OSJ8" s="70"/>
      <c r="OSK8" s="70"/>
      <c r="OSL8" s="70"/>
      <c r="OSM8" s="70"/>
      <c r="OSN8" s="70"/>
      <c r="OSO8" s="70"/>
      <c r="OSP8" s="70"/>
      <c r="OSQ8" s="70"/>
      <c r="OSR8" s="70"/>
      <c r="OSS8" s="70"/>
      <c r="OST8" s="70"/>
      <c r="OSU8" s="70"/>
      <c r="OSV8" s="70"/>
      <c r="OSW8" s="70"/>
      <c r="OSX8" s="70"/>
      <c r="OSY8" s="70"/>
      <c r="OSZ8" s="70"/>
      <c r="OTA8" s="70"/>
      <c r="OTB8" s="70"/>
      <c r="OTC8" s="70"/>
      <c r="OTD8" s="70"/>
      <c r="OTE8" s="70"/>
      <c r="OTF8" s="70"/>
      <c r="OTG8" s="70"/>
      <c r="OTH8" s="70"/>
      <c r="OTI8" s="70"/>
      <c r="OTJ8" s="70"/>
      <c r="OTK8" s="70"/>
      <c r="OTL8" s="70"/>
      <c r="OTM8" s="70"/>
      <c r="OTN8" s="70"/>
      <c r="OTO8" s="70"/>
      <c r="OTP8" s="70"/>
      <c r="OTQ8" s="70"/>
      <c r="OTR8" s="70"/>
      <c r="OTS8" s="70"/>
      <c r="OTT8" s="70"/>
      <c r="OTU8" s="70"/>
      <c r="OTV8" s="70"/>
      <c r="OTW8" s="70"/>
      <c r="OTX8" s="70"/>
      <c r="OTY8" s="70"/>
      <c r="OTZ8" s="70"/>
      <c r="OUA8" s="70"/>
      <c r="OUB8" s="70"/>
      <c r="OUC8" s="70"/>
      <c r="OUD8" s="70"/>
      <c r="OUE8" s="70"/>
      <c r="OUF8" s="70"/>
      <c r="OUG8" s="70"/>
      <c r="OUH8" s="70"/>
      <c r="OUI8" s="70"/>
      <c r="OUJ8" s="70"/>
      <c r="OUK8" s="70"/>
      <c r="OUL8" s="70"/>
      <c r="OUM8" s="70"/>
      <c r="OUN8" s="70"/>
      <c r="OUO8" s="70"/>
      <c r="OUP8" s="70"/>
      <c r="OUQ8" s="70"/>
      <c r="OUR8" s="70"/>
      <c r="OUS8" s="70"/>
      <c r="OUT8" s="70"/>
      <c r="OUU8" s="70"/>
      <c r="OUV8" s="70"/>
      <c r="OUW8" s="70"/>
      <c r="OUX8" s="70"/>
      <c r="OUY8" s="70"/>
      <c r="OUZ8" s="70"/>
      <c r="OVA8" s="70"/>
      <c r="OVB8" s="70"/>
      <c r="OVC8" s="70"/>
      <c r="OVD8" s="70"/>
      <c r="OVE8" s="70"/>
      <c r="OVF8" s="70"/>
      <c r="OVG8" s="70"/>
      <c r="OVH8" s="70"/>
      <c r="OVI8" s="70"/>
      <c r="OVJ8" s="70"/>
      <c r="OVK8" s="70"/>
      <c r="OVL8" s="70"/>
      <c r="OVM8" s="70"/>
      <c r="OVN8" s="70"/>
      <c r="OVO8" s="70"/>
      <c r="OVP8" s="70"/>
      <c r="OVQ8" s="70"/>
      <c r="OVR8" s="70"/>
      <c r="OVS8" s="70"/>
      <c r="OVT8" s="70"/>
      <c r="OVU8" s="70"/>
      <c r="OVV8" s="70"/>
      <c r="OVW8" s="70"/>
      <c r="OVX8" s="70"/>
      <c r="OVY8" s="70"/>
      <c r="OVZ8" s="70"/>
      <c r="OWA8" s="70"/>
      <c r="OWB8" s="70"/>
      <c r="OWC8" s="70"/>
      <c r="OWD8" s="70"/>
      <c r="OWE8" s="70"/>
      <c r="OWF8" s="70"/>
      <c r="OWG8" s="70"/>
      <c r="OWH8" s="70"/>
      <c r="OWI8" s="70"/>
      <c r="OWJ8" s="70"/>
      <c r="OWK8" s="70"/>
      <c r="OWL8" s="70"/>
      <c r="OWM8" s="70"/>
      <c r="OWN8" s="70"/>
      <c r="OWO8" s="70"/>
      <c r="OWP8" s="70"/>
      <c r="OWQ8" s="70"/>
      <c r="OWR8" s="70"/>
      <c r="OWS8" s="70"/>
      <c r="OWT8" s="70"/>
      <c r="OWU8" s="70"/>
      <c r="OWV8" s="70"/>
      <c r="OWW8" s="70"/>
      <c r="OWX8" s="70"/>
      <c r="OWY8" s="70"/>
      <c r="OWZ8" s="70"/>
      <c r="OXA8" s="70"/>
      <c r="OXB8" s="70"/>
      <c r="OXC8" s="70"/>
      <c r="OXD8" s="70"/>
      <c r="OXE8" s="70"/>
      <c r="OXF8" s="70"/>
      <c r="OXG8" s="70"/>
      <c r="OXH8" s="70"/>
      <c r="OXI8" s="70"/>
      <c r="OXJ8" s="70"/>
      <c r="OXK8" s="70"/>
      <c r="OXL8" s="70"/>
      <c r="OXM8" s="70"/>
      <c r="OXN8" s="70"/>
      <c r="OXO8" s="70"/>
      <c r="OXP8" s="70"/>
      <c r="OXQ8" s="70"/>
      <c r="OXR8" s="70"/>
      <c r="OXS8" s="70"/>
      <c r="OXT8" s="70"/>
      <c r="OXU8" s="70"/>
      <c r="OXV8" s="70"/>
      <c r="OXW8" s="70"/>
      <c r="OXX8" s="70"/>
      <c r="OXY8" s="70"/>
      <c r="OXZ8" s="70"/>
      <c r="OYA8" s="70"/>
      <c r="OYB8" s="70"/>
      <c r="OYC8" s="70"/>
      <c r="OYD8" s="70"/>
      <c r="OYE8" s="70"/>
      <c r="OYF8" s="70"/>
      <c r="OYG8" s="70"/>
      <c r="OYH8" s="70"/>
      <c r="OYI8" s="70"/>
      <c r="OYJ8" s="70"/>
      <c r="OYK8" s="70"/>
      <c r="OYL8" s="70"/>
      <c r="OYM8" s="70"/>
      <c r="OYN8" s="70"/>
      <c r="OYO8" s="70"/>
      <c r="OYP8" s="70"/>
      <c r="OYQ8" s="70"/>
      <c r="OYR8" s="70"/>
      <c r="OYS8" s="70"/>
      <c r="OYT8" s="70"/>
      <c r="OYU8" s="70"/>
      <c r="OYV8" s="70"/>
      <c r="OYW8" s="70"/>
      <c r="OYX8" s="70"/>
      <c r="OYY8" s="70"/>
      <c r="OYZ8" s="70"/>
      <c r="OZA8" s="70"/>
      <c r="OZB8" s="70"/>
      <c r="OZC8" s="70"/>
      <c r="OZD8" s="70"/>
      <c r="OZE8" s="70"/>
      <c r="OZF8" s="70"/>
      <c r="OZG8" s="70"/>
      <c r="OZH8" s="70"/>
      <c r="OZI8" s="70"/>
      <c r="OZJ8" s="70"/>
      <c r="OZK8" s="70"/>
      <c r="OZL8" s="70"/>
      <c r="OZM8" s="70"/>
      <c r="OZN8" s="70"/>
      <c r="OZO8" s="70"/>
      <c r="OZP8" s="70"/>
      <c r="OZQ8" s="70"/>
      <c r="OZR8" s="70"/>
      <c r="OZS8" s="70"/>
      <c r="OZT8" s="70"/>
      <c r="OZU8" s="70"/>
      <c r="OZV8" s="70"/>
      <c r="OZW8" s="70"/>
      <c r="OZX8" s="70"/>
      <c r="OZY8" s="70"/>
      <c r="OZZ8" s="70"/>
      <c r="PAA8" s="70"/>
      <c r="PAB8" s="70"/>
      <c r="PAC8" s="70"/>
      <c r="PAD8" s="70"/>
      <c r="PAE8" s="70"/>
      <c r="PAF8" s="70"/>
      <c r="PAG8" s="70"/>
      <c r="PAH8" s="70"/>
      <c r="PAI8" s="70"/>
      <c r="PAJ8" s="70"/>
      <c r="PAK8" s="70"/>
      <c r="PAL8" s="70"/>
      <c r="PAM8" s="70"/>
      <c r="PAN8" s="70"/>
      <c r="PAO8" s="70"/>
      <c r="PAP8" s="70"/>
      <c r="PAQ8" s="70"/>
      <c r="PAR8" s="70"/>
      <c r="PAS8" s="70"/>
      <c r="PAT8" s="70"/>
      <c r="PAU8" s="70"/>
      <c r="PAV8" s="70"/>
      <c r="PAW8" s="70"/>
      <c r="PAX8" s="70"/>
      <c r="PAY8" s="70"/>
      <c r="PAZ8" s="70"/>
      <c r="PBA8" s="70"/>
      <c r="PBB8" s="70"/>
      <c r="PBC8" s="70"/>
      <c r="PBD8" s="70"/>
      <c r="PBE8" s="70"/>
      <c r="PBF8" s="70"/>
      <c r="PBG8" s="70"/>
      <c r="PBH8" s="70"/>
      <c r="PBI8" s="70"/>
      <c r="PBJ8" s="70"/>
      <c r="PBK8" s="70"/>
      <c r="PBL8" s="70"/>
      <c r="PBM8" s="70"/>
      <c r="PBN8" s="70"/>
      <c r="PBO8" s="70"/>
      <c r="PBP8" s="70"/>
      <c r="PBQ8" s="70"/>
      <c r="PBR8" s="70"/>
      <c r="PBS8" s="70"/>
      <c r="PBT8" s="70"/>
      <c r="PBU8" s="70"/>
      <c r="PBV8" s="70"/>
      <c r="PBW8" s="70"/>
      <c r="PBX8" s="70"/>
      <c r="PBY8" s="70"/>
      <c r="PBZ8" s="70"/>
      <c r="PCA8" s="70"/>
      <c r="PCB8" s="70"/>
      <c r="PCC8" s="70"/>
      <c r="PCD8" s="70"/>
      <c r="PCE8" s="70"/>
      <c r="PCF8" s="70"/>
      <c r="PCG8" s="70"/>
      <c r="PCH8" s="70"/>
      <c r="PCI8" s="70"/>
      <c r="PCJ8" s="70"/>
      <c r="PCK8" s="70"/>
      <c r="PCL8" s="70"/>
      <c r="PCM8" s="70"/>
      <c r="PCN8" s="70"/>
      <c r="PCO8" s="70"/>
      <c r="PCP8" s="70"/>
      <c r="PCQ8" s="70"/>
      <c r="PCR8" s="70"/>
      <c r="PCS8" s="70"/>
      <c r="PCT8" s="70"/>
      <c r="PCU8" s="70"/>
      <c r="PCV8" s="70"/>
      <c r="PCW8" s="70"/>
      <c r="PCX8" s="70"/>
      <c r="PCY8" s="70"/>
      <c r="PCZ8" s="70"/>
      <c r="PDA8" s="70"/>
      <c r="PDB8" s="70"/>
      <c r="PDC8" s="70"/>
      <c r="PDD8" s="70"/>
      <c r="PDE8" s="70"/>
      <c r="PDF8" s="70"/>
      <c r="PDG8" s="70"/>
      <c r="PDH8" s="70"/>
      <c r="PDI8" s="70"/>
      <c r="PDJ8" s="70"/>
      <c r="PDK8" s="70"/>
      <c r="PDL8" s="70"/>
      <c r="PDM8" s="70"/>
      <c r="PDN8" s="70"/>
      <c r="PDO8" s="70"/>
      <c r="PDP8" s="70"/>
      <c r="PDQ8" s="70"/>
      <c r="PDR8" s="70"/>
      <c r="PDS8" s="70"/>
      <c r="PDT8" s="70"/>
      <c r="PDU8" s="70"/>
      <c r="PDV8" s="70"/>
      <c r="PDW8" s="70"/>
      <c r="PDX8" s="70"/>
      <c r="PDY8" s="70"/>
      <c r="PDZ8" s="70"/>
      <c r="PEA8" s="70"/>
      <c r="PEB8" s="70"/>
      <c r="PEC8" s="70"/>
      <c r="PED8" s="70"/>
      <c r="PEE8" s="70"/>
      <c r="PEF8" s="70"/>
      <c r="PEG8" s="70"/>
      <c r="PEH8" s="70"/>
      <c r="PEI8" s="70"/>
      <c r="PEJ8" s="70"/>
      <c r="PEK8" s="70"/>
      <c r="PEL8" s="70"/>
      <c r="PEM8" s="70"/>
      <c r="PEN8" s="70"/>
      <c r="PEO8" s="70"/>
      <c r="PEP8" s="70"/>
      <c r="PEQ8" s="70"/>
      <c r="PER8" s="70"/>
      <c r="PES8" s="70"/>
      <c r="PET8" s="70"/>
      <c r="PEU8" s="70"/>
      <c r="PEV8" s="70"/>
      <c r="PEW8" s="70"/>
      <c r="PEX8" s="70"/>
      <c r="PEY8" s="70"/>
      <c r="PEZ8" s="70"/>
      <c r="PFA8" s="70"/>
      <c r="PFB8" s="70"/>
      <c r="PFC8" s="70"/>
      <c r="PFD8" s="70"/>
      <c r="PFE8" s="70"/>
      <c r="PFF8" s="70"/>
      <c r="PFG8" s="70"/>
      <c r="PFH8" s="70"/>
      <c r="PFI8" s="70"/>
      <c r="PFJ8" s="70"/>
      <c r="PFK8" s="70"/>
      <c r="PFL8" s="70"/>
      <c r="PFM8" s="70"/>
      <c r="PFN8" s="70"/>
      <c r="PFO8" s="70"/>
      <c r="PFP8" s="70"/>
      <c r="PFQ8" s="70"/>
      <c r="PFR8" s="70"/>
      <c r="PFS8" s="70"/>
      <c r="PFT8" s="70"/>
      <c r="PFU8" s="70"/>
      <c r="PFV8" s="70"/>
      <c r="PFW8" s="70"/>
      <c r="PFX8" s="70"/>
      <c r="PFY8" s="70"/>
      <c r="PFZ8" s="70"/>
      <c r="PGA8" s="70"/>
      <c r="PGB8" s="70"/>
      <c r="PGC8" s="70"/>
      <c r="PGD8" s="70"/>
      <c r="PGE8" s="70"/>
      <c r="PGF8" s="70"/>
      <c r="PGG8" s="70"/>
      <c r="PGH8" s="70"/>
      <c r="PGI8" s="70"/>
      <c r="PGJ8" s="70"/>
      <c r="PGK8" s="70"/>
      <c r="PGL8" s="70"/>
      <c r="PGM8" s="70"/>
      <c r="PGN8" s="70"/>
      <c r="PGO8" s="70"/>
      <c r="PGP8" s="70"/>
      <c r="PGQ8" s="70"/>
      <c r="PGR8" s="70"/>
      <c r="PGS8" s="70"/>
      <c r="PGT8" s="70"/>
      <c r="PGU8" s="70"/>
      <c r="PGV8" s="70"/>
      <c r="PGW8" s="70"/>
      <c r="PGX8" s="70"/>
      <c r="PGY8" s="70"/>
      <c r="PGZ8" s="70"/>
      <c r="PHA8" s="70"/>
      <c r="PHB8" s="70"/>
      <c r="PHC8" s="70"/>
      <c r="PHD8" s="70"/>
      <c r="PHE8" s="70"/>
      <c r="PHF8" s="70"/>
      <c r="PHG8" s="70"/>
      <c r="PHH8" s="70"/>
      <c r="PHI8" s="70"/>
      <c r="PHJ8" s="70"/>
      <c r="PHK8" s="70"/>
      <c r="PHL8" s="70"/>
      <c r="PHM8" s="70"/>
      <c r="PHN8" s="70"/>
      <c r="PHO8" s="70"/>
      <c r="PHP8" s="70"/>
      <c r="PHQ8" s="70"/>
      <c r="PHR8" s="70"/>
      <c r="PHS8" s="70"/>
      <c r="PHT8" s="70"/>
      <c r="PHU8" s="70"/>
      <c r="PHV8" s="70"/>
      <c r="PHW8" s="70"/>
      <c r="PHX8" s="70"/>
      <c r="PHY8" s="70"/>
      <c r="PHZ8" s="70"/>
      <c r="PIA8" s="70"/>
      <c r="PIB8" s="70"/>
      <c r="PIC8" s="70"/>
      <c r="PID8" s="70"/>
      <c r="PIE8" s="70"/>
      <c r="PIF8" s="70"/>
      <c r="PIG8" s="70"/>
      <c r="PIH8" s="70"/>
      <c r="PII8" s="70"/>
      <c r="PIJ8" s="70"/>
      <c r="PIK8" s="70"/>
      <c r="PIL8" s="70"/>
      <c r="PIM8" s="70"/>
      <c r="PIN8" s="70"/>
      <c r="PIO8" s="70"/>
      <c r="PIP8" s="70"/>
      <c r="PIQ8" s="70"/>
      <c r="PIR8" s="70"/>
      <c r="PIS8" s="70"/>
      <c r="PIT8" s="70"/>
      <c r="PIU8" s="70"/>
      <c r="PIV8" s="70"/>
      <c r="PIW8" s="70"/>
      <c r="PIX8" s="70"/>
      <c r="PIY8" s="70"/>
      <c r="PIZ8" s="70"/>
      <c r="PJA8" s="70"/>
      <c r="PJB8" s="70"/>
      <c r="PJC8" s="70"/>
      <c r="PJD8" s="70"/>
      <c r="PJE8" s="70"/>
      <c r="PJF8" s="70"/>
      <c r="PJG8" s="70"/>
      <c r="PJH8" s="70"/>
      <c r="PJI8" s="70"/>
      <c r="PJJ8" s="70"/>
      <c r="PJK8" s="70"/>
      <c r="PJL8" s="70"/>
      <c r="PJM8" s="70"/>
      <c r="PJN8" s="70"/>
      <c r="PJO8" s="70"/>
      <c r="PJP8" s="70"/>
      <c r="PJQ8" s="70"/>
      <c r="PJR8" s="70"/>
      <c r="PJS8" s="70"/>
      <c r="PJT8" s="70"/>
      <c r="PJU8" s="70"/>
      <c r="PJV8" s="70"/>
      <c r="PJW8" s="70"/>
      <c r="PJX8" s="70"/>
      <c r="PJY8" s="70"/>
      <c r="PJZ8" s="70"/>
      <c r="PKA8" s="70"/>
      <c r="PKB8" s="70"/>
      <c r="PKC8" s="70"/>
      <c r="PKD8" s="70"/>
      <c r="PKE8" s="70"/>
      <c r="PKF8" s="70"/>
      <c r="PKG8" s="70"/>
      <c r="PKH8" s="70"/>
      <c r="PKI8" s="70"/>
      <c r="PKJ8" s="70"/>
      <c r="PKK8" s="70"/>
      <c r="PKL8" s="70"/>
      <c r="PKM8" s="70"/>
      <c r="PKN8" s="70"/>
      <c r="PKO8" s="70"/>
      <c r="PKP8" s="70"/>
      <c r="PKQ8" s="70"/>
      <c r="PKR8" s="70"/>
      <c r="PKS8" s="70"/>
      <c r="PKT8" s="70"/>
      <c r="PKU8" s="70"/>
      <c r="PKV8" s="70"/>
      <c r="PKW8" s="70"/>
      <c r="PKX8" s="70"/>
      <c r="PKY8" s="70"/>
      <c r="PKZ8" s="70"/>
      <c r="PLA8" s="70"/>
      <c r="PLB8" s="70"/>
      <c r="PLC8" s="70"/>
      <c r="PLD8" s="70"/>
      <c r="PLE8" s="70"/>
      <c r="PLF8" s="70"/>
      <c r="PLG8" s="70"/>
      <c r="PLH8" s="70"/>
      <c r="PLI8" s="70"/>
      <c r="PLJ8" s="70"/>
      <c r="PLK8" s="70"/>
      <c r="PLL8" s="70"/>
      <c r="PLM8" s="70"/>
      <c r="PLN8" s="70"/>
      <c r="PLO8" s="70"/>
      <c r="PLP8" s="70"/>
      <c r="PLQ8" s="70"/>
      <c r="PLR8" s="70"/>
      <c r="PLS8" s="70"/>
      <c r="PLT8" s="70"/>
      <c r="PLU8" s="70"/>
      <c r="PLV8" s="70"/>
      <c r="PLW8" s="70"/>
      <c r="PLX8" s="70"/>
      <c r="PLY8" s="70"/>
      <c r="PLZ8" s="70"/>
      <c r="PMA8" s="70"/>
      <c r="PMB8" s="70"/>
      <c r="PMC8" s="70"/>
      <c r="PMD8" s="70"/>
      <c r="PME8" s="70"/>
      <c r="PMF8" s="70"/>
      <c r="PMG8" s="70"/>
      <c r="PMH8" s="70"/>
      <c r="PMI8" s="70"/>
      <c r="PMJ8" s="70"/>
      <c r="PMK8" s="70"/>
      <c r="PML8" s="70"/>
      <c r="PMM8" s="70"/>
      <c r="PMN8" s="70"/>
      <c r="PMO8" s="70"/>
      <c r="PMP8" s="70"/>
      <c r="PMQ8" s="70"/>
      <c r="PMR8" s="70"/>
      <c r="PMS8" s="70"/>
      <c r="PMT8" s="70"/>
      <c r="PMU8" s="70"/>
      <c r="PMV8" s="70"/>
      <c r="PMW8" s="70"/>
      <c r="PMX8" s="70"/>
      <c r="PMY8" s="70"/>
      <c r="PMZ8" s="70"/>
      <c r="PNA8" s="70"/>
      <c r="PNB8" s="70"/>
      <c r="PNC8" s="70"/>
      <c r="PND8" s="70"/>
      <c r="PNE8" s="70"/>
      <c r="PNF8" s="70"/>
      <c r="PNG8" s="70"/>
      <c r="PNH8" s="70"/>
      <c r="PNI8" s="70"/>
      <c r="PNJ8" s="70"/>
      <c r="PNK8" s="70"/>
      <c r="PNL8" s="70"/>
      <c r="PNM8" s="70"/>
      <c r="PNN8" s="70"/>
      <c r="PNO8" s="70"/>
      <c r="PNP8" s="70"/>
      <c r="PNQ8" s="70"/>
      <c r="PNR8" s="70"/>
      <c r="PNS8" s="70"/>
      <c r="PNT8" s="70"/>
      <c r="PNU8" s="70"/>
      <c r="PNV8" s="70"/>
      <c r="PNW8" s="70"/>
      <c r="PNX8" s="70"/>
      <c r="PNY8" s="70"/>
      <c r="PNZ8" s="70"/>
      <c r="POA8" s="70"/>
      <c r="POB8" s="70"/>
      <c r="POC8" s="70"/>
      <c r="POD8" s="70"/>
      <c r="POE8" s="70"/>
      <c r="POF8" s="70"/>
      <c r="POG8" s="70"/>
      <c r="POH8" s="70"/>
      <c r="POI8" s="70"/>
      <c r="POJ8" s="70"/>
      <c r="POK8" s="70"/>
      <c r="POL8" s="70"/>
      <c r="POM8" s="70"/>
      <c r="PON8" s="70"/>
      <c r="POO8" s="70"/>
      <c r="POP8" s="70"/>
      <c r="POQ8" s="70"/>
      <c r="POR8" s="70"/>
      <c r="POS8" s="70"/>
      <c r="POT8" s="70"/>
      <c r="POU8" s="70"/>
      <c r="POV8" s="70"/>
      <c r="POW8" s="70"/>
      <c r="POX8" s="70"/>
      <c r="POY8" s="70"/>
      <c r="POZ8" s="70"/>
      <c r="PPA8" s="70"/>
      <c r="PPB8" s="70"/>
      <c r="PPC8" s="70"/>
      <c r="PPD8" s="70"/>
      <c r="PPE8" s="70"/>
      <c r="PPF8" s="70"/>
      <c r="PPG8" s="70"/>
      <c r="PPH8" s="70"/>
      <c r="PPI8" s="70"/>
      <c r="PPJ8" s="70"/>
      <c r="PPK8" s="70"/>
      <c r="PPL8" s="70"/>
      <c r="PPM8" s="70"/>
      <c r="PPN8" s="70"/>
      <c r="PPO8" s="70"/>
      <c r="PPP8" s="70"/>
      <c r="PPQ8" s="70"/>
      <c r="PPR8" s="70"/>
      <c r="PPS8" s="70"/>
      <c r="PPT8" s="70"/>
      <c r="PPU8" s="70"/>
      <c r="PPV8" s="70"/>
      <c r="PPW8" s="70"/>
      <c r="PPX8" s="70"/>
      <c r="PPY8" s="70"/>
      <c r="PPZ8" s="70"/>
      <c r="PQA8" s="70"/>
      <c r="PQB8" s="70"/>
      <c r="PQC8" s="70"/>
      <c r="PQD8" s="70"/>
      <c r="PQE8" s="70"/>
      <c r="PQF8" s="70"/>
      <c r="PQG8" s="70"/>
      <c r="PQH8" s="70"/>
      <c r="PQI8" s="70"/>
      <c r="PQJ8" s="70"/>
      <c r="PQK8" s="70"/>
      <c r="PQL8" s="70"/>
      <c r="PQM8" s="70"/>
      <c r="PQN8" s="70"/>
      <c r="PQO8" s="70"/>
      <c r="PQP8" s="70"/>
      <c r="PQQ8" s="70"/>
      <c r="PQR8" s="70"/>
      <c r="PQS8" s="70"/>
      <c r="PQT8" s="70"/>
      <c r="PQU8" s="70"/>
      <c r="PQV8" s="70"/>
      <c r="PQW8" s="70"/>
      <c r="PQX8" s="70"/>
      <c r="PQY8" s="70"/>
      <c r="PQZ8" s="70"/>
      <c r="PRA8" s="70"/>
      <c r="PRB8" s="70"/>
      <c r="PRC8" s="70"/>
      <c r="PRD8" s="70"/>
      <c r="PRE8" s="70"/>
      <c r="PRF8" s="70"/>
      <c r="PRG8" s="70"/>
      <c r="PRH8" s="70"/>
      <c r="PRI8" s="70"/>
      <c r="PRJ8" s="70"/>
      <c r="PRK8" s="70"/>
      <c r="PRL8" s="70"/>
      <c r="PRM8" s="70"/>
      <c r="PRN8" s="70"/>
      <c r="PRO8" s="70"/>
      <c r="PRP8" s="70"/>
      <c r="PRQ8" s="70"/>
      <c r="PRR8" s="70"/>
      <c r="PRS8" s="70"/>
      <c r="PRT8" s="70"/>
      <c r="PRU8" s="70"/>
      <c r="PRV8" s="70"/>
      <c r="PRW8" s="70"/>
      <c r="PRX8" s="70"/>
      <c r="PRY8" s="70"/>
      <c r="PRZ8" s="70"/>
      <c r="PSA8" s="70"/>
      <c r="PSB8" s="70"/>
      <c r="PSC8" s="70"/>
      <c r="PSD8" s="70"/>
      <c r="PSE8" s="70"/>
      <c r="PSF8" s="70"/>
      <c r="PSG8" s="70"/>
      <c r="PSH8" s="70"/>
      <c r="PSI8" s="70"/>
      <c r="PSJ8" s="70"/>
      <c r="PSK8" s="70"/>
      <c r="PSL8" s="70"/>
      <c r="PSM8" s="70"/>
      <c r="PSN8" s="70"/>
      <c r="PSO8" s="70"/>
      <c r="PSP8" s="70"/>
      <c r="PSQ8" s="70"/>
      <c r="PSR8" s="70"/>
      <c r="PSS8" s="70"/>
      <c r="PST8" s="70"/>
      <c r="PSU8" s="70"/>
      <c r="PSV8" s="70"/>
      <c r="PSW8" s="70"/>
      <c r="PSX8" s="70"/>
      <c r="PSY8" s="70"/>
      <c r="PSZ8" s="70"/>
      <c r="PTA8" s="70"/>
      <c r="PTB8" s="70"/>
      <c r="PTC8" s="70"/>
      <c r="PTD8" s="70"/>
      <c r="PTE8" s="70"/>
      <c r="PTF8" s="70"/>
      <c r="PTG8" s="70"/>
      <c r="PTH8" s="70"/>
      <c r="PTI8" s="70"/>
      <c r="PTJ8" s="70"/>
      <c r="PTK8" s="70"/>
      <c r="PTL8" s="70"/>
      <c r="PTM8" s="70"/>
      <c r="PTN8" s="70"/>
      <c r="PTO8" s="70"/>
      <c r="PTP8" s="70"/>
      <c r="PTQ8" s="70"/>
      <c r="PTR8" s="70"/>
      <c r="PTS8" s="70"/>
      <c r="PTT8" s="70"/>
      <c r="PTU8" s="70"/>
      <c r="PTV8" s="70"/>
      <c r="PTW8" s="70"/>
      <c r="PTX8" s="70"/>
      <c r="PTY8" s="70"/>
      <c r="PTZ8" s="70"/>
      <c r="PUA8" s="70"/>
      <c r="PUB8" s="70"/>
      <c r="PUC8" s="70"/>
      <c r="PUD8" s="70"/>
      <c r="PUE8" s="70"/>
      <c r="PUF8" s="70"/>
      <c r="PUG8" s="70"/>
      <c r="PUH8" s="70"/>
      <c r="PUI8" s="70"/>
      <c r="PUJ8" s="70"/>
      <c r="PUK8" s="70"/>
      <c r="PUL8" s="70"/>
      <c r="PUM8" s="70"/>
      <c r="PUN8" s="70"/>
      <c r="PUO8" s="70"/>
      <c r="PUP8" s="70"/>
      <c r="PUQ8" s="70"/>
      <c r="PUR8" s="70"/>
      <c r="PUS8" s="70"/>
      <c r="PUT8" s="70"/>
      <c r="PUU8" s="70"/>
      <c r="PUV8" s="70"/>
      <c r="PUW8" s="70"/>
      <c r="PUX8" s="70"/>
      <c r="PUY8" s="70"/>
      <c r="PUZ8" s="70"/>
      <c r="PVA8" s="70"/>
      <c r="PVB8" s="70"/>
      <c r="PVC8" s="70"/>
      <c r="PVD8" s="70"/>
      <c r="PVE8" s="70"/>
      <c r="PVF8" s="70"/>
      <c r="PVG8" s="70"/>
      <c r="PVH8" s="70"/>
      <c r="PVI8" s="70"/>
      <c r="PVJ8" s="70"/>
      <c r="PVK8" s="70"/>
      <c r="PVL8" s="70"/>
      <c r="PVM8" s="70"/>
      <c r="PVN8" s="70"/>
      <c r="PVO8" s="70"/>
      <c r="PVP8" s="70"/>
      <c r="PVQ8" s="70"/>
      <c r="PVR8" s="70"/>
      <c r="PVS8" s="70"/>
      <c r="PVT8" s="70"/>
      <c r="PVU8" s="70"/>
      <c r="PVV8" s="70"/>
      <c r="PVW8" s="70"/>
      <c r="PVX8" s="70"/>
      <c r="PVY8" s="70"/>
      <c r="PVZ8" s="70"/>
      <c r="PWA8" s="70"/>
      <c r="PWB8" s="70"/>
      <c r="PWC8" s="70"/>
      <c r="PWD8" s="70"/>
      <c r="PWE8" s="70"/>
      <c r="PWF8" s="70"/>
      <c r="PWG8" s="70"/>
      <c r="PWH8" s="70"/>
      <c r="PWI8" s="70"/>
      <c r="PWJ8" s="70"/>
      <c r="PWK8" s="70"/>
      <c r="PWL8" s="70"/>
      <c r="PWM8" s="70"/>
      <c r="PWN8" s="70"/>
      <c r="PWO8" s="70"/>
      <c r="PWP8" s="70"/>
      <c r="PWQ8" s="70"/>
      <c r="PWR8" s="70"/>
      <c r="PWS8" s="70"/>
      <c r="PWT8" s="70"/>
      <c r="PWU8" s="70"/>
      <c r="PWV8" s="70"/>
      <c r="PWW8" s="70"/>
      <c r="PWX8" s="70"/>
      <c r="PWY8" s="70"/>
      <c r="PWZ8" s="70"/>
      <c r="PXA8" s="70"/>
      <c r="PXB8" s="70"/>
      <c r="PXC8" s="70"/>
      <c r="PXD8" s="70"/>
      <c r="PXE8" s="70"/>
      <c r="PXF8" s="70"/>
      <c r="PXG8" s="70"/>
      <c r="PXH8" s="70"/>
      <c r="PXI8" s="70"/>
      <c r="PXJ8" s="70"/>
      <c r="PXK8" s="70"/>
      <c r="PXL8" s="70"/>
      <c r="PXM8" s="70"/>
      <c r="PXN8" s="70"/>
      <c r="PXO8" s="70"/>
      <c r="PXP8" s="70"/>
      <c r="PXQ8" s="70"/>
      <c r="PXR8" s="70"/>
      <c r="PXS8" s="70"/>
      <c r="PXT8" s="70"/>
      <c r="PXU8" s="70"/>
      <c r="PXV8" s="70"/>
      <c r="PXW8" s="70"/>
      <c r="PXX8" s="70"/>
      <c r="PXY8" s="70"/>
      <c r="PXZ8" s="70"/>
      <c r="PYA8" s="70"/>
      <c r="PYB8" s="70"/>
      <c r="PYC8" s="70"/>
      <c r="PYD8" s="70"/>
      <c r="PYE8" s="70"/>
      <c r="PYF8" s="70"/>
      <c r="PYG8" s="70"/>
      <c r="PYH8" s="70"/>
      <c r="PYI8" s="70"/>
      <c r="PYJ8" s="70"/>
      <c r="PYK8" s="70"/>
      <c r="PYL8" s="70"/>
      <c r="PYM8" s="70"/>
      <c r="PYN8" s="70"/>
      <c r="PYO8" s="70"/>
      <c r="PYP8" s="70"/>
      <c r="PYQ8" s="70"/>
      <c r="PYR8" s="70"/>
      <c r="PYS8" s="70"/>
      <c r="PYT8" s="70"/>
      <c r="PYU8" s="70"/>
      <c r="PYV8" s="70"/>
      <c r="PYW8" s="70"/>
      <c r="PYX8" s="70"/>
      <c r="PYY8" s="70"/>
      <c r="PYZ8" s="70"/>
      <c r="PZA8" s="70"/>
      <c r="PZB8" s="70"/>
      <c r="PZC8" s="70"/>
      <c r="PZD8" s="70"/>
      <c r="PZE8" s="70"/>
      <c r="PZF8" s="70"/>
      <c r="PZG8" s="70"/>
      <c r="PZH8" s="70"/>
      <c r="PZI8" s="70"/>
      <c r="PZJ8" s="70"/>
      <c r="PZK8" s="70"/>
      <c r="PZL8" s="70"/>
      <c r="PZM8" s="70"/>
      <c r="PZN8" s="70"/>
      <c r="PZO8" s="70"/>
      <c r="PZP8" s="70"/>
      <c r="PZQ8" s="70"/>
      <c r="PZR8" s="70"/>
      <c r="PZS8" s="70"/>
      <c r="PZT8" s="70"/>
      <c r="PZU8" s="70"/>
      <c r="PZV8" s="70"/>
      <c r="PZW8" s="70"/>
      <c r="PZX8" s="70"/>
      <c r="PZY8" s="70"/>
      <c r="PZZ8" s="70"/>
      <c r="QAA8" s="70"/>
      <c r="QAB8" s="70"/>
      <c r="QAC8" s="70"/>
      <c r="QAD8" s="70"/>
      <c r="QAE8" s="70"/>
      <c r="QAF8" s="70"/>
      <c r="QAG8" s="70"/>
      <c r="QAH8" s="70"/>
      <c r="QAI8" s="70"/>
      <c r="QAJ8" s="70"/>
      <c r="QAK8" s="70"/>
      <c r="QAL8" s="70"/>
      <c r="QAM8" s="70"/>
      <c r="QAN8" s="70"/>
      <c r="QAO8" s="70"/>
      <c r="QAP8" s="70"/>
      <c r="QAQ8" s="70"/>
      <c r="QAR8" s="70"/>
      <c r="QAS8" s="70"/>
      <c r="QAT8" s="70"/>
      <c r="QAU8" s="70"/>
      <c r="QAV8" s="70"/>
      <c r="QAW8" s="70"/>
      <c r="QAX8" s="70"/>
      <c r="QAY8" s="70"/>
      <c r="QAZ8" s="70"/>
      <c r="QBA8" s="70"/>
      <c r="QBB8" s="70"/>
      <c r="QBC8" s="70"/>
      <c r="QBD8" s="70"/>
      <c r="QBE8" s="70"/>
      <c r="QBF8" s="70"/>
      <c r="QBG8" s="70"/>
      <c r="QBH8" s="70"/>
      <c r="QBI8" s="70"/>
      <c r="QBJ8" s="70"/>
      <c r="QBK8" s="70"/>
      <c r="QBL8" s="70"/>
      <c r="QBM8" s="70"/>
      <c r="QBN8" s="70"/>
      <c r="QBO8" s="70"/>
      <c r="QBP8" s="70"/>
      <c r="QBQ8" s="70"/>
      <c r="QBR8" s="70"/>
      <c r="QBS8" s="70"/>
      <c r="QBT8" s="70"/>
      <c r="QBU8" s="70"/>
      <c r="QBV8" s="70"/>
      <c r="QBW8" s="70"/>
      <c r="QBX8" s="70"/>
      <c r="QBY8" s="70"/>
      <c r="QBZ8" s="70"/>
      <c r="QCA8" s="70"/>
      <c r="QCB8" s="70"/>
      <c r="QCC8" s="70"/>
      <c r="QCD8" s="70"/>
      <c r="QCE8" s="70"/>
      <c r="QCF8" s="70"/>
      <c r="QCG8" s="70"/>
      <c r="QCH8" s="70"/>
      <c r="QCI8" s="70"/>
      <c r="QCJ8" s="70"/>
      <c r="QCK8" s="70"/>
      <c r="QCL8" s="70"/>
      <c r="QCM8" s="70"/>
      <c r="QCN8" s="70"/>
      <c r="QCO8" s="70"/>
      <c r="QCP8" s="70"/>
      <c r="QCQ8" s="70"/>
      <c r="QCR8" s="70"/>
      <c r="QCS8" s="70"/>
      <c r="QCT8" s="70"/>
      <c r="QCU8" s="70"/>
      <c r="QCV8" s="70"/>
      <c r="QCW8" s="70"/>
      <c r="QCX8" s="70"/>
      <c r="QCY8" s="70"/>
      <c r="QCZ8" s="70"/>
      <c r="QDA8" s="70"/>
      <c r="QDB8" s="70"/>
      <c r="QDC8" s="70"/>
      <c r="QDD8" s="70"/>
      <c r="QDE8" s="70"/>
      <c r="QDF8" s="70"/>
      <c r="QDG8" s="70"/>
      <c r="QDH8" s="70"/>
      <c r="QDI8" s="70"/>
      <c r="QDJ8" s="70"/>
      <c r="QDK8" s="70"/>
      <c r="QDL8" s="70"/>
      <c r="QDM8" s="70"/>
      <c r="QDN8" s="70"/>
      <c r="QDO8" s="70"/>
      <c r="QDP8" s="70"/>
      <c r="QDQ8" s="70"/>
      <c r="QDR8" s="70"/>
      <c r="QDS8" s="70"/>
      <c r="QDT8" s="70"/>
      <c r="QDU8" s="70"/>
      <c r="QDV8" s="70"/>
      <c r="QDW8" s="70"/>
      <c r="QDX8" s="70"/>
      <c r="QDY8" s="70"/>
      <c r="QDZ8" s="70"/>
      <c r="QEA8" s="70"/>
      <c r="QEB8" s="70"/>
      <c r="QEC8" s="70"/>
      <c r="QED8" s="70"/>
      <c r="QEE8" s="70"/>
      <c r="QEF8" s="70"/>
      <c r="QEG8" s="70"/>
      <c r="QEH8" s="70"/>
      <c r="QEI8" s="70"/>
      <c r="QEJ8" s="70"/>
      <c r="QEK8" s="70"/>
      <c r="QEL8" s="70"/>
      <c r="QEM8" s="70"/>
      <c r="QEN8" s="70"/>
      <c r="QEO8" s="70"/>
      <c r="QEP8" s="70"/>
      <c r="QEQ8" s="70"/>
      <c r="QER8" s="70"/>
      <c r="QES8" s="70"/>
      <c r="QET8" s="70"/>
      <c r="QEU8" s="70"/>
      <c r="QEV8" s="70"/>
      <c r="QEW8" s="70"/>
      <c r="QEX8" s="70"/>
      <c r="QEY8" s="70"/>
      <c r="QEZ8" s="70"/>
      <c r="QFA8" s="70"/>
      <c r="QFB8" s="70"/>
      <c r="QFC8" s="70"/>
      <c r="QFD8" s="70"/>
      <c r="QFE8" s="70"/>
      <c r="QFF8" s="70"/>
      <c r="QFG8" s="70"/>
      <c r="QFH8" s="70"/>
      <c r="QFI8" s="70"/>
      <c r="QFJ8" s="70"/>
      <c r="QFK8" s="70"/>
      <c r="QFL8" s="70"/>
      <c r="QFM8" s="70"/>
      <c r="QFN8" s="70"/>
      <c r="QFO8" s="70"/>
      <c r="QFP8" s="70"/>
      <c r="QFQ8" s="70"/>
      <c r="QFR8" s="70"/>
      <c r="QFS8" s="70"/>
      <c r="QFT8" s="70"/>
      <c r="QFU8" s="70"/>
      <c r="QFV8" s="70"/>
      <c r="QFW8" s="70"/>
      <c r="QFX8" s="70"/>
      <c r="QFY8" s="70"/>
      <c r="QFZ8" s="70"/>
      <c r="QGA8" s="70"/>
      <c r="QGB8" s="70"/>
      <c r="QGC8" s="70"/>
      <c r="QGD8" s="70"/>
      <c r="QGE8" s="70"/>
      <c r="QGF8" s="70"/>
      <c r="QGG8" s="70"/>
      <c r="QGH8" s="70"/>
      <c r="QGI8" s="70"/>
      <c r="QGJ8" s="70"/>
      <c r="QGK8" s="70"/>
      <c r="QGL8" s="70"/>
      <c r="QGM8" s="70"/>
      <c r="QGN8" s="70"/>
      <c r="QGO8" s="70"/>
      <c r="QGP8" s="70"/>
      <c r="QGQ8" s="70"/>
      <c r="QGR8" s="70"/>
      <c r="QGS8" s="70"/>
      <c r="QGT8" s="70"/>
      <c r="QGU8" s="70"/>
      <c r="QGV8" s="70"/>
      <c r="QGW8" s="70"/>
      <c r="QGX8" s="70"/>
      <c r="QGY8" s="70"/>
      <c r="QGZ8" s="70"/>
      <c r="QHA8" s="70"/>
      <c r="QHB8" s="70"/>
      <c r="QHC8" s="70"/>
      <c r="QHD8" s="70"/>
      <c r="QHE8" s="70"/>
      <c r="QHF8" s="70"/>
      <c r="QHG8" s="70"/>
      <c r="QHH8" s="70"/>
      <c r="QHI8" s="70"/>
      <c r="QHJ8" s="70"/>
      <c r="QHK8" s="70"/>
      <c r="QHL8" s="70"/>
      <c r="QHM8" s="70"/>
      <c r="QHN8" s="70"/>
      <c r="QHO8" s="70"/>
      <c r="QHP8" s="70"/>
      <c r="QHQ8" s="70"/>
      <c r="QHR8" s="70"/>
      <c r="QHS8" s="70"/>
      <c r="QHT8" s="70"/>
      <c r="QHU8" s="70"/>
      <c r="QHV8" s="70"/>
      <c r="QHW8" s="70"/>
      <c r="QHX8" s="70"/>
      <c r="QHY8" s="70"/>
      <c r="QHZ8" s="70"/>
      <c r="QIA8" s="70"/>
      <c r="QIB8" s="70"/>
      <c r="QIC8" s="70"/>
      <c r="QID8" s="70"/>
      <c r="QIE8" s="70"/>
      <c r="QIF8" s="70"/>
      <c r="QIG8" s="70"/>
      <c r="QIH8" s="70"/>
      <c r="QII8" s="70"/>
      <c r="QIJ8" s="70"/>
      <c r="QIK8" s="70"/>
      <c r="QIL8" s="70"/>
      <c r="QIM8" s="70"/>
      <c r="QIN8" s="70"/>
      <c r="QIO8" s="70"/>
      <c r="QIP8" s="70"/>
      <c r="QIQ8" s="70"/>
      <c r="QIR8" s="70"/>
      <c r="QIS8" s="70"/>
      <c r="QIT8" s="70"/>
      <c r="QIU8" s="70"/>
      <c r="QIV8" s="70"/>
      <c r="QIW8" s="70"/>
      <c r="QIX8" s="70"/>
      <c r="QIY8" s="70"/>
      <c r="QIZ8" s="70"/>
      <c r="QJA8" s="70"/>
      <c r="QJB8" s="70"/>
      <c r="QJC8" s="70"/>
      <c r="QJD8" s="70"/>
      <c r="QJE8" s="70"/>
      <c r="QJF8" s="70"/>
      <c r="QJG8" s="70"/>
      <c r="QJH8" s="70"/>
      <c r="QJI8" s="70"/>
      <c r="QJJ8" s="70"/>
      <c r="QJK8" s="70"/>
      <c r="QJL8" s="70"/>
      <c r="QJM8" s="70"/>
      <c r="QJN8" s="70"/>
      <c r="QJO8" s="70"/>
      <c r="QJP8" s="70"/>
      <c r="QJQ8" s="70"/>
      <c r="QJR8" s="70"/>
      <c r="QJS8" s="70"/>
      <c r="QJT8" s="70"/>
      <c r="QJU8" s="70"/>
      <c r="QJV8" s="70"/>
      <c r="QJW8" s="70"/>
      <c r="QJX8" s="70"/>
      <c r="QJY8" s="70"/>
      <c r="QJZ8" s="70"/>
      <c r="QKA8" s="70"/>
      <c r="QKB8" s="70"/>
      <c r="QKC8" s="70"/>
      <c r="QKD8" s="70"/>
      <c r="QKE8" s="70"/>
      <c r="QKF8" s="70"/>
      <c r="QKG8" s="70"/>
      <c r="QKH8" s="70"/>
      <c r="QKI8" s="70"/>
      <c r="QKJ8" s="70"/>
      <c r="QKK8" s="70"/>
      <c r="QKL8" s="70"/>
      <c r="QKM8" s="70"/>
      <c r="QKN8" s="70"/>
      <c r="QKO8" s="70"/>
      <c r="QKP8" s="70"/>
      <c r="QKQ8" s="70"/>
      <c r="QKR8" s="70"/>
      <c r="QKS8" s="70"/>
      <c r="QKT8" s="70"/>
      <c r="QKU8" s="70"/>
      <c r="QKV8" s="70"/>
      <c r="QKW8" s="70"/>
      <c r="QKX8" s="70"/>
      <c r="QKY8" s="70"/>
      <c r="QKZ8" s="70"/>
      <c r="QLA8" s="70"/>
      <c r="QLB8" s="70"/>
      <c r="QLC8" s="70"/>
      <c r="QLD8" s="70"/>
      <c r="QLE8" s="70"/>
      <c r="QLF8" s="70"/>
      <c r="QLG8" s="70"/>
      <c r="QLH8" s="70"/>
      <c r="QLI8" s="70"/>
      <c r="QLJ8" s="70"/>
      <c r="QLK8" s="70"/>
      <c r="QLL8" s="70"/>
      <c r="QLM8" s="70"/>
      <c r="QLN8" s="70"/>
      <c r="QLO8" s="70"/>
      <c r="QLP8" s="70"/>
      <c r="QLQ8" s="70"/>
      <c r="QLR8" s="70"/>
      <c r="QLS8" s="70"/>
      <c r="QLT8" s="70"/>
      <c r="QLU8" s="70"/>
      <c r="QLV8" s="70"/>
      <c r="QLW8" s="70"/>
      <c r="QLX8" s="70"/>
      <c r="QLY8" s="70"/>
      <c r="QLZ8" s="70"/>
      <c r="QMA8" s="70"/>
      <c r="QMB8" s="70"/>
      <c r="QMC8" s="70"/>
      <c r="QMD8" s="70"/>
      <c r="QME8" s="70"/>
      <c r="QMF8" s="70"/>
      <c r="QMG8" s="70"/>
      <c r="QMH8" s="70"/>
      <c r="QMI8" s="70"/>
      <c r="QMJ8" s="70"/>
      <c r="QMK8" s="70"/>
      <c r="QML8" s="70"/>
      <c r="QMM8" s="70"/>
      <c r="QMN8" s="70"/>
      <c r="QMO8" s="70"/>
      <c r="QMP8" s="70"/>
      <c r="QMQ8" s="70"/>
      <c r="QMR8" s="70"/>
      <c r="QMS8" s="70"/>
      <c r="QMT8" s="70"/>
      <c r="QMU8" s="70"/>
      <c r="QMV8" s="70"/>
      <c r="QMW8" s="70"/>
      <c r="QMX8" s="70"/>
      <c r="QMY8" s="70"/>
      <c r="QMZ8" s="70"/>
      <c r="QNA8" s="70"/>
      <c r="QNB8" s="70"/>
      <c r="QNC8" s="70"/>
      <c r="QND8" s="70"/>
      <c r="QNE8" s="70"/>
      <c r="QNF8" s="70"/>
      <c r="QNG8" s="70"/>
      <c r="QNH8" s="70"/>
      <c r="QNI8" s="70"/>
      <c r="QNJ8" s="70"/>
      <c r="QNK8" s="70"/>
      <c r="QNL8" s="70"/>
      <c r="QNM8" s="70"/>
      <c r="QNN8" s="70"/>
      <c r="QNO8" s="70"/>
      <c r="QNP8" s="70"/>
      <c r="QNQ8" s="70"/>
      <c r="QNR8" s="70"/>
      <c r="QNS8" s="70"/>
      <c r="QNT8" s="70"/>
      <c r="QNU8" s="70"/>
      <c r="QNV8" s="70"/>
      <c r="QNW8" s="70"/>
      <c r="QNX8" s="70"/>
      <c r="QNY8" s="70"/>
      <c r="QNZ8" s="70"/>
      <c r="QOA8" s="70"/>
      <c r="QOB8" s="70"/>
      <c r="QOC8" s="70"/>
      <c r="QOD8" s="70"/>
      <c r="QOE8" s="70"/>
      <c r="QOF8" s="70"/>
      <c r="QOG8" s="70"/>
      <c r="QOH8" s="70"/>
      <c r="QOI8" s="70"/>
      <c r="QOJ8" s="70"/>
      <c r="QOK8" s="70"/>
      <c r="QOL8" s="70"/>
      <c r="QOM8" s="70"/>
      <c r="QON8" s="70"/>
      <c r="QOO8" s="70"/>
      <c r="QOP8" s="70"/>
      <c r="QOQ8" s="70"/>
      <c r="QOR8" s="70"/>
      <c r="QOS8" s="70"/>
      <c r="QOT8" s="70"/>
      <c r="QOU8" s="70"/>
      <c r="QOV8" s="70"/>
      <c r="QOW8" s="70"/>
      <c r="QOX8" s="70"/>
      <c r="QOY8" s="70"/>
      <c r="QOZ8" s="70"/>
      <c r="QPA8" s="70"/>
      <c r="QPB8" s="70"/>
      <c r="QPC8" s="70"/>
      <c r="QPD8" s="70"/>
      <c r="QPE8" s="70"/>
      <c r="QPF8" s="70"/>
      <c r="QPG8" s="70"/>
      <c r="QPH8" s="70"/>
      <c r="QPI8" s="70"/>
      <c r="QPJ8" s="70"/>
      <c r="QPK8" s="70"/>
      <c r="QPL8" s="70"/>
      <c r="QPM8" s="70"/>
      <c r="QPN8" s="70"/>
      <c r="QPO8" s="70"/>
      <c r="QPP8" s="70"/>
      <c r="QPQ8" s="70"/>
      <c r="QPR8" s="70"/>
      <c r="QPS8" s="70"/>
      <c r="QPT8" s="70"/>
      <c r="QPU8" s="70"/>
      <c r="QPV8" s="70"/>
      <c r="QPW8" s="70"/>
      <c r="QPX8" s="70"/>
      <c r="QPY8" s="70"/>
      <c r="QPZ8" s="70"/>
      <c r="QQA8" s="70"/>
      <c r="QQB8" s="70"/>
      <c r="QQC8" s="70"/>
      <c r="QQD8" s="70"/>
      <c r="QQE8" s="70"/>
      <c r="QQF8" s="70"/>
      <c r="QQG8" s="70"/>
      <c r="QQH8" s="70"/>
      <c r="QQI8" s="70"/>
      <c r="QQJ8" s="70"/>
      <c r="QQK8" s="70"/>
      <c r="QQL8" s="70"/>
      <c r="QQM8" s="70"/>
      <c r="QQN8" s="70"/>
      <c r="QQO8" s="70"/>
      <c r="QQP8" s="70"/>
      <c r="QQQ8" s="70"/>
      <c r="QQR8" s="70"/>
      <c r="QQS8" s="70"/>
      <c r="QQT8" s="70"/>
      <c r="QQU8" s="70"/>
      <c r="QQV8" s="70"/>
      <c r="QQW8" s="70"/>
      <c r="QQX8" s="70"/>
      <c r="QQY8" s="70"/>
      <c r="QQZ8" s="70"/>
      <c r="QRA8" s="70"/>
      <c r="QRB8" s="70"/>
      <c r="QRC8" s="70"/>
      <c r="QRD8" s="70"/>
      <c r="QRE8" s="70"/>
      <c r="QRF8" s="70"/>
      <c r="QRG8" s="70"/>
      <c r="QRH8" s="70"/>
      <c r="QRI8" s="70"/>
      <c r="QRJ8" s="70"/>
      <c r="QRK8" s="70"/>
      <c r="QRL8" s="70"/>
      <c r="QRM8" s="70"/>
      <c r="QRN8" s="70"/>
      <c r="QRO8" s="70"/>
      <c r="QRP8" s="70"/>
      <c r="QRQ8" s="70"/>
      <c r="QRR8" s="70"/>
      <c r="QRS8" s="70"/>
      <c r="QRT8" s="70"/>
      <c r="QRU8" s="70"/>
      <c r="QRV8" s="70"/>
      <c r="QRW8" s="70"/>
      <c r="QRX8" s="70"/>
      <c r="QRY8" s="70"/>
      <c r="QRZ8" s="70"/>
      <c r="QSA8" s="70"/>
      <c r="QSB8" s="70"/>
      <c r="QSC8" s="70"/>
      <c r="QSD8" s="70"/>
      <c r="QSE8" s="70"/>
      <c r="QSF8" s="70"/>
      <c r="QSG8" s="70"/>
      <c r="QSH8" s="70"/>
      <c r="QSI8" s="70"/>
      <c r="QSJ8" s="70"/>
      <c r="QSK8" s="70"/>
      <c r="QSL8" s="70"/>
      <c r="QSM8" s="70"/>
      <c r="QSN8" s="70"/>
      <c r="QSO8" s="70"/>
      <c r="QSP8" s="70"/>
      <c r="QSQ8" s="70"/>
      <c r="QSR8" s="70"/>
      <c r="QSS8" s="70"/>
      <c r="QST8" s="70"/>
      <c r="QSU8" s="70"/>
      <c r="QSV8" s="70"/>
      <c r="QSW8" s="70"/>
      <c r="QSX8" s="70"/>
      <c r="QSY8" s="70"/>
      <c r="QSZ8" s="70"/>
      <c r="QTA8" s="70"/>
      <c r="QTB8" s="70"/>
      <c r="QTC8" s="70"/>
      <c r="QTD8" s="70"/>
      <c r="QTE8" s="70"/>
      <c r="QTF8" s="70"/>
      <c r="QTG8" s="70"/>
      <c r="QTH8" s="70"/>
      <c r="QTI8" s="70"/>
      <c r="QTJ8" s="70"/>
      <c r="QTK8" s="70"/>
      <c r="QTL8" s="70"/>
      <c r="QTM8" s="70"/>
      <c r="QTN8" s="70"/>
      <c r="QTO8" s="70"/>
      <c r="QTP8" s="70"/>
      <c r="QTQ8" s="70"/>
      <c r="QTR8" s="70"/>
      <c r="QTS8" s="70"/>
      <c r="QTT8" s="70"/>
      <c r="QTU8" s="70"/>
      <c r="QTV8" s="70"/>
      <c r="QTW8" s="70"/>
      <c r="QTX8" s="70"/>
      <c r="QTY8" s="70"/>
      <c r="QTZ8" s="70"/>
      <c r="QUA8" s="70"/>
      <c r="QUB8" s="70"/>
      <c r="QUC8" s="70"/>
      <c r="QUD8" s="70"/>
      <c r="QUE8" s="70"/>
      <c r="QUF8" s="70"/>
      <c r="QUG8" s="70"/>
      <c r="QUH8" s="70"/>
      <c r="QUI8" s="70"/>
      <c r="QUJ8" s="70"/>
      <c r="QUK8" s="70"/>
      <c r="QUL8" s="70"/>
      <c r="QUM8" s="70"/>
      <c r="QUN8" s="70"/>
      <c r="QUO8" s="70"/>
      <c r="QUP8" s="70"/>
      <c r="QUQ8" s="70"/>
      <c r="QUR8" s="70"/>
      <c r="QUS8" s="70"/>
      <c r="QUT8" s="70"/>
      <c r="QUU8" s="70"/>
      <c r="QUV8" s="70"/>
      <c r="QUW8" s="70"/>
      <c r="QUX8" s="70"/>
      <c r="QUY8" s="70"/>
      <c r="QUZ8" s="70"/>
      <c r="QVA8" s="70"/>
      <c r="QVB8" s="70"/>
      <c r="QVC8" s="70"/>
      <c r="QVD8" s="70"/>
      <c r="QVE8" s="70"/>
      <c r="QVF8" s="70"/>
      <c r="QVG8" s="70"/>
      <c r="QVH8" s="70"/>
      <c r="QVI8" s="70"/>
      <c r="QVJ8" s="70"/>
      <c r="QVK8" s="70"/>
      <c r="QVL8" s="70"/>
      <c r="QVM8" s="70"/>
      <c r="QVN8" s="70"/>
      <c r="QVO8" s="70"/>
      <c r="QVP8" s="70"/>
      <c r="QVQ8" s="70"/>
      <c r="QVR8" s="70"/>
      <c r="QVS8" s="70"/>
      <c r="QVT8" s="70"/>
      <c r="QVU8" s="70"/>
      <c r="QVV8" s="70"/>
      <c r="QVW8" s="70"/>
      <c r="QVX8" s="70"/>
      <c r="QVY8" s="70"/>
      <c r="QVZ8" s="70"/>
      <c r="QWA8" s="70"/>
      <c r="QWB8" s="70"/>
      <c r="QWC8" s="70"/>
      <c r="QWD8" s="70"/>
      <c r="QWE8" s="70"/>
      <c r="QWF8" s="70"/>
      <c r="QWG8" s="70"/>
      <c r="QWH8" s="70"/>
      <c r="QWI8" s="70"/>
      <c r="QWJ8" s="70"/>
      <c r="QWK8" s="70"/>
      <c r="QWL8" s="70"/>
      <c r="QWM8" s="70"/>
      <c r="QWN8" s="70"/>
      <c r="QWO8" s="70"/>
      <c r="QWP8" s="70"/>
      <c r="QWQ8" s="70"/>
      <c r="QWR8" s="70"/>
      <c r="QWS8" s="70"/>
      <c r="QWT8" s="70"/>
      <c r="QWU8" s="70"/>
      <c r="QWV8" s="70"/>
      <c r="QWW8" s="70"/>
      <c r="QWX8" s="70"/>
      <c r="QWY8" s="70"/>
      <c r="QWZ8" s="70"/>
      <c r="QXA8" s="70"/>
      <c r="QXB8" s="70"/>
      <c r="QXC8" s="70"/>
      <c r="QXD8" s="70"/>
      <c r="QXE8" s="70"/>
      <c r="QXF8" s="70"/>
      <c r="QXG8" s="70"/>
      <c r="QXH8" s="70"/>
      <c r="QXI8" s="70"/>
      <c r="QXJ8" s="70"/>
      <c r="QXK8" s="70"/>
      <c r="QXL8" s="70"/>
      <c r="QXM8" s="70"/>
      <c r="QXN8" s="70"/>
      <c r="QXO8" s="70"/>
      <c r="QXP8" s="70"/>
      <c r="QXQ8" s="70"/>
      <c r="QXR8" s="70"/>
      <c r="QXS8" s="70"/>
      <c r="QXT8" s="70"/>
      <c r="QXU8" s="70"/>
      <c r="QXV8" s="70"/>
      <c r="QXW8" s="70"/>
      <c r="QXX8" s="70"/>
      <c r="QXY8" s="70"/>
      <c r="QXZ8" s="70"/>
      <c r="QYA8" s="70"/>
      <c r="QYB8" s="70"/>
      <c r="QYC8" s="70"/>
      <c r="QYD8" s="70"/>
      <c r="QYE8" s="70"/>
      <c r="QYF8" s="70"/>
      <c r="QYG8" s="70"/>
      <c r="QYH8" s="70"/>
      <c r="QYI8" s="70"/>
      <c r="QYJ8" s="70"/>
      <c r="QYK8" s="70"/>
      <c r="QYL8" s="70"/>
      <c r="QYM8" s="70"/>
      <c r="QYN8" s="70"/>
      <c r="QYO8" s="70"/>
      <c r="QYP8" s="70"/>
      <c r="QYQ8" s="70"/>
      <c r="QYR8" s="70"/>
      <c r="QYS8" s="70"/>
      <c r="QYT8" s="70"/>
      <c r="QYU8" s="70"/>
      <c r="QYV8" s="70"/>
      <c r="QYW8" s="70"/>
      <c r="QYX8" s="70"/>
      <c r="QYY8" s="70"/>
      <c r="QYZ8" s="70"/>
      <c r="QZA8" s="70"/>
      <c r="QZB8" s="70"/>
      <c r="QZC8" s="70"/>
      <c r="QZD8" s="70"/>
      <c r="QZE8" s="70"/>
      <c r="QZF8" s="70"/>
      <c r="QZG8" s="70"/>
      <c r="QZH8" s="70"/>
      <c r="QZI8" s="70"/>
      <c r="QZJ8" s="70"/>
      <c r="QZK8" s="70"/>
      <c r="QZL8" s="70"/>
      <c r="QZM8" s="70"/>
      <c r="QZN8" s="70"/>
      <c r="QZO8" s="70"/>
      <c r="QZP8" s="70"/>
      <c r="QZQ8" s="70"/>
      <c r="QZR8" s="70"/>
      <c r="QZS8" s="70"/>
      <c r="QZT8" s="70"/>
      <c r="QZU8" s="70"/>
      <c r="QZV8" s="70"/>
      <c r="QZW8" s="70"/>
      <c r="QZX8" s="70"/>
      <c r="QZY8" s="70"/>
      <c r="QZZ8" s="70"/>
      <c r="RAA8" s="70"/>
      <c r="RAB8" s="70"/>
      <c r="RAC8" s="70"/>
      <c r="RAD8" s="70"/>
      <c r="RAE8" s="70"/>
      <c r="RAF8" s="70"/>
      <c r="RAG8" s="70"/>
      <c r="RAH8" s="70"/>
      <c r="RAI8" s="70"/>
      <c r="RAJ8" s="70"/>
      <c r="RAK8" s="70"/>
      <c r="RAL8" s="70"/>
      <c r="RAM8" s="70"/>
      <c r="RAN8" s="70"/>
      <c r="RAO8" s="70"/>
      <c r="RAP8" s="70"/>
      <c r="RAQ8" s="70"/>
      <c r="RAR8" s="70"/>
      <c r="RAS8" s="70"/>
      <c r="RAT8" s="70"/>
      <c r="RAU8" s="70"/>
      <c r="RAV8" s="70"/>
      <c r="RAW8" s="70"/>
      <c r="RAX8" s="70"/>
      <c r="RAY8" s="70"/>
      <c r="RAZ8" s="70"/>
      <c r="RBA8" s="70"/>
      <c r="RBB8" s="70"/>
      <c r="RBC8" s="70"/>
      <c r="RBD8" s="70"/>
      <c r="RBE8" s="70"/>
      <c r="RBF8" s="70"/>
      <c r="RBG8" s="70"/>
      <c r="RBH8" s="70"/>
      <c r="RBI8" s="70"/>
      <c r="RBJ8" s="70"/>
      <c r="RBK8" s="70"/>
      <c r="RBL8" s="70"/>
      <c r="RBM8" s="70"/>
      <c r="RBN8" s="70"/>
      <c r="RBO8" s="70"/>
      <c r="RBP8" s="70"/>
      <c r="RBQ8" s="70"/>
      <c r="RBR8" s="70"/>
      <c r="RBS8" s="70"/>
      <c r="RBT8" s="70"/>
      <c r="RBU8" s="70"/>
      <c r="RBV8" s="70"/>
      <c r="RBW8" s="70"/>
      <c r="RBX8" s="70"/>
      <c r="RBY8" s="70"/>
      <c r="RBZ8" s="70"/>
      <c r="RCA8" s="70"/>
      <c r="RCB8" s="70"/>
      <c r="RCC8" s="70"/>
      <c r="RCD8" s="70"/>
      <c r="RCE8" s="70"/>
      <c r="RCF8" s="70"/>
      <c r="RCG8" s="70"/>
      <c r="RCH8" s="70"/>
      <c r="RCI8" s="70"/>
      <c r="RCJ8" s="70"/>
      <c r="RCK8" s="70"/>
      <c r="RCL8" s="70"/>
      <c r="RCM8" s="70"/>
      <c r="RCN8" s="70"/>
      <c r="RCO8" s="70"/>
      <c r="RCP8" s="70"/>
      <c r="RCQ8" s="70"/>
      <c r="RCR8" s="70"/>
      <c r="RCS8" s="70"/>
      <c r="RCT8" s="70"/>
      <c r="RCU8" s="70"/>
      <c r="RCV8" s="70"/>
      <c r="RCW8" s="70"/>
      <c r="RCX8" s="70"/>
      <c r="RCY8" s="70"/>
      <c r="RCZ8" s="70"/>
      <c r="RDA8" s="70"/>
      <c r="RDB8" s="70"/>
      <c r="RDC8" s="70"/>
      <c r="RDD8" s="70"/>
      <c r="RDE8" s="70"/>
      <c r="RDF8" s="70"/>
      <c r="RDG8" s="70"/>
      <c r="RDH8" s="70"/>
      <c r="RDI8" s="70"/>
      <c r="RDJ8" s="70"/>
      <c r="RDK8" s="70"/>
      <c r="RDL8" s="70"/>
      <c r="RDM8" s="70"/>
      <c r="RDN8" s="70"/>
      <c r="RDO8" s="70"/>
      <c r="RDP8" s="70"/>
      <c r="RDQ8" s="70"/>
      <c r="RDR8" s="70"/>
      <c r="RDS8" s="70"/>
      <c r="RDT8" s="70"/>
      <c r="RDU8" s="70"/>
      <c r="RDV8" s="70"/>
      <c r="RDW8" s="70"/>
      <c r="RDX8" s="70"/>
      <c r="RDY8" s="70"/>
      <c r="RDZ8" s="70"/>
      <c r="REA8" s="70"/>
      <c r="REB8" s="70"/>
      <c r="REC8" s="70"/>
      <c r="RED8" s="70"/>
      <c r="REE8" s="70"/>
      <c r="REF8" s="70"/>
      <c r="REG8" s="70"/>
      <c r="REH8" s="70"/>
      <c r="REI8" s="70"/>
      <c r="REJ8" s="70"/>
      <c r="REK8" s="70"/>
      <c r="REL8" s="70"/>
      <c r="REM8" s="70"/>
      <c r="REN8" s="70"/>
      <c r="REO8" s="70"/>
      <c r="REP8" s="70"/>
      <c r="REQ8" s="70"/>
      <c r="RER8" s="70"/>
      <c r="RES8" s="70"/>
      <c r="RET8" s="70"/>
      <c r="REU8" s="70"/>
      <c r="REV8" s="70"/>
      <c r="REW8" s="70"/>
      <c r="REX8" s="70"/>
      <c r="REY8" s="70"/>
      <c r="REZ8" s="70"/>
      <c r="RFA8" s="70"/>
      <c r="RFB8" s="70"/>
      <c r="RFC8" s="70"/>
      <c r="RFD8" s="70"/>
      <c r="RFE8" s="70"/>
      <c r="RFF8" s="70"/>
      <c r="RFG8" s="70"/>
      <c r="RFH8" s="70"/>
      <c r="RFI8" s="70"/>
      <c r="RFJ8" s="70"/>
      <c r="RFK8" s="70"/>
      <c r="RFL8" s="70"/>
      <c r="RFM8" s="70"/>
      <c r="RFN8" s="70"/>
      <c r="RFO8" s="70"/>
      <c r="RFP8" s="70"/>
      <c r="RFQ8" s="70"/>
      <c r="RFR8" s="70"/>
      <c r="RFS8" s="70"/>
      <c r="RFT8" s="70"/>
      <c r="RFU8" s="70"/>
      <c r="RFV8" s="70"/>
      <c r="RFW8" s="70"/>
      <c r="RFX8" s="70"/>
      <c r="RFY8" s="70"/>
      <c r="RFZ8" s="70"/>
      <c r="RGA8" s="70"/>
      <c r="RGB8" s="70"/>
      <c r="RGC8" s="70"/>
      <c r="RGD8" s="70"/>
      <c r="RGE8" s="70"/>
      <c r="RGF8" s="70"/>
      <c r="RGG8" s="70"/>
      <c r="RGH8" s="70"/>
      <c r="RGI8" s="70"/>
      <c r="RGJ8" s="70"/>
      <c r="RGK8" s="70"/>
      <c r="RGL8" s="70"/>
      <c r="RGM8" s="70"/>
      <c r="RGN8" s="70"/>
      <c r="RGO8" s="70"/>
      <c r="RGP8" s="70"/>
      <c r="RGQ8" s="70"/>
      <c r="RGR8" s="70"/>
      <c r="RGS8" s="70"/>
      <c r="RGT8" s="70"/>
      <c r="RGU8" s="70"/>
      <c r="RGV8" s="70"/>
      <c r="RGW8" s="70"/>
      <c r="RGX8" s="70"/>
      <c r="RGY8" s="70"/>
      <c r="RGZ8" s="70"/>
      <c r="RHA8" s="70"/>
      <c r="RHB8" s="70"/>
      <c r="RHC8" s="70"/>
      <c r="RHD8" s="70"/>
      <c r="RHE8" s="70"/>
      <c r="RHF8" s="70"/>
      <c r="RHG8" s="70"/>
      <c r="RHH8" s="70"/>
      <c r="RHI8" s="70"/>
      <c r="RHJ8" s="70"/>
      <c r="RHK8" s="70"/>
      <c r="RHL8" s="70"/>
      <c r="RHM8" s="70"/>
      <c r="RHN8" s="70"/>
      <c r="RHO8" s="70"/>
      <c r="RHP8" s="70"/>
      <c r="RHQ8" s="70"/>
      <c r="RHR8" s="70"/>
      <c r="RHS8" s="70"/>
      <c r="RHT8" s="70"/>
      <c r="RHU8" s="70"/>
      <c r="RHV8" s="70"/>
      <c r="RHW8" s="70"/>
      <c r="RHX8" s="70"/>
      <c r="RHY8" s="70"/>
      <c r="RHZ8" s="70"/>
      <c r="RIA8" s="70"/>
      <c r="RIB8" s="70"/>
      <c r="RIC8" s="70"/>
      <c r="RID8" s="70"/>
      <c r="RIE8" s="70"/>
      <c r="RIF8" s="70"/>
      <c r="RIG8" s="70"/>
      <c r="RIH8" s="70"/>
      <c r="RII8" s="70"/>
      <c r="RIJ8" s="70"/>
      <c r="RIK8" s="70"/>
      <c r="RIL8" s="70"/>
      <c r="RIM8" s="70"/>
      <c r="RIN8" s="70"/>
      <c r="RIO8" s="70"/>
      <c r="RIP8" s="70"/>
      <c r="RIQ8" s="70"/>
      <c r="RIR8" s="70"/>
      <c r="RIS8" s="70"/>
      <c r="RIT8" s="70"/>
      <c r="RIU8" s="70"/>
      <c r="RIV8" s="70"/>
      <c r="RIW8" s="70"/>
      <c r="RIX8" s="70"/>
      <c r="RIY8" s="70"/>
      <c r="RIZ8" s="70"/>
      <c r="RJA8" s="70"/>
      <c r="RJB8" s="70"/>
      <c r="RJC8" s="70"/>
      <c r="RJD8" s="70"/>
      <c r="RJE8" s="70"/>
      <c r="RJF8" s="70"/>
      <c r="RJG8" s="70"/>
      <c r="RJH8" s="70"/>
      <c r="RJI8" s="70"/>
      <c r="RJJ8" s="70"/>
      <c r="RJK8" s="70"/>
      <c r="RJL8" s="70"/>
      <c r="RJM8" s="70"/>
      <c r="RJN8" s="70"/>
      <c r="RJO8" s="70"/>
      <c r="RJP8" s="70"/>
      <c r="RJQ8" s="70"/>
      <c r="RJR8" s="70"/>
      <c r="RJS8" s="70"/>
      <c r="RJT8" s="70"/>
      <c r="RJU8" s="70"/>
      <c r="RJV8" s="70"/>
      <c r="RJW8" s="70"/>
      <c r="RJX8" s="70"/>
      <c r="RJY8" s="70"/>
      <c r="RJZ8" s="70"/>
      <c r="RKA8" s="70"/>
      <c r="RKB8" s="70"/>
      <c r="RKC8" s="70"/>
      <c r="RKD8" s="70"/>
      <c r="RKE8" s="70"/>
      <c r="RKF8" s="70"/>
      <c r="RKG8" s="70"/>
      <c r="RKH8" s="70"/>
      <c r="RKI8" s="70"/>
      <c r="RKJ8" s="70"/>
      <c r="RKK8" s="70"/>
      <c r="RKL8" s="70"/>
      <c r="RKM8" s="70"/>
      <c r="RKN8" s="70"/>
      <c r="RKO8" s="70"/>
      <c r="RKP8" s="70"/>
      <c r="RKQ8" s="70"/>
      <c r="RKR8" s="70"/>
      <c r="RKS8" s="70"/>
      <c r="RKT8" s="70"/>
      <c r="RKU8" s="70"/>
      <c r="RKV8" s="70"/>
      <c r="RKW8" s="70"/>
      <c r="RKX8" s="70"/>
      <c r="RKY8" s="70"/>
      <c r="RKZ8" s="70"/>
      <c r="RLA8" s="70"/>
      <c r="RLB8" s="70"/>
      <c r="RLC8" s="70"/>
      <c r="RLD8" s="70"/>
      <c r="RLE8" s="70"/>
      <c r="RLF8" s="70"/>
      <c r="RLG8" s="70"/>
      <c r="RLH8" s="70"/>
      <c r="RLI8" s="70"/>
      <c r="RLJ8" s="70"/>
      <c r="RLK8" s="70"/>
      <c r="RLL8" s="70"/>
      <c r="RLM8" s="70"/>
      <c r="RLN8" s="70"/>
      <c r="RLO8" s="70"/>
      <c r="RLP8" s="70"/>
      <c r="RLQ8" s="70"/>
      <c r="RLR8" s="70"/>
      <c r="RLS8" s="70"/>
      <c r="RLT8" s="70"/>
      <c r="RLU8" s="70"/>
      <c r="RLV8" s="70"/>
      <c r="RLW8" s="70"/>
      <c r="RLX8" s="70"/>
      <c r="RLY8" s="70"/>
      <c r="RLZ8" s="70"/>
      <c r="RMA8" s="70"/>
      <c r="RMB8" s="70"/>
      <c r="RMC8" s="70"/>
      <c r="RMD8" s="70"/>
      <c r="RME8" s="70"/>
      <c r="RMF8" s="70"/>
      <c r="RMG8" s="70"/>
      <c r="RMH8" s="70"/>
      <c r="RMI8" s="70"/>
      <c r="RMJ8" s="70"/>
      <c r="RMK8" s="70"/>
      <c r="RML8" s="70"/>
      <c r="RMM8" s="70"/>
      <c r="RMN8" s="70"/>
      <c r="RMO8" s="70"/>
      <c r="RMP8" s="70"/>
      <c r="RMQ8" s="70"/>
      <c r="RMR8" s="70"/>
      <c r="RMS8" s="70"/>
      <c r="RMT8" s="70"/>
      <c r="RMU8" s="70"/>
      <c r="RMV8" s="70"/>
      <c r="RMW8" s="70"/>
      <c r="RMX8" s="70"/>
      <c r="RMY8" s="70"/>
      <c r="RMZ8" s="70"/>
      <c r="RNA8" s="70"/>
      <c r="RNB8" s="70"/>
      <c r="RNC8" s="70"/>
      <c r="RND8" s="70"/>
      <c r="RNE8" s="70"/>
      <c r="RNF8" s="70"/>
      <c r="RNG8" s="70"/>
      <c r="RNH8" s="70"/>
      <c r="RNI8" s="70"/>
      <c r="RNJ8" s="70"/>
      <c r="RNK8" s="70"/>
      <c r="RNL8" s="70"/>
      <c r="RNM8" s="70"/>
      <c r="RNN8" s="70"/>
      <c r="RNO8" s="70"/>
      <c r="RNP8" s="70"/>
      <c r="RNQ8" s="70"/>
      <c r="RNR8" s="70"/>
      <c r="RNS8" s="70"/>
      <c r="RNT8" s="70"/>
      <c r="RNU8" s="70"/>
      <c r="RNV8" s="70"/>
      <c r="RNW8" s="70"/>
      <c r="RNX8" s="70"/>
      <c r="RNY8" s="70"/>
      <c r="RNZ8" s="70"/>
      <c r="ROA8" s="70"/>
      <c r="ROB8" s="70"/>
      <c r="ROC8" s="70"/>
      <c r="ROD8" s="70"/>
      <c r="ROE8" s="70"/>
      <c r="ROF8" s="70"/>
      <c r="ROG8" s="70"/>
      <c r="ROH8" s="70"/>
      <c r="ROI8" s="70"/>
      <c r="ROJ8" s="70"/>
      <c r="ROK8" s="70"/>
      <c r="ROL8" s="70"/>
      <c r="ROM8" s="70"/>
      <c r="RON8" s="70"/>
      <c r="ROO8" s="70"/>
      <c r="ROP8" s="70"/>
      <c r="ROQ8" s="70"/>
      <c r="ROR8" s="70"/>
      <c r="ROS8" s="70"/>
      <c r="ROT8" s="70"/>
      <c r="ROU8" s="70"/>
      <c r="ROV8" s="70"/>
      <c r="ROW8" s="70"/>
      <c r="ROX8" s="70"/>
      <c r="ROY8" s="70"/>
      <c r="ROZ8" s="70"/>
      <c r="RPA8" s="70"/>
      <c r="RPB8" s="70"/>
      <c r="RPC8" s="70"/>
      <c r="RPD8" s="70"/>
      <c r="RPE8" s="70"/>
      <c r="RPF8" s="70"/>
      <c r="RPG8" s="70"/>
      <c r="RPH8" s="70"/>
      <c r="RPI8" s="70"/>
      <c r="RPJ8" s="70"/>
      <c r="RPK8" s="70"/>
      <c r="RPL8" s="70"/>
      <c r="RPM8" s="70"/>
      <c r="RPN8" s="70"/>
      <c r="RPO8" s="70"/>
      <c r="RPP8" s="70"/>
      <c r="RPQ8" s="70"/>
      <c r="RPR8" s="70"/>
      <c r="RPS8" s="70"/>
      <c r="RPT8" s="70"/>
      <c r="RPU8" s="70"/>
      <c r="RPV8" s="70"/>
      <c r="RPW8" s="70"/>
      <c r="RPX8" s="70"/>
      <c r="RPY8" s="70"/>
      <c r="RPZ8" s="70"/>
      <c r="RQA8" s="70"/>
      <c r="RQB8" s="70"/>
      <c r="RQC8" s="70"/>
      <c r="RQD8" s="70"/>
      <c r="RQE8" s="70"/>
      <c r="RQF8" s="70"/>
      <c r="RQG8" s="70"/>
      <c r="RQH8" s="70"/>
      <c r="RQI8" s="70"/>
      <c r="RQJ8" s="70"/>
      <c r="RQK8" s="70"/>
      <c r="RQL8" s="70"/>
      <c r="RQM8" s="70"/>
      <c r="RQN8" s="70"/>
      <c r="RQO8" s="70"/>
      <c r="RQP8" s="70"/>
      <c r="RQQ8" s="70"/>
      <c r="RQR8" s="70"/>
      <c r="RQS8" s="70"/>
      <c r="RQT8" s="70"/>
      <c r="RQU8" s="70"/>
      <c r="RQV8" s="70"/>
      <c r="RQW8" s="70"/>
      <c r="RQX8" s="70"/>
      <c r="RQY8" s="70"/>
      <c r="RQZ8" s="70"/>
      <c r="RRA8" s="70"/>
      <c r="RRB8" s="70"/>
      <c r="RRC8" s="70"/>
      <c r="RRD8" s="70"/>
      <c r="RRE8" s="70"/>
      <c r="RRF8" s="70"/>
      <c r="RRG8" s="70"/>
      <c r="RRH8" s="70"/>
      <c r="RRI8" s="70"/>
      <c r="RRJ8" s="70"/>
      <c r="RRK8" s="70"/>
      <c r="RRL8" s="70"/>
      <c r="RRM8" s="70"/>
      <c r="RRN8" s="70"/>
      <c r="RRO8" s="70"/>
      <c r="RRP8" s="70"/>
      <c r="RRQ8" s="70"/>
      <c r="RRR8" s="70"/>
      <c r="RRS8" s="70"/>
      <c r="RRT8" s="70"/>
      <c r="RRU8" s="70"/>
      <c r="RRV8" s="70"/>
      <c r="RRW8" s="70"/>
      <c r="RRX8" s="70"/>
      <c r="RRY8" s="70"/>
      <c r="RRZ8" s="70"/>
      <c r="RSA8" s="70"/>
      <c r="RSB8" s="70"/>
      <c r="RSC8" s="70"/>
      <c r="RSD8" s="70"/>
      <c r="RSE8" s="70"/>
      <c r="RSF8" s="70"/>
      <c r="RSG8" s="70"/>
      <c r="RSH8" s="70"/>
      <c r="RSI8" s="70"/>
      <c r="RSJ8" s="70"/>
      <c r="RSK8" s="70"/>
      <c r="RSL8" s="70"/>
      <c r="RSM8" s="70"/>
      <c r="RSN8" s="70"/>
      <c r="RSO8" s="70"/>
      <c r="RSP8" s="70"/>
      <c r="RSQ8" s="70"/>
      <c r="RSR8" s="70"/>
      <c r="RSS8" s="70"/>
      <c r="RST8" s="70"/>
      <c r="RSU8" s="70"/>
      <c r="RSV8" s="70"/>
      <c r="RSW8" s="70"/>
      <c r="RSX8" s="70"/>
      <c r="RSY8" s="70"/>
      <c r="RSZ8" s="70"/>
      <c r="RTA8" s="70"/>
      <c r="RTB8" s="70"/>
      <c r="RTC8" s="70"/>
      <c r="RTD8" s="70"/>
      <c r="RTE8" s="70"/>
      <c r="RTF8" s="70"/>
      <c r="RTG8" s="70"/>
      <c r="RTH8" s="70"/>
      <c r="RTI8" s="70"/>
      <c r="RTJ8" s="70"/>
      <c r="RTK8" s="70"/>
      <c r="RTL8" s="70"/>
      <c r="RTM8" s="70"/>
      <c r="RTN8" s="70"/>
      <c r="RTO8" s="70"/>
      <c r="RTP8" s="70"/>
      <c r="RTQ8" s="70"/>
      <c r="RTR8" s="70"/>
      <c r="RTS8" s="70"/>
      <c r="RTT8" s="70"/>
      <c r="RTU8" s="70"/>
      <c r="RTV8" s="70"/>
      <c r="RTW8" s="70"/>
      <c r="RTX8" s="70"/>
      <c r="RTY8" s="70"/>
      <c r="RTZ8" s="70"/>
      <c r="RUA8" s="70"/>
      <c r="RUB8" s="70"/>
      <c r="RUC8" s="70"/>
      <c r="RUD8" s="70"/>
      <c r="RUE8" s="70"/>
      <c r="RUF8" s="70"/>
      <c r="RUG8" s="70"/>
      <c r="RUH8" s="70"/>
      <c r="RUI8" s="70"/>
      <c r="RUJ8" s="70"/>
      <c r="RUK8" s="70"/>
      <c r="RUL8" s="70"/>
      <c r="RUM8" s="70"/>
      <c r="RUN8" s="70"/>
      <c r="RUO8" s="70"/>
      <c r="RUP8" s="70"/>
      <c r="RUQ8" s="70"/>
      <c r="RUR8" s="70"/>
      <c r="RUS8" s="70"/>
      <c r="RUT8" s="70"/>
      <c r="RUU8" s="70"/>
      <c r="RUV8" s="70"/>
      <c r="RUW8" s="70"/>
      <c r="RUX8" s="70"/>
      <c r="RUY8" s="70"/>
      <c r="RUZ8" s="70"/>
      <c r="RVA8" s="70"/>
      <c r="RVB8" s="70"/>
      <c r="RVC8" s="70"/>
      <c r="RVD8" s="70"/>
      <c r="RVE8" s="70"/>
      <c r="RVF8" s="70"/>
      <c r="RVG8" s="70"/>
      <c r="RVH8" s="70"/>
      <c r="RVI8" s="70"/>
      <c r="RVJ8" s="70"/>
      <c r="RVK8" s="70"/>
      <c r="RVL8" s="70"/>
      <c r="RVM8" s="70"/>
      <c r="RVN8" s="70"/>
      <c r="RVO8" s="70"/>
      <c r="RVP8" s="70"/>
      <c r="RVQ8" s="70"/>
      <c r="RVR8" s="70"/>
      <c r="RVS8" s="70"/>
      <c r="RVT8" s="70"/>
      <c r="RVU8" s="70"/>
      <c r="RVV8" s="70"/>
      <c r="RVW8" s="70"/>
      <c r="RVX8" s="70"/>
      <c r="RVY8" s="70"/>
      <c r="RVZ8" s="70"/>
      <c r="RWA8" s="70"/>
      <c r="RWB8" s="70"/>
      <c r="RWC8" s="70"/>
      <c r="RWD8" s="70"/>
      <c r="RWE8" s="70"/>
      <c r="RWF8" s="70"/>
      <c r="RWG8" s="70"/>
      <c r="RWH8" s="70"/>
      <c r="RWI8" s="70"/>
      <c r="RWJ8" s="70"/>
      <c r="RWK8" s="70"/>
      <c r="RWL8" s="70"/>
      <c r="RWM8" s="70"/>
      <c r="RWN8" s="70"/>
      <c r="RWO8" s="70"/>
      <c r="RWP8" s="70"/>
      <c r="RWQ8" s="70"/>
      <c r="RWR8" s="70"/>
      <c r="RWS8" s="70"/>
      <c r="RWT8" s="70"/>
      <c r="RWU8" s="70"/>
      <c r="RWV8" s="70"/>
      <c r="RWW8" s="70"/>
      <c r="RWX8" s="70"/>
      <c r="RWY8" s="70"/>
      <c r="RWZ8" s="70"/>
      <c r="RXA8" s="70"/>
      <c r="RXB8" s="70"/>
      <c r="RXC8" s="70"/>
      <c r="RXD8" s="70"/>
      <c r="RXE8" s="70"/>
      <c r="RXF8" s="70"/>
      <c r="RXG8" s="70"/>
      <c r="RXH8" s="70"/>
      <c r="RXI8" s="70"/>
      <c r="RXJ8" s="70"/>
      <c r="RXK8" s="70"/>
      <c r="RXL8" s="70"/>
      <c r="RXM8" s="70"/>
      <c r="RXN8" s="70"/>
      <c r="RXO8" s="70"/>
      <c r="RXP8" s="70"/>
      <c r="RXQ8" s="70"/>
      <c r="RXR8" s="70"/>
      <c r="RXS8" s="70"/>
      <c r="RXT8" s="70"/>
      <c r="RXU8" s="70"/>
      <c r="RXV8" s="70"/>
      <c r="RXW8" s="70"/>
      <c r="RXX8" s="70"/>
      <c r="RXY8" s="70"/>
      <c r="RXZ8" s="70"/>
      <c r="RYA8" s="70"/>
      <c r="RYB8" s="70"/>
      <c r="RYC8" s="70"/>
      <c r="RYD8" s="70"/>
      <c r="RYE8" s="70"/>
      <c r="RYF8" s="70"/>
      <c r="RYG8" s="70"/>
      <c r="RYH8" s="70"/>
      <c r="RYI8" s="70"/>
      <c r="RYJ8" s="70"/>
      <c r="RYK8" s="70"/>
      <c r="RYL8" s="70"/>
      <c r="RYM8" s="70"/>
      <c r="RYN8" s="70"/>
      <c r="RYO8" s="70"/>
      <c r="RYP8" s="70"/>
      <c r="RYQ8" s="70"/>
      <c r="RYR8" s="70"/>
      <c r="RYS8" s="70"/>
      <c r="RYT8" s="70"/>
      <c r="RYU8" s="70"/>
      <c r="RYV8" s="70"/>
      <c r="RYW8" s="70"/>
      <c r="RYX8" s="70"/>
      <c r="RYY8" s="70"/>
      <c r="RYZ8" s="70"/>
      <c r="RZA8" s="70"/>
      <c r="RZB8" s="70"/>
      <c r="RZC8" s="70"/>
      <c r="RZD8" s="70"/>
      <c r="RZE8" s="70"/>
      <c r="RZF8" s="70"/>
      <c r="RZG8" s="70"/>
      <c r="RZH8" s="70"/>
      <c r="RZI8" s="70"/>
      <c r="RZJ8" s="70"/>
      <c r="RZK8" s="70"/>
      <c r="RZL8" s="70"/>
      <c r="RZM8" s="70"/>
      <c r="RZN8" s="70"/>
      <c r="RZO8" s="70"/>
      <c r="RZP8" s="70"/>
      <c r="RZQ8" s="70"/>
      <c r="RZR8" s="70"/>
      <c r="RZS8" s="70"/>
      <c r="RZT8" s="70"/>
      <c r="RZU8" s="70"/>
      <c r="RZV8" s="70"/>
      <c r="RZW8" s="70"/>
      <c r="RZX8" s="70"/>
      <c r="RZY8" s="70"/>
      <c r="RZZ8" s="70"/>
      <c r="SAA8" s="70"/>
      <c r="SAB8" s="70"/>
      <c r="SAC8" s="70"/>
      <c r="SAD8" s="70"/>
      <c r="SAE8" s="70"/>
      <c r="SAF8" s="70"/>
      <c r="SAG8" s="70"/>
      <c r="SAH8" s="70"/>
      <c r="SAI8" s="70"/>
      <c r="SAJ8" s="70"/>
      <c r="SAK8" s="70"/>
      <c r="SAL8" s="70"/>
      <c r="SAM8" s="70"/>
      <c r="SAN8" s="70"/>
      <c r="SAO8" s="70"/>
      <c r="SAP8" s="70"/>
      <c r="SAQ8" s="70"/>
      <c r="SAR8" s="70"/>
      <c r="SAS8" s="70"/>
      <c r="SAT8" s="70"/>
      <c r="SAU8" s="70"/>
      <c r="SAV8" s="70"/>
      <c r="SAW8" s="70"/>
      <c r="SAX8" s="70"/>
      <c r="SAY8" s="70"/>
      <c r="SAZ8" s="70"/>
      <c r="SBA8" s="70"/>
      <c r="SBB8" s="70"/>
      <c r="SBC8" s="70"/>
      <c r="SBD8" s="70"/>
      <c r="SBE8" s="70"/>
      <c r="SBF8" s="70"/>
      <c r="SBG8" s="70"/>
      <c r="SBH8" s="70"/>
      <c r="SBI8" s="70"/>
      <c r="SBJ8" s="70"/>
      <c r="SBK8" s="70"/>
      <c r="SBL8" s="70"/>
      <c r="SBM8" s="70"/>
      <c r="SBN8" s="70"/>
      <c r="SBO8" s="70"/>
      <c r="SBP8" s="70"/>
      <c r="SBQ8" s="70"/>
      <c r="SBR8" s="70"/>
      <c r="SBS8" s="70"/>
      <c r="SBT8" s="70"/>
      <c r="SBU8" s="70"/>
      <c r="SBV8" s="70"/>
      <c r="SBW8" s="70"/>
      <c r="SBX8" s="70"/>
      <c r="SBY8" s="70"/>
      <c r="SBZ8" s="70"/>
      <c r="SCA8" s="70"/>
      <c r="SCB8" s="70"/>
      <c r="SCC8" s="70"/>
      <c r="SCD8" s="70"/>
      <c r="SCE8" s="70"/>
      <c r="SCF8" s="70"/>
      <c r="SCG8" s="70"/>
      <c r="SCH8" s="70"/>
      <c r="SCI8" s="70"/>
      <c r="SCJ8" s="70"/>
      <c r="SCK8" s="70"/>
      <c r="SCL8" s="70"/>
      <c r="SCM8" s="70"/>
      <c r="SCN8" s="70"/>
      <c r="SCO8" s="70"/>
      <c r="SCP8" s="70"/>
      <c r="SCQ8" s="70"/>
      <c r="SCR8" s="70"/>
      <c r="SCS8" s="70"/>
      <c r="SCT8" s="70"/>
      <c r="SCU8" s="70"/>
      <c r="SCV8" s="70"/>
      <c r="SCW8" s="70"/>
      <c r="SCX8" s="70"/>
      <c r="SCY8" s="70"/>
      <c r="SCZ8" s="70"/>
      <c r="SDA8" s="70"/>
      <c r="SDB8" s="70"/>
      <c r="SDC8" s="70"/>
      <c r="SDD8" s="70"/>
      <c r="SDE8" s="70"/>
      <c r="SDF8" s="70"/>
      <c r="SDG8" s="70"/>
      <c r="SDH8" s="70"/>
      <c r="SDI8" s="70"/>
      <c r="SDJ8" s="70"/>
      <c r="SDK8" s="70"/>
      <c r="SDL8" s="70"/>
      <c r="SDM8" s="70"/>
      <c r="SDN8" s="70"/>
      <c r="SDO8" s="70"/>
      <c r="SDP8" s="70"/>
      <c r="SDQ8" s="70"/>
      <c r="SDR8" s="70"/>
      <c r="SDS8" s="70"/>
      <c r="SDT8" s="70"/>
      <c r="SDU8" s="70"/>
      <c r="SDV8" s="70"/>
      <c r="SDW8" s="70"/>
      <c r="SDX8" s="70"/>
      <c r="SDY8" s="70"/>
      <c r="SDZ8" s="70"/>
      <c r="SEA8" s="70"/>
      <c r="SEB8" s="70"/>
      <c r="SEC8" s="70"/>
      <c r="SED8" s="70"/>
      <c r="SEE8" s="70"/>
      <c r="SEF8" s="70"/>
      <c r="SEG8" s="70"/>
      <c r="SEH8" s="70"/>
      <c r="SEI8" s="70"/>
      <c r="SEJ8" s="70"/>
      <c r="SEK8" s="70"/>
      <c r="SEL8" s="70"/>
      <c r="SEM8" s="70"/>
      <c r="SEN8" s="70"/>
      <c r="SEO8" s="70"/>
      <c r="SEP8" s="70"/>
      <c r="SEQ8" s="70"/>
      <c r="SER8" s="70"/>
      <c r="SES8" s="70"/>
      <c r="SET8" s="70"/>
      <c r="SEU8" s="70"/>
      <c r="SEV8" s="70"/>
      <c r="SEW8" s="70"/>
      <c r="SEX8" s="70"/>
      <c r="SEY8" s="70"/>
      <c r="SEZ8" s="70"/>
      <c r="SFA8" s="70"/>
      <c r="SFB8" s="70"/>
      <c r="SFC8" s="70"/>
      <c r="SFD8" s="70"/>
      <c r="SFE8" s="70"/>
      <c r="SFF8" s="70"/>
      <c r="SFG8" s="70"/>
      <c r="SFH8" s="70"/>
      <c r="SFI8" s="70"/>
      <c r="SFJ8" s="70"/>
      <c r="SFK8" s="70"/>
      <c r="SFL8" s="70"/>
      <c r="SFM8" s="70"/>
      <c r="SFN8" s="70"/>
      <c r="SFO8" s="70"/>
      <c r="SFP8" s="70"/>
      <c r="SFQ8" s="70"/>
      <c r="SFR8" s="70"/>
      <c r="SFS8" s="70"/>
      <c r="SFT8" s="70"/>
      <c r="SFU8" s="70"/>
      <c r="SFV8" s="70"/>
      <c r="SFW8" s="70"/>
      <c r="SFX8" s="70"/>
      <c r="SFY8" s="70"/>
      <c r="SFZ8" s="70"/>
      <c r="SGA8" s="70"/>
      <c r="SGB8" s="70"/>
      <c r="SGC8" s="70"/>
      <c r="SGD8" s="70"/>
      <c r="SGE8" s="70"/>
      <c r="SGF8" s="70"/>
      <c r="SGG8" s="70"/>
      <c r="SGH8" s="70"/>
      <c r="SGI8" s="70"/>
      <c r="SGJ8" s="70"/>
      <c r="SGK8" s="70"/>
      <c r="SGL8" s="70"/>
      <c r="SGM8" s="70"/>
      <c r="SGN8" s="70"/>
      <c r="SGO8" s="70"/>
      <c r="SGP8" s="70"/>
      <c r="SGQ8" s="70"/>
      <c r="SGR8" s="70"/>
      <c r="SGS8" s="70"/>
      <c r="SGT8" s="70"/>
      <c r="SGU8" s="70"/>
      <c r="SGV8" s="70"/>
      <c r="SGW8" s="70"/>
      <c r="SGX8" s="70"/>
      <c r="SGY8" s="70"/>
      <c r="SGZ8" s="70"/>
      <c r="SHA8" s="70"/>
      <c r="SHB8" s="70"/>
      <c r="SHC8" s="70"/>
      <c r="SHD8" s="70"/>
      <c r="SHE8" s="70"/>
      <c r="SHF8" s="70"/>
      <c r="SHG8" s="70"/>
      <c r="SHH8" s="70"/>
      <c r="SHI8" s="70"/>
      <c r="SHJ8" s="70"/>
      <c r="SHK8" s="70"/>
      <c r="SHL8" s="70"/>
      <c r="SHM8" s="70"/>
      <c r="SHN8" s="70"/>
      <c r="SHO8" s="70"/>
      <c r="SHP8" s="70"/>
      <c r="SHQ8" s="70"/>
      <c r="SHR8" s="70"/>
      <c r="SHS8" s="70"/>
      <c r="SHT8" s="70"/>
      <c r="SHU8" s="70"/>
      <c r="SHV8" s="70"/>
      <c r="SHW8" s="70"/>
      <c r="SHX8" s="70"/>
      <c r="SHY8" s="70"/>
      <c r="SHZ8" s="70"/>
      <c r="SIA8" s="70"/>
      <c r="SIB8" s="70"/>
      <c r="SIC8" s="70"/>
      <c r="SID8" s="70"/>
      <c r="SIE8" s="70"/>
      <c r="SIF8" s="70"/>
      <c r="SIG8" s="70"/>
      <c r="SIH8" s="70"/>
      <c r="SII8" s="70"/>
      <c r="SIJ8" s="70"/>
      <c r="SIK8" s="70"/>
      <c r="SIL8" s="70"/>
      <c r="SIM8" s="70"/>
      <c r="SIN8" s="70"/>
      <c r="SIO8" s="70"/>
      <c r="SIP8" s="70"/>
      <c r="SIQ8" s="70"/>
      <c r="SIR8" s="70"/>
      <c r="SIS8" s="70"/>
      <c r="SIT8" s="70"/>
      <c r="SIU8" s="70"/>
      <c r="SIV8" s="70"/>
      <c r="SIW8" s="70"/>
      <c r="SIX8" s="70"/>
      <c r="SIY8" s="70"/>
      <c r="SIZ8" s="70"/>
      <c r="SJA8" s="70"/>
      <c r="SJB8" s="70"/>
      <c r="SJC8" s="70"/>
      <c r="SJD8" s="70"/>
      <c r="SJE8" s="70"/>
      <c r="SJF8" s="70"/>
      <c r="SJG8" s="70"/>
      <c r="SJH8" s="70"/>
      <c r="SJI8" s="70"/>
      <c r="SJJ8" s="70"/>
      <c r="SJK8" s="70"/>
      <c r="SJL8" s="70"/>
      <c r="SJM8" s="70"/>
      <c r="SJN8" s="70"/>
      <c r="SJO8" s="70"/>
      <c r="SJP8" s="70"/>
      <c r="SJQ8" s="70"/>
      <c r="SJR8" s="70"/>
      <c r="SJS8" s="70"/>
      <c r="SJT8" s="70"/>
      <c r="SJU8" s="70"/>
      <c r="SJV8" s="70"/>
      <c r="SJW8" s="70"/>
      <c r="SJX8" s="70"/>
      <c r="SJY8" s="70"/>
      <c r="SJZ8" s="70"/>
      <c r="SKA8" s="70"/>
      <c r="SKB8" s="70"/>
      <c r="SKC8" s="70"/>
      <c r="SKD8" s="70"/>
      <c r="SKE8" s="70"/>
      <c r="SKF8" s="70"/>
      <c r="SKG8" s="70"/>
      <c r="SKH8" s="70"/>
      <c r="SKI8" s="70"/>
      <c r="SKJ8" s="70"/>
      <c r="SKK8" s="70"/>
      <c r="SKL8" s="70"/>
      <c r="SKM8" s="70"/>
      <c r="SKN8" s="70"/>
      <c r="SKO8" s="70"/>
      <c r="SKP8" s="70"/>
      <c r="SKQ8" s="70"/>
      <c r="SKR8" s="70"/>
      <c r="SKS8" s="70"/>
      <c r="SKT8" s="70"/>
      <c r="SKU8" s="70"/>
      <c r="SKV8" s="70"/>
      <c r="SKW8" s="70"/>
      <c r="SKX8" s="70"/>
      <c r="SKY8" s="70"/>
      <c r="SKZ8" s="70"/>
      <c r="SLA8" s="70"/>
      <c r="SLB8" s="70"/>
      <c r="SLC8" s="70"/>
      <c r="SLD8" s="70"/>
      <c r="SLE8" s="70"/>
      <c r="SLF8" s="70"/>
      <c r="SLG8" s="70"/>
      <c r="SLH8" s="70"/>
      <c r="SLI8" s="70"/>
      <c r="SLJ8" s="70"/>
      <c r="SLK8" s="70"/>
      <c r="SLL8" s="70"/>
      <c r="SLM8" s="70"/>
      <c r="SLN8" s="70"/>
      <c r="SLO8" s="70"/>
      <c r="SLP8" s="70"/>
      <c r="SLQ8" s="70"/>
      <c r="SLR8" s="70"/>
      <c r="SLS8" s="70"/>
      <c r="SLT8" s="70"/>
      <c r="SLU8" s="70"/>
      <c r="SLV8" s="70"/>
      <c r="SLW8" s="70"/>
      <c r="SLX8" s="70"/>
      <c r="SLY8" s="70"/>
      <c r="SLZ8" s="70"/>
      <c r="SMA8" s="70"/>
      <c r="SMB8" s="70"/>
      <c r="SMC8" s="70"/>
      <c r="SMD8" s="70"/>
      <c r="SME8" s="70"/>
      <c r="SMF8" s="70"/>
      <c r="SMG8" s="70"/>
      <c r="SMH8" s="70"/>
      <c r="SMI8" s="70"/>
      <c r="SMJ8" s="70"/>
      <c r="SMK8" s="70"/>
      <c r="SML8" s="70"/>
      <c r="SMM8" s="70"/>
      <c r="SMN8" s="70"/>
      <c r="SMO8" s="70"/>
      <c r="SMP8" s="70"/>
      <c r="SMQ8" s="70"/>
      <c r="SMR8" s="70"/>
      <c r="SMS8" s="70"/>
      <c r="SMT8" s="70"/>
      <c r="SMU8" s="70"/>
      <c r="SMV8" s="70"/>
      <c r="SMW8" s="70"/>
      <c r="SMX8" s="70"/>
      <c r="SMY8" s="70"/>
      <c r="SMZ8" s="70"/>
      <c r="SNA8" s="70"/>
      <c r="SNB8" s="70"/>
      <c r="SNC8" s="70"/>
      <c r="SND8" s="70"/>
      <c r="SNE8" s="70"/>
      <c r="SNF8" s="70"/>
      <c r="SNG8" s="70"/>
      <c r="SNH8" s="70"/>
      <c r="SNI8" s="70"/>
      <c r="SNJ8" s="70"/>
      <c r="SNK8" s="70"/>
      <c r="SNL8" s="70"/>
      <c r="SNM8" s="70"/>
      <c r="SNN8" s="70"/>
      <c r="SNO8" s="70"/>
      <c r="SNP8" s="70"/>
      <c r="SNQ8" s="70"/>
      <c r="SNR8" s="70"/>
      <c r="SNS8" s="70"/>
      <c r="SNT8" s="70"/>
      <c r="SNU8" s="70"/>
      <c r="SNV8" s="70"/>
      <c r="SNW8" s="70"/>
      <c r="SNX8" s="70"/>
      <c r="SNY8" s="70"/>
      <c r="SNZ8" s="70"/>
      <c r="SOA8" s="70"/>
      <c r="SOB8" s="70"/>
      <c r="SOC8" s="70"/>
      <c r="SOD8" s="70"/>
      <c r="SOE8" s="70"/>
      <c r="SOF8" s="70"/>
      <c r="SOG8" s="70"/>
      <c r="SOH8" s="70"/>
      <c r="SOI8" s="70"/>
      <c r="SOJ8" s="70"/>
      <c r="SOK8" s="70"/>
      <c r="SOL8" s="70"/>
      <c r="SOM8" s="70"/>
      <c r="SON8" s="70"/>
      <c r="SOO8" s="70"/>
      <c r="SOP8" s="70"/>
      <c r="SOQ8" s="70"/>
      <c r="SOR8" s="70"/>
      <c r="SOS8" s="70"/>
      <c r="SOT8" s="70"/>
      <c r="SOU8" s="70"/>
      <c r="SOV8" s="70"/>
      <c r="SOW8" s="70"/>
      <c r="SOX8" s="70"/>
      <c r="SOY8" s="70"/>
      <c r="SOZ8" s="70"/>
      <c r="SPA8" s="70"/>
      <c r="SPB8" s="70"/>
      <c r="SPC8" s="70"/>
      <c r="SPD8" s="70"/>
      <c r="SPE8" s="70"/>
      <c r="SPF8" s="70"/>
      <c r="SPG8" s="70"/>
      <c r="SPH8" s="70"/>
      <c r="SPI8" s="70"/>
      <c r="SPJ8" s="70"/>
      <c r="SPK8" s="70"/>
      <c r="SPL8" s="70"/>
      <c r="SPM8" s="70"/>
      <c r="SPN8" s="70"/>
      <c r="SPO8" s="70"/>
      <c r="SPP8" s="70"/>
      <c r="SPQ8" s="70"/>
      <c r="SPR8" s="70"/>
      <c r="SPS8" s="70"/>
      <c r="SPT8" s="70"/>
      <c r="SPU8" s="70"/>
      <c r="SPV8" s="70"/>
      <c r="SPW8" s="70"/>
      <c r="SPX8" s="70"/>
      <c r="SPY8" s="70"/>
      <c r="SPZ8" s="70"/>
      <c r="SQA8" s="70"/>
      <c r="SQB8" s="70"/>
      <c r="SQC8" s="70"/>
      <c r="SQD8" s="70"/>
      <c r="SQE8" s="70"/>
      <c r="SQF8" s="70"/>
      <c r="SQG8" s="70"/>
      <c r="SQH8" s="70"/>
      <c r="SQI8" s="70"/>
      <c r="SQJ8" s="70"/>
      <c r="SQK8" s="70"/>
      <c r="SQL8" s="70"/>
      <c r="SQM8" s="70"/>
      <c r="SQN8" s="70"/>
      <c r="SQO8" s="70"/>
      <c r="SQP8" s="70"/>
      <c r="SQQ8" s="70"/>
      <c r="SQR8" s="70"/>
      <c r="SQS8" s="70"/>
      <c r="SQT8" s="70"/>
      <c r="SQU8" s="70"/>
      <c r="SQV8" s="70"/>
      <c r="SQW8" s="70"/>
      <c r="SQX8" s="70"/>
      <c r="SQY8" s="70"/>
      <c r="SQZ8" s="70"/>
      <c r="SRA8" s="70"/>
      <c r="SRB8" s="70"/>
      <c r="SRC8" s="70"/>
      <c r="SRD8" s="70"/>
      <c r="SRE8" s="70"/>
      <c r="SRF8" s="70"/>
      <c r="SRG8" s="70"/>
      <c r="SRH8" s="70"/>
      <c r="SRI8" s="70"/>
      <c r="SRJ8" s="70"/>
      <c r="SRK8" s="70"/>
      <c r="SRL8" s="70"/>
      <c r="SRM8" s="70"/>
      <c r="SRN8" s="70"/>
      <c r="SRO8" s="70"/>
      <c r="SRP8" s="70"/>
      <c r="SRQ8" s="70"/>
      <c r="SRR8" s="70"/>
      <c r="SRS8" s="70"/>
      <c r="SRT8" s="70"/>
      <c r="SRU8" s="70"/>
      <c r="SRV8" s="70"/>
      <c r="SRW8" s="70"/>
      <c r="SRX8" s="70"/>
      <c r="SRY8" s="70"/>
      <c r="SRZ8" s="70"/>
      <c r="SSA8" s="70"/>
      <c r="SSB8" s="70"/>
      <c r="SSC8" s="70"/>
      <c r="SSD8" s="70"/>
      <c r="SSE8" s="70"/>
      <c r="SSF8" s="70"/>
      <c r="SSG8" s="70"/>
      <c r="SSH8" s="70"/>
      <c r="SSI8" s="70"/>
      <c r="SSJ8" s="70"/>
      <c r="SSK8" s="70"/>
      <c r="SSL8" s="70"/>
      <c r="SSM8" s="70"/>
      <c r="SSN8" s="70"/>
      <c r="SSO8" s="70"/>
      <c r="SSP8" s="70"/>
      <c r="SSQ8" s="70"/>
      <c r="SSR8" s="70"/>
      <c r="SSS8" s="70"/>
      <c r="SST8" s="70"/>
      <c r="SSU8" s="70"/>
      <c r="SSV8" s="70"/>
      <c r="SSW8" s="70"/>
      <c r="SSX8" s="70"/>
      <c r="SSY8" s="70"/>
      <c r="SSZ8" s="70"/>
      <c r="STA8" s="70"/>
      <c r="STB8" s="70"/>
      <c r="STC8" s="70"/>
      <c r="STD8" s="70"/>
      <c r="STE8" s="70"/>
      <c r="STF8" s="70"/>
      <c r="STG8" s="70"/>
      <c r="STH8" s="70"/>
      <c r="STI8" s="70"/>
      <c r="STJ8" s="70"/>
      <c r="STK8" s="70"/>
      <c r="STL8" s="70"/>
      <c r="STM8" s="70"/>
      <c r="STN8" s="70"/>
      <c r="STO8" s="70"/>
      <c r="STP8" s="70"/>
      <c r="STQ8" s="70"/>
      <c r="STR8" s="70"/>
      <c r="STS8" s="70"/>
      <c r="STT8" s="70"/>
      <c r="STU8" s="70"/>
      <c r="STV8" s="70"/>
      <c r="STW8" s="70"/>
      <c r="STX8" s="70"/>
      <c r="STY8" s="70"/>
      <c r="STZ8" s="70"/>
      <c r="SUA8" s="70"/>
      <c r="SUB8" s="70"/>
      <c r="SUC8" s="70"/>
      <c r="SUD8" s="70"/>
      <c r="SUE8" s="70"/>
      <c r="SUF8" s="70"/>
      <c r="SUG8" s="70"/>
      <c r="SUH8" s="70"/>
      <c r="SUI8" s="70"/>
      <c r="SUJ8" s="70"/>
      <c r="SUK8" s="70"/>
      <c r="SUL8" s="70"/>
      <c r="SUM8" s="70"/>
      <c r="SUN8" s="70"/>
      <c r="SUO8" s="70"/>
      <c r="SUP8" s="70"/>
      <c r="SUQ8" s="70"/>
      <c r="SUR8" s="70"/>
      <c r="SUS8" s="70"/>
      <c r="SUT8" s="70"/>
      <c r="SUU8" s="70"/>
      <c r="SUV8" s="70"/>
      <c r="SUW8" s="70"/>
      <c r="SUX8" s="70"/>
      <c r="SUY8" s="70"/>
      <c r="SUZ8" s="70"/>
      <c r="SVA8" s="70"/>
      <c r="SVB8" s="70"/>
      <c r="SVC8" s="70"/>
      <c r="SVD8" s="70"/>
      <c r="SVE8" s="70"/>
      <c r="SVF8" s="70"/>
      <c r="SVG8" s="70"/>
      <c r="SVH8" s="70"/>
      <c r="SVI8" s="70"/>
      <c r="SVJ8" s="70"/>
      <c r="SVK8" s="70"/>
      <c r="SVL8" s="70"/>
      <c r="SVM8" s="70"/>
      <c r="SVN8" s="70"/>
      <c r="SVO8" s="70"/>
      <c r="SVP8" s="70"/>
      <c r="SVQ8" s="70"/>
      <c r="SVR8" s="70"/>
      <c r="SVS8" s="70"/>
      <c r="SVT8" s="70"/>
      <c r="SVU8" s="70"/>
      <c r="SVV8" s="70"/>
      <c r="SVW8" s="70"/>
      <c r="SVX8" s="70"/>
      <c r="SVY8" s="70"/>
      <c r="SVZ8" s="70"/>
      <c r="SWA8" s="70"/>
      <c r="SWB8" s="70"/>
      <c r="SWC8" s="70"/>
      <c r="SWD8" s="70"/>
      <c r="SWE8" s="70"/>
      <c r="SWF8" s="70"/>
      <c r="SWG8" s="70"/>
      <c r="SWH8" s="70"/>
      <c r="SWI8" s="70"/>
      <c r="SWJ8" s="70"/>
      <c r="SWK8" s="70"/>
      <c r="SWL8" s="70"/>
      <c r="SWM8" s="70"/>
      <c r="SWN8" s="70"/>
      <c r="SWO8" s="70"/>
      <c r="SWP8" s="70"/>
      <c r="SWQ8" s="70"/>
      <c r="SWR8" s="70"/>
      <c r="SWS8" s="70"/>
      <c r="SWT8" s="70"/>
      <c r="SWU8" s="70"/>
      <c r="SWV8" s="70"/>
      <c r="SWW8" s="70"/>
      <c r="SWX8" s="70"/>
      <c r="SWY8" s="70"/>
      <c r="SWZ8" s="70"/>
      <c r="SXA8" s="70"/>
      <c r="SXB8" s="70"/>
      <c r="SXC8" s="70"/>
      <c r="SXD8" s="70"/>
      <c r="SXE8" s="70"/>
      <c r="SXF8" s="70"/>
      <c r="SXG8" s="70"/>
      <c r="SXH8" s="70"/>
      <c r="SXI8" s="70"/>
      <c r="SXJ8" s="70"/>
      <c r="SXK8" s="70"/>
      <c r="SXL8" s="70"/>
      <c r="SXM8" s="70"/>
      <c r="SXN8" s="70"/>
      <c r="SXO8" s="70"/>
      <c r="SXP8" s="70"/>
      <c r="SXQ8" s="70"/>
      <c r="SXR8" s="70"/>
      <c r="SXS8" s="70"/>
      <c r="SXT8" s="70"/>
      <c r="SXU8" s="70"/>
      <c r="SXV8" s="70"/>
      <c r="SXW8" s="70"/>
      <c r="SXX8" s="70"/>
      <c r="SXY8" s="70"/>
      <c r="SXZ8" s="70"/>
      <c r="SYA8" s="70"/>
      <c r="SYB8" s="70"/>
      <c r="SYC8" s="70"/>
      <c r="SYD8" s="70"/>
      <c r="SYE8" s="70"/>
      <c r="SYF8" s="70"/>
      <c r="SYG8" s="70"/>
      <c r="SYH8" s="70"/>
      <c r="SYI8" s="70"/>
      <c r="SYJ8" s="70"/>
      <c r="SYK8" s="70"/>
      <c r="SYL8" s="70"/>
      <c r="SYM8" s="70"/>
      <c r="SYN8" s="70"/>
      <c r="SYO8" s="70"/>
      <c r="SYP8" s="70"/>
      <c r="SYQ8" s="70"/>
      <c r="SYR8" s="70"/>
      <c r="SYS8" s="70"/>
      <c r="SYT8" s="70"/>
      <c r="SYU8" s="70"/>
      <c r="SYV8" s="70"/>
      <c r="SYW8" s="70"/>
      <c r="SYX8" s="70"/>
      <c r="SYY8" s="70"/>
      <c r="SYZ8" s="70"/>
      <c r="SZA8" s="70"/>
      <c r="SZB8" s="70"/>
      <c r="SZC8" s="70"/>
      <c r="SZD8" s="70"/>
      <c r="SZE8" s="70"/>
      <c r="SZF8" s="70"/>
      <c r="SZG8" s="70"/>
      <c r="SZH8" s="70"/>
      <c r="SZI8" s="70"/>
      <c r="SZJ8" s="70"/>
      <c r="SZK8" s="70"/>
      <c r="SZL8" s="70"/>
      <c r="SZM8" s="70"/>
      <c r="SZN8" s="70"/>
      <c r="SZO8" s="70"/>
      <c r="SZP8" s="70"/>
      <c r="SZQ8" s="70"/>
      <c r="SZR8" s="70"/>
      <c r="SZS8" s="70"/>
      <c r="SZT8" s="70"/>
      <c r="SZU8" s="70"/>
      <c r="SZV8" s="70"/>
      <c r="SZW8" s="70"/>
      <c r="SZX8" s="70"/>
      <c r="SZY8" s="70"/>
      <c r="SZZ8" s="70"/>
      <c r="TAA8" s="70"/>
      <c r="TAB8" s="70"/>
      <c r="TAC8" s="70"/>
      <c r="TAD8" s="70"/>
      <c r="TAE8" s="70"/>
      <c r="TAF8" s="70"/>
      <c r="TAG8" s="70"/>
      <c r="TAH8" s="70"/>
      <c r="TAI8" s="70"/>
      <c r="TAJ8" s="70"/>
      <c r="TAK8" s="70"/>
      <c r="TAL8" s="70"/>
      <c r="TAM8" s="70"/>
      <c r="TAN8" s="70"/>
      <c r="TAO8" s="70"/>
      <c r="TAP8" s="70"/>
      <c r="TAQ8" s="70"/>
      <c r="TAR8" s="70"/>
      <c r="TAS8" s="70"/>
      <c r="TAT8" s="70"/>
      <c r="TAU8" s="70"/>
      <c r="TAV8" s="70"/>
      <c r="TAW8" s="70"/>
      <c r="TAX8" s="70"/>
      <c r="TAY8" s="70"/>
      <c r="TAZ8" s="70"/>
      <c r="TBA8" s="70"/>
      <c r="TBB8" s="70"/>
      <c r="TBC8" s="70"/>
      <c r="TBD8" s="70"/>
      <c r="TBE8" s="70"/>
      <c r="TBF8" s="70"/>
      <c r="TBG8" s="70"/>
      <c r="TBH8" s="70"/>
      <c r="TBI8" s="70"/>
      <c r="TBJ8" s="70"/>
      <c r="TBK8" s="70"/>
      <c r="TBL8" s="70"/>
      <c r="TBM8" s="70"/>
      <c r="TBN8" s="70"/>
      <c r="TBO8" s="70"/>
      <c r="TBP8" s="70"/>
      <c r="TBQ8" s="70"/>
      <c r="TBR8" s="70"/>
      <c r="TBS8" s="70"/>
      <c r="TBT8" s="70"/>
      <c r="TBU8" s="70"/>
      <c r="TBV8" s="70"/>
      <c r="TBW8" s="70"/>
      <c r="TBX8" s="70"/>
      <c r="TBY8" s="70"/>
      <c r="TBZ8" s="70"/>
      <c r="TCA8" s="70"/>
      <c r="TCB8" s="70"/>
      <c r="TCC8" s="70"/>
      <c r="TCD8" s="70"/>
      <c r="TCE8" s="70"/>
      <c r="TCF8" s="70"/>
      <c r="TCG8" s="70"/>
      <c r="TCH8" s="70"/>
      <c r="TCI8" s="70"/>
      <c r="TCJ8" s="70"/>
      <c r="TCK8" s="70"/>
      <c r="TCL8" s="70"/>
      <c r="TCM8" s="70"/>
      <c r="TCN8" s="70"/>
      <c r="TCO8" s="70"/>
      <c r="TCP8" s="70"/>
      <c r="TCQ8" s="70"/>
      <c r="TCR8" s="70"/>
      <c r="TCS8" s="70"/>
      <c r="TCT8" s="70"/>
      <c r="TCU8" s="70"/>
      <c r="TCV8" s="70"/>
      <c r="TCW8" s="70"/>
      <c r="TCX8" s="70"/>
      <c r="TCY8" s="70"/>
      <c r="TCZ8" s="70"/>
      <c r="TDA8" s="70"/>
      <c r="TDB8" s="70"/>
      <c r="TDC8" s="70"/>
      <c r="TDD8" s="70"/>
      <c r="TDE8" s="70"/>
      <c r="TDF8" s="70"/>
      <c r="TDG8" s="70"/>
      <c r="TDH8" s="70"/>
      <c r="TDI8" s="70"/>
      <c r="TDJ8" s="70"/>
      <c r="TDK8" s="70"/>
      <c r="TDL8" s="70"/>
      <c r="TDM8" s="70"/>
      <c r="TDN8" s="70"/>
      <c r="TDO8" s="70"/>
      <c r="TDP8" s="70"/>
      <c r="TDQ8" s="70"/>
      <c r="TDR8" s="70"/>
      <c r="TDS8" s="70"/>
      <c r="TDT8" s="70"/>
      <c r="TDU8" s="70"/>
      <c r="TDV8" s="70"/>
      <c r="TDW8" s="70"/>
      <c r="TDX8" s="70"/>
      <c r="TDY8" s="70"/>
      <c r="TDZ8" s="70"/>
      <c r="TEA8" s="70"/>
      <c r="TEB8" s="70"/>
      <c r="TEC8" s="70"/>
      <c r="TED8" s="70"/>
      <c r="TEE8" s="70"/>
      <c r="TEF8" s="70"/>
      <c r="TEG8" s="70"/>
      <c r="TEH8" s="70"/>
      <c r="TEI8" s="70"/>
      <c r="TEJ8" s="70"/>
      <c r="TEK8" s="70"/>
      <c r="TEL8" s="70"/>
      <c r="TEM8" s="70"/>
      <c r="TEN8" s="70"/>
      <c r="TEO8" s="70"/>
      <c r="TEP8" s="70"/>
      <c r="TEQ8" s="70"/>
      <c r="TER8" s="70"/>
      <c r="TES8" s="70"/>
      <c r="TET8" s="70"/>
      <c r="TEU8" s="70"/>
      <c r="TEV8" s="70"/>
      <c r="TEW8" s="70"/>
      <c r="TEX8" s="70"/>
      <c r="TEY8" s="70"/>
      <c r="TEZ8" s="70"/>
      <c r="TFA8" s="70"/>
      <c r="TFB8" s="70"/>
      <c r="TFC8" s="70"/>
      <c r="TFD8" s="70"/>
      <c r="TFE8" s="70"/>
      <c r="TFF8" s="70"/>
      <c r="TFG8" s="70"/>
      <c r="TFH8" s="70"/>
      <c r="TFI8" s="70"/>
      <c r="TFJ8" s="70"/>
      <c r="TFK8" s="70"/>
      <c r="TFL8" s="70"/>
      <c r="TFM8" s="70"/>
      <c r="TFN8" s="70"/>
      <c r="TFO8" s="70"/>
      <c r="TFP8" s="70"/>
      <c r="TFQ8" s="70"/>
      <c r="TFR8" s="70"/>
      <c r="TFS8" s="70"/>
      <c r="TFT8" s="70"/>
      <c r="TFU8" s="70"/>
      <c r="TFV8" s="70"/>
      <c r="TFW8" s="70"/>
      <c r="TFX8" s="70"/>
      <c r="TFY8" s="70"/>
      <c r="TFZ8" s="70"/>
      <c r="TGA8" s="70"/>
      <c r="TGB8" s="70"/>
      <c r="TGC8" s="70"/>
      <c r="TGD8" s="70"/>
      <c r="TGE8" s="70"/>
      <c r="TGF8" s="70"/>
      <c r="TGG8" s="70"/>
      <c r="TGH8" s="70"/>
      <c r="TGI8" s="70"/>
      <c r="TGJ8" s="70"/>
      <c r="TGK8" s="70"/>
      <c r="TGL8" s="70"/>
      <c r="TGM8" s="70"/>
      <c r="TGN8" s="70"/>
      <c r="TGO8" s="70"/>
      <c r="TGP8" s="70"/>
      <c r="TGQ8" s="70"/>
      <c r="TGR8" s="70"/>
      <c r="TGS8" s="70"/>
      <c r="TGT8" s="70"/>
      <c r="TGU8" s="70"/>
      <c r="TGV8" s="70"/>
      <c r="TGW8" s="70"/>
      <c r="TGX8" s="70"/>
      <c r="TGY8" s="70"/>
      <c r="TGZ8" s="70"/>
      <c r="THA8" s="70"/>
      <c r="THB8" s="70"/>
      <c r="THC8" s="70"/>
      <c r="THD8" s="70"/>
      <c r="THE8" s="70"/>
      <c r="THF8" s="70"/>
      <c r="THG8" s="70"/>
      <c r="THH8" s="70"/>
      <c r="THI8" s="70"/>
      <c r="THJ8" s="70"/>
      <c r="THK8" s="70"/>
      <c r="THL8" s="70"/>
      <c r="THM8" s="70"/>
      <c r="THN8" s="70"/>
      <c r="THO8" s="70"/>
      <c r="THP8" s="70"/>
      <c r="THQ8" s="70"/>
      <c r="THR8" s="70"/>
      <c r="THS8" s="70"/>
      <c r="THT8" s="70"/>
      <c r="THU8" s="70"/>
      <c r="THV8" s="70"/>
      <c r="THW8" s="70"/>
      <c r="THX8" s="70"/>
      <c r="THY8" s="70"/>
      <c r="THZ8" s="70"/>
      <c r="TIA8" s="70"/>
      <c r="TIB8" s="70"/>
      <c r="TIC8" s="70"/>
      <c r="TID8" s="70"/>
      <c r="TIE8" s="70"/>
      <c r="TIF8" s="70"/>
      <c r="TIG8" s="70"/>
      <c r="TIH8" s="70"/>
      <c r="TII8" s="70"/>
      <c r="TIJ8" s="70"/>
      <c r="TIK8" s="70"/>
      <c r="TIL8" s="70"/>
      <c r="TIM8" s="70"/>
      <c r="TIN8" s="70"/>
      <c r="TIO8" s="70"/>
      <c r="TIP8" s="70"/>
      <c r="TIQ8" s="70"/>
      <c r="TIR8" s="70"/>
      <c r="TIS8" s="70"/>
      <c r="TIT8" s="70"/>
      <c r="TIU8" s="70"/>
      <c r="TIV8" s="70"/>
      <c r="TIW8" s="70"/>
      <c r="TIX8" s="70"/>
      <c r="TIY8" s="70"/>
      <c r="TIZ8" s="70"/>
      <c r="TJA8" s="70"/>
      <c r="TJB8" s="70"/>
      <c r="TJC8" s="70"/>
      <c r="TJD8" s="70"/>
      <c r="TJE8" s="70"/>
      <c r="TJF8" s="70"/>
      <c r="TJG8" s="70"/>
      <c r="TJH8" s="70"/>
      <c r="TJI8" s="70"/>
      <c r="TJJ8" s="70"/>
      <c r="TJK8" s="70"/>
      <c r="TJL8" s="70"/>
      <c r="TJM8" s="70"/>
      <c r="TJN8" s="70"/>
      <c r="TJO8" s="70"/>
      <c r="TJP8" s="70"/>
      <c r="TJQ8" s="70"/>
      <c r="TJR8" s="70"/>
      <c r="TJS8" s="70"/>
      <c r="TJT8" s="70"/>
      <c r="TJU8" s="70"/>
      <c r="TJV8" s="70"/>
      <c r="TJW8" s="70"/>
      <c r="TJX8" s="70"/>
      <c r="TJY8" s="70"/>
      <c r="TJZ8" s="70"/>
      <c r="TKA8" s="70"/>
      <c r="TKB8" s="70"/>
      <c r="TKC8" s="70"/>
      <c r="TKD8" s="70"/>
      <c r="TKE8" s="70"/>
      <c r="TKF8" s="70"/>
      <c r="TKG8" s="70"/>
      <c r="TKH8" s="70"/>
      <c r="TKI8" s="70"/>
      <c r="TKJ8" s="70"/>
      <c r="TKK8" s="70"/>
      <c r="TKL8" s="70"/>
      <c r="TKM8" s="70"/>
      <c r="TKN8" s="70"/>
      <c r="TKO8" s="70"/>
      <c r="TKP8" s="70"/>
      <c r="TKQ8" s="70"/>
      <c r="TKR8" s="70"/>
      <c r="TKS8" s="70"/>
      <c r="TKT8" s="70"/>
      <c r="TKU8" s="70"/>
      <c r="TKV8" s="70"/>
      <c r="TKW8" s="70"/>
      <c r="TKX8" s="70"/>
      <c r="TKY8" s="70"/>
      <c r="TKZ8" s="70"/>
      <c r="TLA8" s="70"/>
      <c r="TLB8" s="70"/>
      <c r="TLC8" s="70"/>
      <c r="TLD8" s="70"/>
      <c r="TLE8" s="70"/>
      <c r="TLF8" s="70"/>
      <c r="TLG8" s="70"/>
      <c r="TLH8" s="70"/>
      <c r="TLI8" s="70"/>
      <c r="TLJ8" s="70"/>
      <c r="TLK8" s="70"/>
      <c r="TLL8" s="70"/>
      <c r="TLM8" s="70"/>
      <c r="TLN8" s="70"/>
      <c r="TLO8" s="70"/>
      <c r="TLP8" s="70"/>
      <c r="TLQ8" s="70"/>
      <c r="TLR8" s="70"/>
      <c r="TLS8" s="70"/>
      <c r="TLT8" s="70"/>
      <c r="TLU8" s="70"/>
      <c r="TLV8" s="70"/>
      <c r="TLW8" s="70"/>
      <c r="TLX8" s="70"/>
      <c r="TLY8" s="70"/>
      <c r="TLZ8" s="70"/>
      <c r="TMA8" s="70"/>
      <c r="TMB8" s="70"/>
      <c r="TMC8" s="70"/>
      <c r="TMD8" s="70"/>
      <c r="TME8" s="70"/>
      <c r="TMF8" s="70"/>
      <c r="TMG8" s="70"/>
      <c r="TMH8" s="70"/>
      <c r="TMI8" s="70"/>
      <c r="TMJ8" s="70"/>
      <c r="TMK8" s="70"/>
      <c r="TML8" s="70"/>
      <c r="TMM8" s="70"/>
      <c r="TMN8" s="70"/>
      <c r="TMO8" s="70"/>
      <c r="TMP8" s="70"/>
      <c r="TMQ8" s="70"/>
      <c r="TMR8" s="70"/>
      <c r="TMS8" s="70"/>
      <c r="TMT8" s="70"/>
      <c r="TMU8" s="70"/>
      <c r="TMV8" s="70"/>
      <c r="TMW8" s="70"/>
      <c r="TMX8" s="70"/>
      <c r="TMY8" s="70"/>
      <c r="TMZ8" s="70"/>
      <c r="TNA8" s="70"/>
      <c r="TNB8" s="70"/>
      <c r="TNC8" s="70"/>
      <c r="TND8" s="70"/>
      <c r="TNE8" s="70"/>
      <c r="TNF8" s="70"/>
      <c r="TNG8" s="70"/>
      <c r="TNH8" s="70"/>
      <c r="TNI8" s="70"/>
      <c r="TNJ8" s="70"/>
      <c r="TNK8" s="70"/>
      <c r="TNL8" s="70"/>
      <c r="TNM8" s="70"/>
      <c r="TNN8" s="70"/>
      <c r="TNO8" s="70"/>
      <c r="TNP8" s="70"/>
      <c r="TNQ8" s="70"/>
      <c r="TNR8" s="70"/>
      <c r="TNS8" s="70"/>
      <c r="TNT8" s="70"/>
      <c r="TNU8" s="70"/>
      <c r="TNV8" s="70"/>
      <c r="TNW8" s="70"/>
      <c r="TNX8" s="70"/>
      <c r="TNY8" s="70"/>
      <c r="TNZ8" s="70"/>
      <c r="TOA8" s="70"/>
      <c r="TOB8" s="70"/>
      <c r="TOC8" s="70"/>
      <c r="TOD8" s="70"/>
      <c r="TOE8" s="70"/>
      <c r="TOF8" s="70"/>
      <c r="TOG8" s="70"/>
      <c r="TOH8" s="70"/>
      <c r="TOI8" s="70"/>
      <c r="TOJ8" s="70"/>
      <c r="TOK8" s="70"/>
      <c r="TOL8" s="70"/>
      <c r="TOM8" s="70"/>
      <c r="TON8" s="70"/>
      <c r="TOO8" s="70"/>
      <c r="TOP8" s="70"/>
      <c r="TOQ8" s="70"/>
      <c r="TOR8" s="70"/>
      <c r="TOS8" s="70"/>
      <c r="TOT8" s="70"/>
      <c r="TOU8" s="70"/>
      <c r="TOV8" s="70"/>
      <c r="TOW8" s="70"/>
      <c r="TOX8" s="70"/>
      <c r="TOY8" s="70"/>
      <c r="TOZ8" s="70"/>
      <c r="TPA8" s="70"/>
      <c r="TPB8" s="70"/>
      <c r="TPC8" s="70"/>
      <c r="TPD8" s="70"/>
      <c r="TPE8" s="70"/>
      <c r="TPF8" s="70"/>
      <c r="TPG8" s="70"/>
      <c r="TPH8" s="70"/>
      <c r="TPI8" s="70"/>
      <c r="TPJ8" s="70"/>
      <c r="TPK8" s="70"/>
      <c r="TPL8" s="70"/>
      <c r="TPM8" s="70"/>
      <c r="TPN8" s="70"/>
      <c r="TPO8" s="70"/>
      <c r="TPP8" s="70"/>
      <c r="TPQ8" s="70"/>
      <c r="TPR8" s="70"/>
      <c r="TPS8" s="70"/>
      <c r="TPT8" s="70"/>
      <c r="TPU8" s="70"/>
      <c r="TPV8" s="70"/>
      <c r="TPW8" s="70"/>
      <c r="TPX8" s="70"/>
      <c r="TPY8" s="70"/>
      <c r="TPZ8" s="70"/>
      <c r="TQA8" s="70"/>
      <c r="TQB8" s="70"/>
      <c r="TQC8" s="70"/>
      <c r="TQD8" s="70"/>
      <c r="TQE8" s="70"/>
      <c r="TQF8" s="70"/>
      <c r="TQG8" s="70"/>
      <c r="TQH8" s="70"/>
      <c r="TQI8" s="70"/>
      <c r="TQJ8" s="70"/>
      <c r="TQK8" s="70"/>
      <c r="TQL8" s="70"/>
      <c r="TQM8" s="70"/>
      <c r="TQN8" s="70"/>
      <c r="TQO8" s="70"/>
      <c r="TQP8" s="70"/>
      <c r="TQQ8" s="70"/>
      <c r="TQR8" s="70"/>
      <c r="TQS8" s="70"/>
      <c r="TQT8" s="70"/>
      <c r="TQU8" s="70"/>
      <c r="TQV8" s="70"/>
      <c r="TQW8" s="70"/>
      <c r="TQX8" s="70"/>
      <c r="TQY8" s="70"/>
      <c r="TQZ8" s="70"/>
      <c r="TRA8" s="70"/>
      <c r="TRB8" s="70"/>
      <c r="TRC8" s="70"/>
      <c r="TRD8" s="70"/>
      <c r="TRE8" s="70"/>
      <c r="TRF8" s="70"/>
      <c r="TRG8" s="70"/>
      <c r="TRH8" s="70"/>
      <c r="TRI8" s="70"/>
      <c r="TRJ8" s="70"/>
      <c r="TRK8" s="70"/>
      <c r="TRL8" s="70"/>
      <c r="TRM8" s="70"/>
      <c r="TRN8" s="70"/>
      <c r="TRO8" s="70"/>
      <c r="TRP8" s="70"/>
      <c r="TRQ8" s="70"/>
      <c r="TRR8" s="70"/>
      <c r="TRS8" s="70"/>
      <c r="TRT8" s="70"/>
      <c r="TRU8" s="70"/>
      <c r="TRV8" s="70"/>
      <c r="TRW8" s="70"/>
      <c r="TRX8" s="70"/>
      <c r="TRY8" s="70"/>
      <c r="TRZ8" s="70"/>
      <c r="TSA8" s="70"/>
      <c r="TSB8" s="70"/>
      <c r="TSC8" s="70"/>
      <c r="TSD8" s="70"/>
      <c r="TSE8" s="70"/>
      <c r="TSF8" s="70"/>
      <c r="TSG8" s="70"/>
      <c r="TSH8" s="70"/>
      <c r="TSI8" s="70"/>
      <c r="TSJ8" s="70"/>
      <c r="TSK8" s="70"/>
      <c r="TSL8" s="70"/>
      <c r="TSM8" s="70"/>
      <c r="TSN8" s="70"/>
      <c r="TSO8" s="70"/>
      <c r="TSP8" s="70"/>
      <c r="TSQ8" s="70"/>
      <c r="TSR8" s="70"/>
      <c r="TSS8" s="70"/>
      <c r="TST8" s="70"/>
      <c r="TSU8" s="70"/>
      <c r="TSV8" s="70"/>
      <c r="TSW8" s="70"/>
      <c r="TSX8" s="70"/>
      <c r="TSY8" s="70"/>
      <c r="TSZ8" s="70"/>
      <c r="TTA8" s="70"/>
      <c r="TTB8" s="70"/>
      <c r="TTC8" s="70"/>
      <c r="TTD8" s="70"/>
      <c r="TTE8" s="70"/>
      <c r="TTF8" s="70"/>
      <c r="TTG8" s="70"/>
      <c r="TTH8" s="70"/>
      <c r="TTI8" s="70"/>
      <c r="TTJ8" s="70"/>
      <c r="TTK8" s="70"/>
      <c r="TTL8" s="70"/>
      <c r="TTM8" s="70"/>
      <c r="TTN8" s="70"/>
      <c r="TTO8" s="70"/>
      <c r="TTP8" s="70"/>
      <c r="TTQ8" s="70"/>
      <c r="TTR8" s="70"/>
      <c r="TTS8" s="70"/>
      <c r="TTT8" s="70"/>
      <c r="TTU8" s="70"/>
      <c r="TTV8" s="70"/>
      <c r="TTW8" s="70"/>
      <c r="TTX8" s="70"/>
      <c r="TTY8" s="70"/>
      <c r="TTZ8" s="70"/>
      <c r="TUA8" s="70"/>
      <c r="TUB8" s="70"/>
      <c r="TUC8" s="70"/>
      <c r="TUD8" s="70"/>
      <c r="TUE8" s="70"/>
      <c r="TUF8" s="70"/>
      <c r="TUG8" s="70"/>
      <c r="TUH8" s="70"/>
      <c r="TUI8" s="70"/>
      <c r="TUJ8" s="70"/>
      <c r="TUK8" s="70"/>
      <c r="TUL8" s="70"/>
      <c r="TUM8" s="70"/>
      <c r="TUN8" s="70"/>
      <c r="TUO8" s="70"/>
      <c r="TUP8" s="70"/>
      <c r="TUQ8" s="70"/>
      <c r="TUR8" s="70"/>
      <c r="TUS8" s="70"/>
      <c r="TUT8" s="70"/>
      <c r="TUU8" s="70"/>
      <c r="TUV8" s="70"/>
      <c r="TUW8" s="70"/>
      <c r="TUX8" s="70"/>
      <c r="TUY8" s="70"/>
      <c r="TUZ8" s="70"/>
      <c r="TVA8" s="70"/>
      <c r="TVB8" s="70"/>
      <c r="TVC8" s="70"/>
      <c r="TVD8" s="70"/>
      <c r="TVE8" s="70"/>
      <c r="TVF8" s="70"/>
      <c r="TVG8" s="70"/>
      <c r="TVH8" s="70"/>
      <c r="TVI8" s="70"/>
      <c r="TVJ8" s="70"/>
      <c r="TVK8" s="70"/>
      <c r="TVL8" s="70"/>
      <c r="TVM8" s="70"/>
      <c r="TVN8" s="70"/>
      <c r="TVO8" s="70"/>
      <c r="TVP8" s="70"/>
      <c r="TVQ8" s="70"/>
      <c r="TVR8" s="70"/>
      <c r="TVS8" s="70"/>
      <c r="TVT8" s="70"/>
      <c r="TVU8" s="70"/>
      <c r="TVV8" s="70"/>
      <c r="TVW8" s="70"/>
      <c r="TVX8" s="70"/>
      <c r="TVY8" s="70"/>
      <c r="TVZ8" s="70"/>
      <c r="TWA8" s="70"/>
      <c r="TWB8" s="70"/>
      <c r="TWC8" s="70"/>
      <c r="TWD8" s="70"/>
      <c r="TWE8" s="70"/>
      <c r="TWF8" s="70"/>
      <c r="TWG8" s="70"/>
      <c r="TWH8" s="70"/>
      <c r="TWI8" s="70"/>
      <c r="TWJ8" s="70"/>
      <c r="TWK8" s="70"/>
      <c r="TWL8" s="70"/>
      <c r="TWM8" s="70"/>
      <c r="TWN8" s="70"/>
      <c r="TWO8" s="70"/>
      <c r="TWP8" s="70"/>
      <c r="TWQ8" s="70"/>
      <c r="TWR8" s="70"/>
      <c r="TWS8" s="70"/>
      <c r="TWT8" s="70"/>
      <c r="TWU8" s="70"/>
      <c r="TWV8" s="70"/>
      <c r="TWW8" s="70"/>
      <c r="TWX8" s="70"/>
      <c r="TWY8" s="70"/>
      <c r="TWZ8" s="70"/>
      <c r="TXA8" s="70"/>
      <c r="TXB8" s="70"/>
      <c r="TXC8" s="70"/>
      <c r="TXD8" s="70"/>
      <c r="TXE8" s="70"/>
      <c r="TXF8" s="70"/>
      <c r="TXG8" s="70"/>
      <c r="TXH8" s="70"/>
      <c r="TXI8" s="70"/>
      <c r="TXJ8" s="70"/>
      <c r="TXK8" s="70"/>
      <c r="TXL8" s="70"/>
      <c r="TXM8" s="70"/>
      <c r="TXN8" s="70"/>
      <c r="TXO8" s="70"/>
      <c r="TXP8" s="70"/>
      <c r="TXQ8" s="70"/>
      <c r="TXR8" s="70"/>
      <c r="TXS8" s="70"/>
      <c r="TXT8" s="70"/>
      <c r="TXU8" s="70"/>
      <c r="TXV8" s="70"/>
      <c r="TXW8" s="70"/>
      <c r="TXX8" s="70"/>
      <c r="TXY8" s="70"/>
      <c r="TXZ8" s="70"/>
      <c r="TYA8" s="70"/>
      <c r="TYB8" s="70"/>
      <c r="TYC8" s="70"/>
      <c r="TYD8" s="70"/>
      <c r="TYE8" s="70"/>
      <c r="TYF8" s="70"/>
      <c r="TYG8" s="70"/>
      <c r="TYH8" s="70"/>
      <c r="TYI8" s="70"/>
      <c r="TYJ8" s="70"/>
      <c r="TYK8" s="70"/>
      <c r="TYL8" s="70"/>
      <c r="TYM8" s="70"/>
      <c r="TYN8" s="70"/>
      <c r="TYO8" s="70"/>
      <c r="TYP8" s="70"/>
      <c r="TYQ8" s="70"/>
      <c r="TYR8" s="70"/>
      <c r="TYS8" s="70"/>
      <c r="TYT8" s="70"/>
      <c r="TYU8" s="70"/>
      <c r="TYV8" s="70"/>
      <c r="TYW8" s="70"/>
      <c r="TYX8" s="70"/>
      <c r="TYY8" s="70"/>
      <c r="TYZ8" s="70"/>
      <c r="TZA8" s="70"/>
      <c r="TZB8" s="70"/>
      <c r="TZC8" s="70"/>
      <c r="TZD8" s="70"/>
      <c r="TZE8" s="70"/>
      <c r="TZF8" s="70"/>
      <c r="TZG8" s="70"/>
      <c r="TZH8" s="70"/>
      <c r="TZI8" s="70"/>
      <c r="TZJ8" s="70"/>
      <c r="TZK8" s="70"/>
      <c r="TZL8" s="70"/>
      <c r="TZM8" s="70"/>
      <c r="TZN8" s="70"/>
      <c r="TZO8" s="70"/>
      <c r="TZP8" s="70"/>
      <c r="TZQ8" s="70"/>
      <c r="TZR8" s="70"/>
      <c r="TZS8" s="70"/>
      <c r="TZT8" s="70"/>
      <c r="TZU8" s="70"/>
      <c r="TZV8" s="70"/>
      <c r="TZW8" s="70"/>
      <c r="TZX8" s="70"/>
      <c r="TZY8" s="70"/>
      <c r="TZZ8" s="70"/>
      <c r="UAA8" s="70"/>
      <c r="UAB8" s="70"/>
      <c r="UAC8" s="70"/>
      <c r="UAD8" s="70"/>
      <c r="UAE8" s="70"/>
      <c r="UAF8" s="70"/>
      <c r="UAG8" s="70"/>
      <c r="UAH8" s="70"/>
      <c r="UAI8" s="70"/>
      <c r="UAJ8" s="70"/>
      <c r="UAK8" s="70"/>
      <c r="UAL8" s="70"/>
      <c r="UAM8" s="70"/>
      <c r="UAN8" s="70"/>
      <c r="UAO8" s="70"/>
      <c r="UAP8" s="70"/>
      <c r="UAQ8" s="70"/>
      <c r="UAR8" s="70"/>
      <c r="UAS8" s="70"/>
      <c r="UAT8" s="70"/>
      <c r="UAU8" s="70"/>
      <c r="UAV8" s="70"/>
      <c r="UAW8" s="70"/>
      <c r="UAX8" s="70"/>
      <c r="UAY8" s="70"/>
      <c r="UAZ8" s="70"/>
      <c r="UBA8" s="70"/>
      <c r="UBB8" s="70"/>
      <c r="UBC8" s="70"/>
      <c r="UBD8" s="70"/>
      <c r="UBE8" s="70"/>
      <c r="UBF8" s="70"/>
      <c r="UBG8" s="70"/>
      <c r="UBH8" s="70"/>
      <c r="UBI8" s="70"/>
      <c r="UBJ8" s="70"/>
      <c r="UBK8" s="70"/>
      <c r="UBL8" s="70"/>
      <c r="UBM8" s="70"/>
      <c r="UBN8" s="70"/>
      <c r="UBO8" s="70"/>
      <c r="UBP8" s="70"/>
      <c r="UBQ8" s="70"/>
      <c r="UBR8" s="70"/>
      <c r="UBS8" s="70"/>
      <c r="UBT8" s="70"/>
      <c r="UBU8" s="70"/>
      <c r="UBV8" s="70"/>
      <c r="UBW8" s="70"/>
      <c r="UBX8" s="70"/>
      <c r="UBY8" s="70"/>
      <c r="UBZ8" s="70"/>
      <c r="UCA8" s="70"/>
      <c r="UCB8" s="70"/>
      <c r="UCC8" s="70"/>
      <c r="UCD8" s="70"/>
      <c r="UCE8" s="70"/>
      <c r="UCF8" s="70"/>
      <c r="UCG8" s="70"/>
      <c r="UCH8" s="70"/>
      <c r="UCI8" s="70"/>
      <c r="UCJ8" s="70"/>
      <c r="UCK8" s="70"/>
      <c r="UCL8" s="70"/>
      <c r="UCM8" s="70"/>
      <c r="UCN8" s="70"/>
      <c r="UCO8" s="70"/>
      <c r="UCP8" s="70"/>
      <c r="UCQ8" s="70"/>
      <c r="UCR8" s="70"/>
      <c r="UCS8" s="70"/>
      <c r="UCT8" s="70"/>
      <c r="UCU8" s="70"/>
      <c r="UCV8" s="70"/>
      <c r="UCW8" s="70"/>
      <c r="UCX8" s="70"/>
      <c r="UCY8" s="70"/>
      <c r="UCZ8" s="70"/>
      <c r="UDA8" s="70"/>
      <c r="UDB8" s="70"/>
      <c r="UDC8" s="70"/>
      <c r="UDD8" s="70"/>
      <c r="UDE8" s="70"/>
      <c r="UDF8" s="70"/>
      <c r="UDG8" s="70"/>
      <c r="UDH8" s="70"/>
      <c r="UDI8" s="70"/>
      <c r="UDJ8" s="70"/>
      <c r="UDK8" s="70"/>
      <c r="UDL8" s="70"/>
      <c r="UDM8" s="70"/>
      <c r="UDN8" s="70"/>
      <c r="UDO8" s="70"/>
      <c r="UDP8" s="70"/>
      <c r="UDQ8" s="70"/>
      <c r="UDR8" s="70"/>
      <c r="UDS8" s="70"/>
      <c r="UDT8" s="70"/>
      <c r="UDU8" s="70"/>
      <c r="UDV8" s="70"/>
      <c r="UDW8" s="70"/>
      <c r="UDX8" s="70"/>
      <c r="UDY8" s="70"/>
      <c r="UDZ8" s="70"/>
      <c r="UEA8" s="70"/>
      <c r="UEB8" s="70"/>
      <c r="UEC8" s="70"/>
      <c r="UED8" s="70"/>
      <c r="UEE8" s="70"/>
      <c r="UEF8" s="70"/>
      <c r="UEG8" s="70"/>
      <c r="UEH8" s="70"/>
      <c r="UEI8" s="70"/>
      <c r="UEJ8" s="70"/>
      <c r="UEK8" s="70"/>
      <c r="UEL8" s="70"/>
      <c r="UEM8" s="70"/>
      <c r="UEN8" s="70"/>
      <c r="UEO8" s="70"/>
      <c r="UEP8" s="70"/>
      <c r="UEQ8" s="70"/>
      <c r="UER8" s="70"/>
      <c r="UES8" s="70"/>
      <c r="UET8" s="70"/>
      <c r="UEU8" s="70"/>
      <c r="UEV8" s="70"/>
      <c r="UEW8" s="70"/>
      <c r="UEX8" s="70"/>
      <c r="UEY8" s="70"/>
      <c r="UEZ8" s="70"/>
      <c r="UFA8" s="70"/>
      <c r="UFB8" s="70"/>
      <c r="UFC8" s="70"/>
      <c r="UFD8" s="70"/>
      <c r="UFE8" s="70"/>
      <c r="UFF8" s="70"/>
      <c r="UFG8" s="70"/>
      <c r="UFH8" s="70"/>
      <c r="UFI8" s="70"/>
      <c r="UFJ8" s="70"/>
      <c r="UFK8" s="70"/>
      <c r="UFL8" s="70"/>
      <c r="UFM8" s="70"/>
      <c r="UFN8" s="70"/>
      <c r="UFO8" s="70"/>
      <c r="UFP8" s="70"/>
      <c r="UFQ8" s="70"/>
      <c r="UFR8" s="70"/>
      <c r="UFS8" s="70"/>
      <c r="UFT8" s="70"/>
      <c r="UFU8" s="70"/>
      <c r="UFV8" s="70"/>
      <c r="UFW8" s="70"/>
      <c r="UFX8" s="70"/>
      <c r="UFY8" s="70"/>
      <c r="UFZ8" s="70"/>
      <c r="UGA8" s="70"/>
      <c r="UGB8" s="70"/>
      <c r="UGC8" s="70"/>
      <c r="UGD8" s="70"/>
      <c r="UGE8" s="70"/>
      <c r="UGF8" s="70"/>
      <c r="UGG8" s="70"/>
      <c r="UGH8" s="70"/>
      <c r="UGI8" s="70"/>
      <c r="UGJ8" s="70"/>
      <c r="UGK8" s="70"/>
      <c r="UGL8" s="70"/>
      <c r="UGM8" s="70"/>
      <c r="UGN8" s="70"/>
      <c r="UGO8" s="70"/>
      <c r="UGP8" s="70"/>
      <c r="UGQ8" s="70"/>
      <c r="UGR8" s="70"/>
      <c r="UGS8" s="70"/>
      <c r="UGT8" s="70"/>
      <c r="UGU8" s="70"/>
      <c r="UGV8" s="70"/>
      <c r="UGW8" s="70"/>
      <c r="UGX8" s="70"/>
      <c r="UGY8" s="70"/>
      <c r="UGZ8" s="70"/>
      <c r="UHA8" s="70"/>
      <c r="UHB8" s="70"/>
      <c r="UHC8" s="70"/>
      <c r="UHD8" s="70"/>
      <c r="UHE8" s="70"/>
      <c r="UHF8" s="70"/>
      <c r="UHG8" s="70"/>
      <c r="UHH8" s="70"/>
      <c r="UHI8" s="70"/>
      <c r="UHJ8" s="70"/>
      <c r="UHK8" s="70"/>
      <c r="UHL8" s="70"/>
      <c r="UHM8" s="70"/>
      <c r="UHN8" s="70"/>
      <c r="UHO8" s="70"/>
      <c r="UHP8" s="70"/>
      <c r="UHQ8" s="70"/>
      <c r="UHR8" s="70"/>
      <c r="UHS8" s="70"/>
      <c r="UHT8" s="70"/>
      <c r="UHU8" s="70"/>
      <c r="UHV8" s="70"/>
      <c r="UHW8" s="70"/>
      <c r="UHX8" s="70"/>
      <c r="UHY8" s="70"/>
      <c r="UHZ8" s="70"/>
      <c r="UIA8" s="70"/>
      <c r="UIB8" s="70"/>
      <c r="UIC8" s="70"/>
      <c r="UID8" s="70"/>
      <c r="UIE8" s="70"/>
      <c r="UIF8" s="70"/>
      <c r="UIG8" s="70"/>
      <c r="UIH8" s="70"/>
      <c r="UII8" s="70"/>
      <c r="UIJ8" s="70"/>
      <c r="UIK8" s="70"/>
      <c r="UIL8" s="70"/>
      <c r="UIM8" s="70"/>
      <c r="UIN8" s="70"/>
      <c r="UIO8" s="70"/>
      <c r="UIP8" s="70"/>
      <c r="UIQ8" s="70"/>
      <c r="UIR8" s="70"/>
      <c r="UIS8" s="70"/>
      <c r="UIT8" s="70"/>
      <c r="UIU8" s="70"/>
      <c r="UIV8" s="70"/>
      <c r="UIW8" s="70"/>
      <c r="UIX8" s="70"/>
      <c r="UIY8" s="70"/>
      <c r="UIZ8" s="70"/>
      <c r="UJA8" s="70"/>
      <c r="UJB8" s="70"/>
      <c r="UJC8" s="70"/>
      <c r="UJD8" s="70"/>
      <c r="UJE8" s="70"/>
      <c r="UJF8" s="70"/>
      <c r="UJG8" s="70"/>
      <c r="UJH8" s="70"/>
      <c r="UJI8" s="70"/>
      <c r="UJJ8" s="70"/>
      <c r="UJK8" s="70"/>
      <c r="UJL8" s="70"/>
      <c r="UJM8" s="70"/>
      <c r="UJN8" s="70"/>
      <c r="UJO8" s="70"/>
      <c r="UJP8" s="70"/>
      <c r="UJQ8" s="70"/>
      <c r="UJR8" s="70"/>
      <c r="UJS8" s="70"/>
      <c r="UJT8" s="70"/>
      <c r="UJU8" s="70"/>
      <c r="UJV8" s="70"/>
      <c r="UJW8" s="70"/>
      <c r="UJX8" s="70"/>
      <c r="UJY8" s="70"/>
      <c r="UJZ8" s="70"/>
      <c r="UKA8" s="70"/>
      <c r="UKB8" s="70"/>
      <c r="UKC8" s="70"/>
      <c r="UKD8" s="70"/>
      <c r="UKE8" s="70"/>
      <c r="UKF8" s="70"/>
      <c r="UKG8" s="70"/>
      <c r="UKH8" s="70"/>
      <c r="UKI8" s="70"/>
      <c r="UKJ8" s="70"/>
      <c r="UKK8" s="70"/>
      <c r="UKL8" s="70"/>
      <c r="UKM8" s="70"/>
      <c r="UKN8" s="70"/>
      <c r="UKO8" s="70"/>
      <c r="UKP8" s="70"/>
      <c r="UKQ8" s="70"/>
      <c r="UKR8" s="70"/>
      <c r="UKS8" s="70"/>
      <c r="UKT8" s="70"/>
      <c r="UKU8" s="70"/>
      <c r="UKV8" s="70"/>
      <c r="UKW8" s="70"/>
      <c r="UKX8" s="70"/>
      <c r="UKY8" s="70"/>
      <c r="UKZ8" s="70"/>
      <c r="ULA8" s="70"/>
      <c r="ULB8" s="70"/>
      <c r="ULC8" s="70"/>
      <c r="ULD8" s="70"/>
      <c r="ULE8" s="70"/>
      <c r="ULF8" s="70"/>
      <c r="ULG8" s="70"/>
      <c r="ULH8" s="70"/>
      <c r="ULI8" s="70"/>
      <c r="ULJ8" s="70"/>
      <c r="ULK8" s="70"/>
      <c r="ULL8" s="70"/>
      <c r="ULM8" s="70"/>
      <c r="ULN8" s="70"/>
      <c r="ULO8" s="70"/>
      <c r="ULP8" s="70"/>
      <c r="ULQ8" s="70"/>
      <c r="ULR8" s="70"/>
      <c r="ULS8" s="70"/>
      <c r="ULT8" s="70"/>
      <c r="ULU8" s="70"/>
      <c r="ULV8" s="70"/>
      <c r="ULW8" s="70"/>
      <c r="ULX8" s="70"/>
      <c r="ULY8" s="70"/>
      <c r="ULZ8" s="70"/>
      <c r="UMA8" s="70"/>
      <c r="UMB8" s="70"/>
      <c r="UMC8" s="70"/>
      <c r="UMD8" s="70"/>
      <c r="UME8" s="70"/>
      <c r="UMF8" s="70"/>
      <c r="UMG8" s="70"/>
      <c r="UMH8" s="70"/>
      <c r="UMI8" s="70"/>
      <c r="UMJ8" s="70"/>
      <c r="UMK8" s="70"/>
      <c r="UML8" s="70"/>
      <c r="UMM8" s="70"/>
      <c r="UMN8" s="70"/>
      <c r="UMO8" s="70"/>
      <c r="UMP8" s="70"/>
      <c r="UMQ8" s="70"/>
      <c r="UMR8" s="70"/>
      <c r="UMS8" s="70"/>
      <c r="UMT8" s="70"/>
      <c r="UMU8" s="70"/>
      <c r="UMV8" s="70"/>
      <c r="UMW8" s="70"/>
      <c r="UMX8" s="70"/>
      <c r="UMY8" s="70"/>
      <c r="UMZ8" s="70"/>
      <c r="UNA8" s="70"/>
      <c r="UNB8" s="70"/>
      <c r="UNC8" s="70"/>
      <c r="UND8" s="70"/>
      <c r="UNE8" s="70"/>
      <c r="UNF8" s="70"/>
      <c r="UNG8" s="70"/>
      <c r="UNH8" s="70"/>
      <c r="UNI8" s="70"/>
      <c r="UNJ8" s="70"/>
      <c r="UNK8" s="70"/>
      <c r="UNL8" s="70"/>
      <c r="UNM8" s="70"/>
      <c r="UNN8" s="70"/>
      <c r="UNO8" s="70"/>
      <c r="UNP8" s="70"/>
      <c r="UNQ8" s="70"/>
      <c r="UNR8" s="70"/>
      <c r="UNS8" s="70"/>
      <c r="UNT8" s="70"/>
      <c r="UNU8" s="70"/>
      <c r="UNV8" s="70"/>
      <c r="UNW8" s="70"/>
      <c r="UNX8" s="70"/>
      <c r="UNY8" s="70"/>
      <c r="UNZ8" s="70"/>
      <c r="UOA8" s="70"/>
      <c r="UOB8" s="70"/>
      <c r="UOC8" s="70"/>
      <c r="UOD8" s="70"/>
      <c r="UOE8" s="70"/>
      <c r="UOF8" s="70"/>
      <c r="UOG8" s="70"/>
      <c r="UOH8" s="70"/>
      <c r="UOI8" s="70"/>
      <c r="UOJ8" s="70"/>
      <c r="UOK8" s="70"/>
      <c r="UOL8" s="70"/>
      <c r="UOM8" s="70"/>
      <c r="UON8" s="70"/>
      <c r="UOO8" s="70"/>
      <c r="UOP8" s="70"/>
      <c r="UOQ8" s="70"/>
      <c r="UOR8" s="70"/>
      <c r="UOS8" s="70"/>
      <c r="UOT8" s="70"/>
      <c r="UOU8" s="70"/>
      <c r="UOV8" s="70"/>
      <c r="UOW8" s="70"/>
      <c r="UOX8" s="70"/>
      <c r="UOY8" s="70"/>
      <c r="UOZ8" s="70"/>
      <c r="UPA8" s="70"/>
      <c r="UPB8" s="70"/>
      <c r="UPC8" s="70"/>
      <c r="UPD8" s="70"/>
      <c r="UPE8" s="70"/>
      <c r="UPF8" s="70"/>
      <c r="UPG8" s="70"/>
      <c r="UPH8" s="70"/>
      <c r="UPI8" s="70"/>
      <c r="UPJ8" s="70"/>
      <c r="UPK8" s="70"/>
      <c r="UPL8" s="70"/>
      <c r="UPM8" s="70"/>
      <c r="UPN8" s="70"/>
      <c r="UPO8" s="70"/>
      <c r="UPP8" s="70"/>
      <c r="UPQ8" s="70"/>
      <c r="UPR8" s="70"/>
      <c r="UPS8" s="70"/>
      <c r="UPT8" s="70"/>
      <c r="UPU8" s="70"/>
      <c r="UPV8" s="70"/>
      <c r="UPW8" s="70"/>
      <c r="UPX8" s="70"/>
      <c r="UPY8" s="70"/>
      <c r="UPZ8" s="70"/>
      <c r="UQA8" s="70"/>
      <c r="UQB8" s="70"/>
      <c r="UQC8" s="70"/>
      <c r="UQD8" s="70"/>
      <c r="UQE8" s="70"/>
      <c r="UQF8" s="70"/>
      <c r="UQG8" s="70"/>
      <c r="UQH8" s="70"/>
      <c r="UQI8" s="70"/>
      <c r="UQJ8" s="70"/>
      <c r="UQK8" s="70"/>
      <c r="UQL8" s="70"/>
      <c r="UQM8" s="70"/>
      <c r="UQN8" s="70"/>
      <c r="UQO8" s="70"/>
      <c r="UQP8" s="70"/>
      <c r="UQQ8" s="70"/>
      <c r="UQR8" s="70"/>
      <c r="UQS8" s="70"/>
      <c r="UQT8" s="70"/>
      <c r="UQU8" s="70"/>
      <c r="UQV8" s="70"/>
      <c r="UQW8" s="70"/>
      <c r="UQX8" s="70"/>
      <c r="UQY8" s="70"/>
      <c r="UQZ8" s="70"/>
      <c r="URA8" s="70"/>
      <c r="URB8" s="70"/>
      <c r="URC8" s="70"/>
      <c r="URD8" s="70"/>
      <c r="URE8" s="70"/>
      <c r="URF8" s="70"/>
      <c r="URG8" s="70"/>
      <c r="URH8" s="70"/>
      <c r="URI8" s="70"/>
      <c r="URJ8" s="70"/>
      <c r="URK8" s="70"/>
      <c r="URL8" s="70"/>
      <c r="URM8" s="70"/>
      <c r="URN8" s="70"/>
      <c r="URO8" s="70"/>
      <c r="URP8" s="70"/>
      <c r="URQ8" s="70"/>
      <c r="URR8" s="70"/>
      <c r="URS8" s="70"/>
      <c r="URT8" s="70"/>
      <c r="URU8" s="70"/>
      <c r="URV8" s="70"/>
      <c r="URW8" s="70"/>
      <c r="URX8" s="70"/>
      <c r="URY8" s="70"/>
      <c r="URZ8" s="70"/>
      <c r="USA8" s="70"/>
      <c r="USB8" s="70"/>
      <c r="USC8" s="70"/>
      <c r="USD8" s="70"/>
      <c r="USE8" s="70"/>
      <c r="USF8" s="70"/>
      <c r="USG8" s="70"/>
      <c r="USH8" s="70"/>
      <c r="USI8" s="70"/>
      <c r="USJ8" s="70"/>
      <c r="USK8" s="70"/>
      <c r="USL8" s="70"/>
      <c r="USM8" s="70"/>
      <c r="USN8" s="70"/>
      <c r="USO8" s="70"/>
      <c r="USP8" s="70"/>
      <c r="USQ8" s="70"/>
      <c r="USR8" s="70"/>
      <c r="USS8" s="70"/>
      <c r="UST8" s="70"/>
      <c r="USU8" s="70"/>
      <c r="USV8" s="70"/>
      <c r="USW8" s="70"/>
      <c r="USX8" s="70"/>
      <c r="USY8" s="70"/>
      <c r="USZ8" s="70"/>
      <c r="UTA8" s="70"/>
      <c r="UTB8" s="70"/>
      <c r="UTC8" s="70"/>
      <c r="UTD8" s="70"/>
      <c r="UTE8" s="70"/>
      <c r="UTF8" s="70"/>
      <c r="UTG8" s="70"/>
      <c r="UTH8" s="70"/>
      <c r="UTI8" s="70"/>
      <c r="UTJ8" s="70"/>
      <c r="UTK8" s="70"/>
      <c r="UTL8" s="70"/>
      <c r="UTM8" s="70"/>
      <c r="UTN8" s="70"/>
      <c r="UTO8" s="70"/>
      <c r="UTP8" s="70"/>
      <c r="UTQ8" s="70"/>
      <c r="UTR8" s="70"/>
      <c r="UTS8" s="70"/>
      <c r="UTT8" s="70"/>
      <c r="UTU8" s="70"/>
      <c r="UTV8" s="70"/>
      <c r="UTW8" s="70"/>
      <c r="UTX8" s="70"/>
      <c r="UTY8" s="70"/>
      <c r="UTZ8" s="70"/>
      <c r="UUA8" s="70"/>
      <c r="UUB8" s="70"/>
      <c r="UUC8" s="70"/>
      <c r="UUD8" s="70"/>
      <c r="UUE8" s="70"/>
      <c r="UUF8" s="70"/>
      <c r="UUG8" s="70"/>
      <c r="UUH8" s="70"/>
      <c r="UUI8" s="70"/>
      <c r="UUJ8" s="70"/>
      <c r="UUK8" s="70"/>
      <c r="UUL8" s="70"/>
      <c r="UUM8" s="70"/>
      <c r="UUN8" s="70"/>
      <c r="UUO8" s="70"/>
      <c r="UUP8" s="70"/>
      <c r="UUQ8" s="70"/>
      <c r="UUR8" s="70"/>
      <c r="UUS8" s="70"/>
      <c r="UUT8" s="70"/>
      <c r="UUU8" s="70"/>
      <c r="UUV8" s="70"/>
      <c r="UUW8" s="70"/>
      <c r="UUX8" s="70"/>
      <c r="UUY8" s="70"/>
      <c r="UUZ8" s="70"/>
      <c r="UVA8" s="70"/>
      <c r="UVB8" s="70"/>
      <c r="UVC8" s="70"/>
      <c r="UVD8" s="70"/>
      <c r="UVE8" s="70"/>
      <c r="UVF8" s="70"/>
      <c r="UVG8" s="70"/>
      <c r="UVH8" s="70"/>
      <c r="UVI8" s="70"/>
      <c r="UVJ8" s="70"/>
      <c r="UVK8" s="70"/>
      <c r="UVL8" s="70"/>
      <c r="UVM8" s="70"/>
      <c r="UVN8" s="70"/>
      <c r="UVO8" s="70"/>
      <c r="UVP8" s="70"/>
      <c r="UVQ8" s="70"/>
      <c r="UVR8" s="70"/>
      <c r="UVS8" s="70"/>
      <c r="UVT8" s="70"/>
      <c r="UVU8" s="70"/>
      <c r="UVV8" s="70"/>
      <c r="UVW8" s="70"/>
      <c r="UVX8" s="70"/>
      <c r="UVY8" s="70"/>
      <c r="UVZ8" s="70"/>
      <c r="UWA8" s="70"/>
      <c r="UWB8" s="70"/>
      <c r="UWC8" s="70"/>
      <c r="UWD8" s="70"/>
      <c r="UWE8" s="70"/>
      <c r="UWF8" s="70"/>
      <c r="UWG8" s="70"/>
      <c r="UWH8" s="70"/>
      <c r="UWI8" s="70"/>
      <c r="UWJ8" s="70"/>
      <c r="UWK8" s="70"/>
      <c r="UWL8" s="70"/>
      <c r="UWM8" s="70"/>
      <c r="UWN8" s="70"/>
      <c r="UWO8" s="70"/>
      <c r="UWP8" s="70"/>
      <c r="UWQ8" s="70"/>
      <c r="UWR8" s="70"/>
      <c r="UWS8" s="70"/>
      <c r="UWT8" s="70"/>
      <c r="UWU8" s="70"/>
      <c r="UWV8" s="70"/>
      <c r="UWW8" s="70"/>
      <c r="UWX8" s="70"/>
      <c r="UWY8" s="70"/>
      <c r="UWZ8" s="70"/>
      <c r="UXA8" s="70"/>
      <c r="UXB8" s="70"/>
      <c r="UXC8" s="70"/>
      <c r="UXD8" s="70"/>
      <c r="UXE8" s="70"/>
      <c r="UXF8" s="70"/>
      <c r="UXG8" s="70"/>
      <c r="UXH8" s="70"/>
      <c r="UXI8" s="70"/>
      <c r="UXJ8" s="70"/>
      <c r="UXK8" s="70"/>
      <c r="UXL8" s="70"/>
      <c r="UXM8" s="70"/>
      <c r="UXN8" s="70"/>
      <c r="UXO8" s="70"/>
      <c r="UXP8" s="70"/>
      <c r="UXQ8" s="70"/>
      <c r="UXR8" s="70"/>
      <c r="UXS8" s="70"/>
      <c r="UXT8" s="70"/>
      <c r="UXU8" s="70"/>
      <c r="UXV8" s="70"/>
      <c r="UXW8" s="70"/>
      <c r="UXX8" s="70"/>
      <c r="UXY8" s="70"/>
      <c r="UXZ8" s="70"/>
      <c r="UYA8" s="70"/>
      <c r="UYB8" s="70"/>
      <c r="UYC8" s="70"/>
      <c r="UYD8" s="70"/>
      <c r="UYE8" s="70"/>
      <c r="UYF8" s="70"/>
      <c r="UYG8" s="70"/>
      <c r="UYH8" s="70"/>
      <c r="UYI8" s="70"/>
      <c r="UYJ8" s="70"/>
      <c r="UYK8" s="70"/>
      <c r="UYL8" s="70"/>
      <c r="UYM8" s="70"/>
      <c r="UYN8" s="70"/>
      <c r="UYO8" s="70"/>
      <c r="UYP8" s="70"/>
      <c r="UYQ8" s="70"/>
      <c r="UYR8" s="70"/>
      <c r="UYS8" s="70"/>
      <c r="UYT8" s="70"/>
      <c r="UYU8" s="70"/>
      <c r="UYV8" s="70"/>
      <c r="UYW8" s="70"/>
      <c r="UYX8" s="70"/>
      <c r="UYY8" s="70"/>
      <c r="UYZ8" s="70"/>
      <c r="UZA8" s="70"/>
      <c r="UZB8" s="70"/>
      <c r="UZC8" s="70"/>
      <c r="UZD8" s="70"/>
      <c r="UZE8" s="70"/>
      <c r="UZF8" s="70"/>
      <c r="UZG8" s="70"/>
      <c r="UZH8" s="70"/>
      <c r="UZI8" s="70"/>
      <c r="UZJ8" s="70"/>
      <c r="UZK8" s="70"/>
      <c r="UZL8" s="70"/>
      <c r="UZM8" s="70"/>
      <c r="UZN8" s="70"/>
      <c r="UZO8" s="70"/>
      <c r="UZP8" s="70"/>
      <c r="UZQ8" s="70"/>
      <c r="UZR8" s="70"/>
      <c r="UZS8" s="70"/>
      <c r="UZT8" s="70"/>
      <c r="UZU8" s="70"/>
      <c r="UZV8" s="70"/>
      <c r="UZW8" s="70"/>
      <c r="UZX8" s="70"/>
      <c r="UZY8" s="70"/>
      <c r="UZZ8" s="70"/>
      <c r="VAA8" s="70"/>
      <c r="VAB8" s="70"/>
      <c r="VAC8" s="70"/>
      <c r="VAD8" s="70"/>
      <c r="VAE8" s="70"/>
      <c r="VAF8" s="70"/>
      <c r="VAG8" s="70"/>
      <c r="VAH8" s="70"/>
      <c r="VAI8" s="70"/>
      <c r="VAJ8" s="70"/>
      <c r="VAK8" s="70"/>
      <c r="VAL8" s="70"/>
      <c r="VAM8" s="70"/>
      <c r="VAN8" s="70"/>
      <c r="VAO8" s="70"/>
      <c r="VAP8" s="70"/>
      <c r="VAQ8" s="70"/>
      <c r="VAR8" s="70"/>
      <c r="VAS8" s="70"/>
      <c r="VAT8" s="70"/>
      <c r="VAU8" s="70"/>
      <c r="VAV8" s="70"/>
      <c r="VAW8" s="70"/>
      <c r="VAX8" s="70"/>
      <c r="VAY8" s="70"/>
      <c r="VAZ8" s="70"/>
      <c r="VBA8" s="70"/>
      <c r="VBB8" s="70"/>
      <c r="VBC8" s="70"/>
      <c r="VBD8" s="70"/>
      <c r="VBE8" s="70"/>
      <c r="VBF8" s="70"/>
      <c r="VBG8" s="70"/>
      <c r="VBH8" s="70"/>
      <c r="VBI8" s="70"/>
      <c r="VBJ8" s="70"/>
      <c r="VBK8" s="70"/>
      <c r="VBL8" s="70"/>
      <c r="VBM8" s="70"/>
      <c r="VBN8" s="70"/>
      <c r="VBO8" s="70"/>
      <c r="VBP8" s="70"/>
      <c r="VBQ8" s="70"/>
      <c r="VBR8" s="70"/>
      <c r="VBS8" s="70"/>
      <c r="VBT8" s="70"/>
      <c r="VBU8" s="70"/>
      <c r="VBV8" s="70"/>
      <c r="VBW8" s="70"/>
      <c r="VBX8" s="70"/>
      <c r="VBY8" s="70"/>
      <c r="VBZ8" s="70"/>
      <c r="VCA8" s="70"/>
      <c r="VCB8" s="70"/>
      <c r="VCC8" s="70"/>
      <c r="VCD8" s="70"/>
      <c r="VCE8" s="70"/>
      <c r="VCF8" s="70"/>
      <c r="VCG8" s="70"/>
      <c r="VCH8" s="70"/>
      <c r="VCI8" s="70"/>
      <c r="VCJ8" s="70"/>
      <c r="VCK8" s="70"/>
      <c r="VCL8" s="70"/>
      <c r="VCM8" s="70"/>
      <c r="VCN8" s="70"/>
      <c r="VCO8" s="70"/>
      <c r="VCP8" s="70"/>
      <c r="VCQ8" s="70"/>
      <c r="VCR8" s="70"/>
      <c r="VCS8" s="70"/>
      <c r="VCT8" s="70"/>
      <c r="VCU8" s="70"/>
      <c r="VCV8" s="70"/>
      <c r="VCW8" s="70"/>
      <c r="VCX8" s="70"/>
      <c r="VCY8" s="70"/>
      <c r="VCZ8" s="70"/>
      <c r="VDA8" s="70"/>
      <c r="VDB8" s="70"/>
      <c r="VDC8" s="70"/>
      <c r="VDD8" s="70"/>
      <c r="VDE8" s="70"/>
      <c r="VDF8" s="70"/>
      <c r="VDG8" s="70"/>
      <c r="VDH8" s="70"/>
      <c r="VDI8" s="70"/>
      <c r="VDJ8" s="70"/>
      <c r="VDK8" s="70"/>
      <c r="VDL8" s="70"/>
      <c r="VDM8" s="70"/>
      <c r="VDN8" s="70"/>
      <c r="VDO8" s="70"/>
      <c r="VDP8" s="70"/>
      <c r="VDQ8" s="70"/>
      <c r="VDR8" s="70"/>
      <c r="VDS8" s="70"/>
      <c r="VDT8" s="70"/>
      <c r="VDU8" s="70"/>
      <c r="VDV8" s="70"/>
      <c r="VDW8" s="70"/>
      <c r="VDX8" s="70"/>
      <c r="VDY8" s="70"/>
      <c r="VDZ8" s="70"/>
      <c r="VEA8" s="70"/>
      <c r="VEB8" s="70"/>
      <c r="VEC8" s="70"/>
      <c r="VED8" s="70"/>
      <c r="VEE8" s="70"/>
      <c r="VEF8" s="70"/>
      <c r="VEG8" s="70"/>
      <c r="VEH8" s="70"/>
      <c r="VEI8" s="70"/>
      <c r="VEJ8" s="70"/>
      <c r="VEK8" s="70"/>
      <c r="VEL8" s="70"/>
      <c r="VEM8" s="70"/>
      <c r="VEN8" s="70"/>
      <c r="VEO8" s="70"/>
      <c r="VEP8" s="70"/>
      <c r="VEQ8" s="70"/>
      <c r="VER8" s="70"/>
      <c r="VES8" s="70"/>
      <c r="VET8" s="70"/>
      <c r="VEU8" s="70"/>
      <c r="VEV8" s="70"/>
      <c r="VEW8" s="70"/>
      <c r="VEX8" s="70"/>
      <c r="VEY8" s="70"/>
      <c r="VEZ8" s="70"/>
      <c r="VFA8" s="70"/>
      <c r="VFB8" s="70"/>
      <c r="VFC8" s="70"/>
      <c r="VFD8" s="70"/>
      <c r="VFE8" s="70"/>
      <c r="VFF8" s="70"/>
      <c r="VFG8" s="70"/>
      <c r="VFH8" s="70"/>
      <c r="VFI8" s="70"/>
      <c r="VFJ8" s="70"/>
      <c r="VFK8" s="70"/>
      <c r="VFL8" s="70"/>
      <c r="VFM8" s="70"/>
      <c r="VFN8" s="70"/>
      <c r="VFO8" s="70"/>
      <c r="VFP8" s="70"/>
      <c r="VFQ8" s="70"/>
      <c r="VFR8" s="70"/>
      <c r="VFS8" s="70"/>
      <c r="VFT8" s="70"/>
      <c r="VFU8" s="70"/>
      <c r="VFV8" s="70"/>
      <c r="VFW8" s="70"/>
      <c r="VFX8" s="70"/>
      <c r="VFY8" s="70"/>
      <c r="VFZ8" s="70"/>
      <c r="VGA8" s="70"/>
      <c r="VGB8" s="70"/>
      <c r="VGC8" s="70"/>
      <c r="VGD8" s="70"/>
      <c r="VGE8" s="70"/>
      <c r="VGF8" s="70"/>
      <c r="VGG8" s="70"/>
      <c r="VGH8" s="70"/>
      <c r="VGI8" s="70"/>
      <c r="VGJ8" s="70"/>
      <c r="VGK8" s="70"/>
      <c r="VGL8" s="70"/>
      <c r="VGM8" s="70"/>
      <c r="VGN8" s="70"/>
      <c r="VGO8" s="70"/>
      <c r="VGP8" s="70"/>
      <c r="VGQ8" s="70"/>
      <c r="VGR8" s="70"/>
      <c r="VGS8" s="70"/>
      <c r="VGT8" s="70"/>
      <c r="VGU8" s="70"/>
      <c r="VGV8" s="70"/>
      <c r="VGW8" s="70"/>
      <c r="VGX8" s="70"/>
      <c r="VGY8" s="70"/>
      <c r="VGZ8" s="70"/>
      <c r="VHA8" s="70"/>
      <c r="VHB8" s="70"/>
      <c r="VHC8" s="70"/>
      <c r="VHD8" s="70"/>
      <c r="VHE8" s="70"/>
      <c r="VHF8" s="70"/>
      <c r="VHG8" s="70"/>
      <c r="VHH8" s="70"/>
      <c r="VHI8" s="70"/>
      <c r="VHJ8" s="70"/>
      <c r="VHK8" s="70"/>
      <c r="VHL8" s="70"/>
      <c r="VHM8" s="70"/>
      <c r="VHN8" s="70"/>
      <c r="VHO8" s="70"/>
      <c r="VHP8" s="70"/>
      <c r="VHQ8" s="70"/>
      <c r="VHR8" s="70"/>
      <c r="VHS8" s="70"/>
      <c r="VHT8" s="70"/>
      <c r="VHU8" s="70"/>
      <c r="VHV8" s="70"/>
      <c r="VHW8" s="70"/>
      <c r="VHX8" s="70"/>
      <c r="VHY8" s="70"/>
      <c r="VHZ8" s="70"/>
      <c r="VIA8" s="70"/>
      <c r="VIB8" s="70"/>
      <c r="VIC8" s="70"/>
      <c r="VID8" s="70"/>
      <c r="VIE8" s="70"/>
      <c r="VIF8" s="70"/>
      <c r="VIG8" s="70"/>
      <c r="VIH8" s="70"/>
      <c r="VII8" s="70"/>
      <c r="VIJ8" s="70"/>
      <c r="VIK8" s="70"/>
      <c r="VIL8" s="70"/>
      <c r="VIM8" s="70"/>
      <c r="VIN8" s="70"/>
      <c r="VIO8" s="70"/>
      <c r="VIP8" s="70"/>
      <c r="VIQ8" s="70"/>
      <c r="VIR8" s="70"/>
      <c r="VIS8" s="70"/>
      <c r="VIT8" s="70"/>
      <c r="VIU8" s="70"/>
      <c r="VIV8" s="70"/>
      <c r="VIW8" s="70"/>
      <c r="VIX8" s="70"/>
      <c r="VIY8" s="70"/>
      <c r="VIZ8" s="70"/>
      <c r="VJA8" s="70"/>
      <c r="VJB8" s="70"/>
      <c r="VJC8" s="70"/>
      <c r="VJD8" s="70"/>
      <c r="VJE8" s="70"/>
      <c r="VJF8" s="70"/>
      <c r="VJG8" s="70"/>
      <c r="VJH8" s="70"/>
      <c r="VJI8" s="70"/>
      <c r="VJJ8" s="70"/>
      <c r="VJK8" s="70"/>
      <c r="VJL8" s="70"/>
      <c r="VJM8" s="70"/>
      <c r="VJN8" s="70"/>
      <c r="VJO8" s="70"/>
      <c r="VJP8" s="70"/>
      <c r="VJQ8" s="70"/>
      <c r="VJR8" s="70"/>
      <c r="VJS8" s="70"/>
      <c r="VJT8" s="70"/>
      <c r="VJU8" s="70"/>
      <c r="VJV8" s="70"/>
      <c r="VJW8" s="70"/>
      <c r="VJX8" s="70"/>
      <c r="VJY8" s="70"/>
      <c r="VJZ8" s="70"/>
      <c r="VKA8" s="70"/>
      <c r="VKB8" s="70"/>
      <c r="VKC8" s="70"/>
      <c r="VKD8" s="70"/>
      <c r="VKE8" s="70"/>
      <c r="VKF8" s="70"/>
      <c r="VKG8" s="70"/>
      <c r="VKH8" s="70"/>
      <c r="VKI8" s="70"/>
      <c r="VKJ8" s="70"/>
      <c r="VKK8" s="70"/>
      <c r="VKL8" s="70"/>
      <c r="VKM8" s="70"/>
      <c r="VKN8" s="70"/>
      <c r="VKO8" s="70"/>
      <c r="VKP8" s="70"/>
      <c r="VKQ8" s="70"/>
      <c r="VKR8" s="70"/>
      <c r="VKS8" s="70"/>
      <c r="VKT8" s="70"/>
      <c r="VKU8" s="70"/>
      <c r="VKV8" s="70"/>
      <c r="VKW8" s="70"/>
      <c r="VKX8" s="70"/>
      <c r="VKY8" s="70"/>
      <c r="VKZ8" s="70"/>
      <c r="VLA8" s="70"/>
      <c r="VLB8" s="70"/>
      <c r="VLC8" s="70"/>
      <c r="VLD8" s="70"/>
      <c r="VLE8" s="70"/>
      <c r="VLF8" s="70"/>
      <c r="VLG8" s="70"/>
      <c r="VLH8" s="70"/>
      <c r="VLI8" s="70"/>
      <c r="VLJ8" s="70"/>
      <c r="VLK8" s="70"/>
      <c r="VLL8" s="70"/>
      <c r="VLM8" s="70"/>
      <c r="VLN8" s="70"/>
      <c r="VLO8" s="70"/>
      <c r="VLP8" s="70"/>
      <c r="VLQ8" s="70"/>
      <c r="VLR8" s="70"/>
      <c r="VLS8" s="70"/>
      <c r="VLT8" s="70"/>
      <c r="VLU8" s="70"/>
      <c r="VLV8" s="70"/>
      <c r="VLW8" s="70"/>
      <c r="VLX8" s="70"/>
      <c r="VLY8" s="70"/>
      <c r="VLZ8" s="70"/>
      <c r="VMA8" s="70"/>
      <c r="VMB8" s="70"/>
      <c r="VMC8" s="70"/>
      <c r="VMD8" s="70"/>
      <c r="VME8" s="70"/>
      <c r="VMF8" s="70"/>
      <c r="VMG8" s="70"/>
      <c r="VMH8" s="70"/>
      <c r="VMI8" s="70"/>
      <c r="VMJ8" s="70"/>
      <c r="VMK8" s="70"/>
      <c r="VML8" s="70"/>
      <c r="VMM8" s="70"/>
      <c r="VMN8" s="70"/>
      <c r="VMO8" s="70"/>
      <c r="VMP8" s="70"/>
      <c r="VMQ8" s="70"/>
      <c r="VMR8" s="70"/>
      <c r="VMS8" s="70"/>
      <c r="VMT8" s="70"/>
      <c r="VMU8" s="70"/>
      <c r="VMV8" s="70"/>
      <c r="VMW8" s="70"/>
      <c r="VMX8" s="70"/>
      <c r="VMY8" s="70"/>
      <c r="VMZ8" s="70"/>
      <c r="VNA8" s="70"/>
      <c r="VNB8" s="70"/>
      <c r="VNC8" s="70"/>
      <c r="VND8" s="70"/>
      <c r="VNE8" s="70"/>
      <c r="VNF8" s="70"/>
      <c r="VNG8" s="70"/>
      <c r="VNH8" s="70"/>
      <c r="VNI8" s="70"/>
      <c r="VNJ8" s="70"/>
      <c r="VNK8" s="70"/>
      <c r="VNL8" s="70"/>
      <c r="VNM8" s="70"/>
      <c r="VNN8" s="70"/>
      <c r="VNO8" s="70"/>
      <c r="VNP8" s="70"/>
      <c r="VNQ8" s="70"/>
      <c r="VNR8" s="70"/>
      <c r="VNS8" s="70"/>
      <c r="VNT8" s="70"/>
      <c r="VNU8" s="70"/>
      <c r="VNV8" s="70"/>
      <c r="VNW8" s="70"/>
      <c r="VNX8" s="70"/>
      <c r="VNY8" s="70"/>
      <c r="VNZ8" s="70"/>
      <c r="VOA8" s="70"/>
      <c r="VOB8" s="70"/>
      <c r="VOC8" s="70"/>
      <c r="VOD8" s="70"/>
      <c r="VOE8" s="70"/>
      <c r="VOF8" s="70"/>
      <c r="VOG8" s="70"/>
      <c r="VOH8" s="70"/>
      <c r="VOI8" s="70"/>
      <c r="VOJ8" s="70"/>
      <c r="VOK8" s="70"/>
      <c r="VOL8" s="70"/>
      <c r="VOM8" s="70"/>
      <c r="VON8" s="70"/>
      <c r="VOO8" s="70"/>
      <c r="VOP8" s="70"/>
      <c r="VOQ8" s="70"/>
      <c r="VOR8" s="70"/>
      <c r="VOS8" s="70"/>
      <c r="VOT8" s="70"/>
      <c r="VOU8" s="70"/>
      <c r="VOV8" s="70"/>
      <c r="VOW8" s="70"/>
      <c r="VOX8" s="70"/>
      <c r="VOY8" s="70"/>
      <c r="VOZ8" s="70"/>
      <c r="VPA8" s="70"/>
      <c r="VPB8" s="70"/>
      <c r="VPC8" s="70"/>
      <c r="VPD8" s="70"/>
      <c r="VPE8" s="70"/>
      <c r="VPF8" s="70"/>
      <c r="VPG8" s="70"/>
      <c r="VPH8" s="70"/>
      <c r="VPI8" s="70"/>
      <c r="VPJ8" s="70"/>
      <c r="VPK8" s="70"/>
      <c r="VPL8" s="70"/>
      <c r="VPM8" s="70"/>
      <c r="VPN8" s="70"/>
      <c r="VPO8" s="70"/>
      <c r="VPP8" s="70"/>
      <c r="VPQ8" s="70"/>
      <c r="VPR8" s="70"/>
      <c r="VPS8" s="70"/>
      <c r="VPT8" s="70"/>
      <c r="VPU8" s="70"/>
      <c r="VPV8" s="70"/>
      <c r="VPW8" s="70"/>
      <c r="VPX8" s="70"/>
      <c r="VPY8" s="70"/>
      <c r="VPZ8" s="70"/>
      <c r="VQA8" s="70"/>
      <c r="VQB8" s="70"/>
      <c r="VQC8" s="70"/>
      <c r="VQD8" s="70"/>
      <c r="VQE8" s="70"/>
      <c r="VQF8" s="70"/>
      <c r="VQG8" s="70"/>
      <c r="VQH8" s="70"/>
      <c r="VQI8" s="70"/>
      <c r="VQJ8" s="70"/>
      <c r="VQK8" s="70"/>
      <c r="VQL8" s="70"/>
      <c r="VQM8" s="70"/>
      <c r="VQN8" s="70"/>
      <c r="VQO8" s="70"/>
      <c r="VQP8" s="70"/>
      <c r="VQQ8" s="70"/>
      <c r="VQR8" s="70"/>
      <c r="VQS8" s="70"/>
      <c r="VQT8" s="70"/>
      <c r="VQU8" s="70"/>
      <c r="VQV8" s="70"/>
      <c r="VQW8" s="70"/>
      <c r="VQX8" s="70"/>
      <c r="VQY8" s="70"/>
      <c r="VQZ8" s="70"/>
      <c r="VRA8" s="70"/>
      <c r="VRB8" s="70"/>
      <c r="VRC8" s="70"/>
      <c r="VRD8" s="70"/>
      <c r="VRE8" s="70"/>
      <c r="VRF8" s="70"/>
      <c r="VRG8" s="70"/>
      <c r="VRH8" s="70"/>
      <c r="VRI8" s="70"/>
      <c r="VRJ8" s="70"/>
      <c r="VRK8" s="70"/>
      <c r="VRL8" s="70"/>
      <c r="VRM8" s="70"/>
      <c r="VRN8" s="70"/>
      <c r="VRO8" s="70"/>
      <c r="VRP8" s="70"/>
      <c r="VRQ8" s="70"/>
      <c r="VRR8" s="70"/>
      <c r="VRS8" s="70"/>
      <c r="VRT8" s="70"/>
      <c r="VRU8" s="70"/>
      <c r="VRV8" s="70"/>
      <c r="VRW8" s="70"/>
      <c r="VRX8" s="70"/>
      <c r="VRY8" s="70"/>
      <c r="VRZ8" s="70"/>
      <c r="VSA8" s="70"/>
      <c r="VSB8" s="70"/>
      <c r="VSC8" s="70"/>
      <c r="VSD8" s="70"/>
      <c r="VSE8" s="70"/>
      <c r="VSF8" s="70"/>
      <c r="VSG8" s="70"/>
      <c r="VSH8" s="70"/>
      <c r="VSI8" s="70"/>
      <c r="VSJ8" s="70"/>
      <c r="VSK8" s="70"/>
      <c r="VSL8" s="70"/>
      <c r="VSM8" s="70"/>
      <c r="VSN8" s="70"/>
      <c r="VSO8" s="70"/>
      <c r="VSP8" s="70"/>
      <c r="VSQ8" s="70"/>
      <c r="VSR8" s="70"/>
      <c r="VSS8" s="70"/>
      <c r="VST8" s="70"/>
      <c r="VSU8" s="70"/>
      <c r="VSV8" s="70"/>
      <c r="VSW8" s="70"/>
      <c r="VSX8" s="70"/>
      <c r="VSY8" s="70"/>
      <c r="VSZ8" s="70"/>
      <c r="VTA8" s="70"/>
      <c r="VTB8" s="70"/>
      <c r="VTC8" s="70"/>
      <c r="VTD8" s="70"/>
      <c r="VTE8" s="70"/>
      <c r="VTF8" s="70"/>
      <c r="VTG8" s="70"/>
      <c r="VTH8" s="70"/>
      <c r="VTI8" s="70"/>
      <c r="VTJ8" s="70"/>
      <c r="VTK8" s="70"/>
      <c r="VTL8" s="70"/>
      <c r="VTM8" s="70"/>
      <c r="VTN8" s="70"/>
      <c r="VTO8" s="70"/>
      <c r="VTP8" s="70"/>
      <c r="VTQ8" s="70"/>
      <c r="VTR8" s="70"/>
      <c r="VTS8" s="70"/>
      <c r="VTT8" s="70"/>
      <c r="VTU8" s="70"/>
      <c r="VTV8" s="70"/>
      <c r="VTW8" s="70"/>
      <c r="VTX8" s="70"/>
      <c r="VTY8" s="70"/>
      <c r="VTZ8" s="70"/>
      <c r="VUA8" s="70"/>
      <c r="VUB8" s="70"/>
      <c r="VUC8" s="70"/>
      <c r="VUD8" s="70"/>
      <c r="VUE8" s="70"/>
      <c r="VUF8" s="70"/>
      <c r="VUG8" s="70"/>
      <c r="VUH8" s="70"/>
      <c r="VUI8" s="70"/>
      <c r="VUJ8" s="70"/>
      <c r="VUK8" s="70"/>
      <c r="VUL8" s="70"/>
      <c r="VUM8" s="70"/>
      <c r="VUN8" s="70"/>
      <c r="VUO8" s="70"/>
      <c r="VUP8" s="70"/>
      <c r="VUQ8" s="70"/>
      <c r="VUR8" s="70"/>
      <c r="VUS8" s="70"/>
      <c r="VUT8" s="70"/>
      <c r="VUU8" s="70"/>
      <c r="VUV8" s="70"/>
      <c r="VUW8" s="70"/>
      <c r="VUX8" s="70"/>
      <c r="VUY8" s="70"/>
      <c r="VUZ8" s="70"/>
      <c r="VVA8" s="70"/>
      <c r="VVB8" s="70"/>
      <c r="VVC8" s="70"/>
      <c r="VVD8" s="70"/>
      <c r="VVE8" s="70"/>
      <c r="VVF8" s="70"/>
      <c r="VVG8" s="70"/>
      <c r="VVH8" s="70"/>
      <c r="VVI8" s="70"/>
      <c r="VVJ8" s="70"/>
      <c r="VVK8" s="70"/>
      <c r="VVL8" s="70"/>
      <c r="VVM8" s="70"/>
      <c r="VVN8" s="70"/>
      <c r="VVO8" s="70"/>
      <c r="VVP8" s="70"/>
      <c r="VVQ8" s="70"/>
      <c r="VVR8" s="70"/>
      <c r="VVS8" s="70"/>
      <c r="VVT8" s="70"/>
      <c r="VVU8" s="70"/>
      <c r="VVV8" s="70"/>
      <c r="VVW8" s="70"/>
      <c r="VVX8" s="70"/>
      <c r="VVY8" s="70"/>
      <c r="VVZ8" s="70"/>
      <c r="VWA8" s="70"/>
      <c r="VWB8" s="70"/>
      <c r="VWC8" s="70"/>
      <c r="VWD8" s="70"/>
      <c r="VWE8" s="70"/>
      <c r="VWF8" s="70"/>
      <c r="VWG8" s="70"/>
      <c r="VWH8" s="70"/>
      <c r="VWI8" s="70"/>
      <c r="VWJ8" s="70"/>
      <c r="VWK8" s="70"/>
      <c r="VWL8" s="70"/>
      <c r="VWM8" s="70"/>
      <c r="VWN8" s="70"/>
      <c r="VWO8" s="70"/>
      <c r="VWP8" s="70"/>
      <c r="VWQ8" s="70"/>
      <c r="VWR8" s="70"/>
      <c r="VWS8" s="70"/>
      <c r="VWT8" s="70"/>
      <c r="VWU8" s="70"/>
      <c r="VWV8" s="70"/>
      <c r="VWW8" s="70"/>
      <c r="VWX8" s="70"/>
      <c r="VWY8" s="70"/>
      <c r="VWZ8" s="70"/>
      <c r="VXA8" s="70"/>
      <c r="VXB8" s="70"/>
      <c r="VXC8" s="70"/>
      <c r="VXD8" s="70"/>
      <c r="VXE8" s="70"/>
      <c r="VXF8" s="70"/>
      <c r="VXG8" s="70"/>
      <c r="VXH8" s="70"/>
      <c r="VXI8" s="70"/>
      <c r="VXJ8" s="70"/>
      <c r="VXK8" s="70"/>
      <c r="VXL8" s="70"/>
      <c r="VXM8" s="70"/>
      <c r="VXN8" s="70"/>
      <c r="VXO8" s="70"/>
      <c r="VXP8" s="70"/>
      <c r="VXQ8" s="70"/>
      <c r="VXR8" s="70"/>
      <c r="VXS8" s="70"/>
      <c r="VXT8" s="70"/>
      <c r="VXU8" s="70"/>
      <c r="VXV8" s="70"/>
      <c r="VXW8" s="70"/>
      <c r="VXX8" s="70"/>
      <c r="VXY8" s="70"/>
      <c r="VXZ8" s="70"/>
      <c r="VYA8" s="70"/>
      <c r="VYB8" s="70"/>
      <c r="VYC8" s="70"/>
      <c r="VYD8" s="70"/>
      <c r="VYE8" s="70"/>
      <c r="VYF8" s="70"/>
      <c r="VYG8" s="70"/>
      <c r="VYH8" s="70"/>
      <c r="VYI8" s="70"/>
      <c r="VYJ8" s="70"/>
      <c r="VYK8" s="70"/>
      <c r="VYL8" s="70"/>
      <c r="VYM8" s="70"/>
      <c r="VYN8" s="70"/>
      <c r="VYO8" s="70"/>
      <c r="VYP8" s="70"/>
      <c r="VYQ8" s="70"/>
      <c r="VYR8" s="70"/>
      <c r="VYS8" s="70"/>
      <c r="VYT8" s="70"/>
      <c r="VYU8" s="70"/>
      <c r="VYV8" s="70"/>
      <c r="VYW8" s="70"/>
      <c r="VYX8" s="70"/>
      <c r="VYY8" s="70"/>
      <c r="VYZ8" s="70"/>
      <c r="VZA8" s="70"/>
      <c r="VZB8" s="70"/>
      <c r="VZC8" s="70"/>
      <c r="VZD8" s="70"/>
      <c r="VZE8" s="70"/>
      <c r="VZF8" s="70"/>
      <c r="VZG8" s="70"/>
      <c r="VZH8" s="70"/>
      <c r="VZI8" s="70"/>
      <c r="VZJ8" s="70"/>
      <c r="VZK8" s="70"/>
      <c r="VZL8" s="70"/>
      <c r="VZM8" s="70"/>
      <c r="VZN8" s="70"/>
      <c r="VZO8" s="70"/>
      <c r="VZP8" s="70"/>
      <c r="VZQ8" s="70"/>
      <c r="VZR8" s="70"/>
      <c r="VZS8" s="70"/>
      <c r="VZT8" s="70"/>
      <c r="VZU8" s="70"/>
      <c r="VZV8" s="70"/>
      <c r="VZW8" s="70"/>
      <c r="VZX8" s="70"/>
      <c r="VZY8" s="70"/>
      <c r="VZZ8" s="70"/>
      <c r="WAA8" s="70"/>
      <c r="WAB8" s="70"/>
      <c r="WAC8" s="70"/>
      <c r="WAD8" s="70"/>
      <c r="WAE8" s="70"/>
      <c r="WAF8" s="70"/>
      <c r="WAG8" s="70"/>
      <c r="WAH8" s="70"/>
      <c r="WAI8" s="70"/>
      <c r="WAJ8" s="70"/>
      <c r="WAK8" s="70"/>
      <c r="WAL8" s="70"/>
      <c r="WAM8" s="70"/>
      <c r="WAN8" s="70"/>
      <c r="WAO8" s="70"/>
      <c r="WAP8" s="70"/>
      <c r="WAQ8" s="70"/>
      <c r="WAR8" s="70"/>
      <c r="WAS8" s="70"/>
      <c r="WAT8" s="70"/>
      <c r="WAU8" s="70"/>
      <c r="WAV8" s="70"/>
      <c r="WAW8" s="70"/>
      <c r="WAX8" s="70"/>
      <c r="WAY8" s="70"/>
      <c r="WAZ8" s="70"/>
      <c r="WBA8" s="70"/>
      <c r="WBB8" s="70"/>
      <c r="WBC8" s="70"/>
      <c r="WBD8" s="70"/>
      <c r="WBE8" s="70"/>
      <c r="WBF8" s="70"/>
      <c r="WBG8" s="70"/>
      <c r="WBH8" s="70"/>
      <c r="WBI8" s="70"/>
      <c r="WBJ8" s="70"/>
      <c r="WBK8" s="70"/>
      <c r="WBL8" s="70"/>
      <c r="WBM8" s="70"/>
      <c r="WBN8" s="70"/>
      <c r="WBO8" s="70"/>
      <c r="WBP8" s="70"/>
      <c r="WBQ8" s="70"/>
      <c r="WBR8" s="70"/>
      <c r="WBS8" s="70"/>
      <c r="WBT8" s="70"/>
      <c r="WBU8" s="70"/>
      <c r="WBV8" s="70"/>
      <c r="WBW8" s="70"/>
      <c r="WBX8" s="70"/>
      <c r="WBY8" s="70"/>
      <c r="WBZ8" s="70"/>
      <c r="WCA8" s="70"/>
      <c r="WCB8" s="70"/>
      <c r="WCC8" s="70"/>
      <c r="WCD8" s="70"/>
      <c r="WCE8" s="70"/>
      <c r="WCF8" s="70"/>
      <c r="WCG8" s="70"/>
      <c r="WCH8" s="70"/>
      <c r="WCI8" s="70"/>
      <c r="WCJ8" s="70"/>
      <c r="WCK8" s="70"/>
      <c r="WCL8" s="70"/>
      <c r="WCM8" s="70"/>
      <c r="WCN8" s="70"/>
      <c r="WCO8" s="70"/>
      <c r="WCP8" s="70"/>
      <c r="WCQ8" s="70"/>
      <c r="WCR8" s="70"/>
      <c r="WCS8" s="70"/>
      <c r="WCT8" s="70"/>
      <c r="WCU8" s="70"/>
      <c r="WCV8" s="70"/>
      <c r="WCW8" s="70"/>
      <c r="WCX8" s="70"/>
      <c r="WCY8" s="70"/>
      <c r="WCZ8" s="70"/>
      <c r="WDA8" s="70"/>
      <c r="WDB8" s="70"/>
      <c r="WDC8" s="70"/>
      <c r="WDD8" s="70"/>
      <c r="WDE8" s="70"/>
      <c r="WDF8" s="70"/>
      <c r="WDG8" s="70"/>
      <c r="WDH8" s="70"/>
      <c r="WDI8" s="70"/>
      <c r="WDJ8" s="70"/>
      <c r="WDK8" s="70"/>
      <c r="WDL8" s="70"/>
      <c r="WDM8" s="70"/>
      <c r="WDN8" s="70"/>
      <c r="WDO8" s="70"/>
      <c r="WDP8" s="70"/>
      <c r="WDQ8" s="70"/>
      <c r="WDR8" s="70"/>
      <c r="WDS8" s="70"/>
      <c r="WDT8" s="70"/>
      <c r="WDU8" s="70"/>
      <c r="WDV8" s="70"/>
      <c r="WDW8" s="70"/>
      <c r="WDX8" s="70"/>
      <c r="WDY8" s="70"/>
      <c r="WDZ8" s="70"/>
      <c r="WEA8" s="70"/>
      <c r="WEB8" s="70"/>
      <c r="WEC8" s="70"/>
      <c r="WED8" s="70"/>
      <c r="WEE8" s="70"/>
      <c r="WEF8" s="70"/>
      <c r="WEG8" s="70"/>
      <c r="WEH8" s="70"/>
      <c r="WEI8" s="70"/>
      <c r="WEJ8" s="70"/>
      <c r="WEK8" s="70"/>
      <c r="WEL8" s="70"/>
      <c r="WEM8" s="70"/>
      <c r="WEN8" s="70"/>
      <c r="WEO8" s="70"/>
      <c r="WEP8" s="70"/>
      <c r="WEQ8" s="70"/>
      <c r="WER8" s="70"/>
      <c r="WES8" s="70"/>
      <c r="WET8" s="70"/>
      <c r="WEU8" s="70"/>
      <c r="WEV8" s="70"/>
      <c r="WEW8" s="70"/>
      <c r="WEX8" s="70"/>
      <c r="WEY8" s="70"/>
      <c r="WEZ8" s="70"/>
      <c r="WFA8" s="70"/>
      <c r="WFB8" s="70"/>
      <c r="WFC8" s="70"/>
      <c r="WFD8" s="70"/>
      <c r="WFE8" s="70"/>
      <c r="WFF8" s="70"/>
      <c r="WFG8" s="70"/>
      <c r="WFH8" s="70"/>
      <c r="WFI8" s="70"/>
      <c r="WFJ8" s="70"/>
      <c r="WFK8" s="70"/>
      <c r="WFL8" s="70"/>
      <c r="WFM8" s="70"/>
      <c r="WFN8" s="70"/>
      <c r="WFO8" s="70"/>
      <c r="WFP8" s="70"/>
      <c r="WFQ8" s="70"/>
      <c r="WFR8" s="70"/>
      <c r="WFS8" s="70"/>
      <c r="WFT8" s="70"/>
      <c r="WFU8" s="70"/>
      <c r="WFV8" s="70"/>
      <c r="WFW8" s="70"/>
      <c r="WFX8" s="70"/>
      <c r="WFY8" s="70"/>
      <c r="WFZ8" s="70"/>
      <c r="WGA8" s="70"/>
      <c r="WGB8" s="70"/>
      <c r="WGC8" s="70"/>
      <c r="WGD8" s="70"/>
      <c r="WGE8" s="70"/>
      <c r="WGF8" s="70"/>
      <c r="WGG8" s="70"/>
      <c r="WGH8" s="70"/>
      <c r="WGI8" s="70"/>
      <c r="WGJ8" s="70"/>
      <c r="WGK8" s="70"/>
      <c r="WGL8" s="70"/>
      <c r="WGM8" s="70"/>
      <c r="WGN8" s="70"/>
      <c r="WGO8" s="70"/>
      <c r="WGP8" s="70"/>
      <c r="WGQ8" s="70"/>
      <c r="WGR8" s="70"/>
      <c r="WGS8" s="70"/>
      <c r="WGT8" s="70"/>
      <c r="WGU8" s="70"/>
      <c r="WGV8" s="70"/>
      <c r="WGW8" s="70"/>
      <c r="WGX8" s="70"/>
      <c r="WGY8" s="70"/>
      <c r="WGZ8" s="70"/>
      <c r="WHA8" s="70"/>
      <c r="WHB8" s="70"/>
      <c r="WHC8" s="70"/>
      <c r="WHD8" s="70"/>
      <c r="WHE8" s="70"/>
      <c r="WHF8" s="70"/>
      <c r="WHG8" s="70"/>
      <c r="WHH8" s="70"/>
      <c r="WHI8" s="70"/>
      <c r="WHJ8" s="70"/>
      <c r="WHK8" s="70"/>
      <c r="WHL8" s="70"/>
      <c r="WHM8" s="70"/>
      <c r="WHN8" s="70"/>
      <c r="WHO8" s="70"/>
      <c r="WHP8" s="70"/>
      <c r="WHQ8" s="70"/>
      <c r="WHR8" s="70"/>
      <c r="WHS8" s="70"/>
      <c r="WHT8" s="70"/>
      <c r="WHU8" s="70"/>
      <c r="WHV8" s="70"/>
      <c r="WHW8" s="70"/>
      <c r="WHX8" s="70"/>
      <c r="WHY8" s="70"/>
      <c r="WHZ8" s="70"/>
      <c r="WIA8" s="70"/>
      <c r="WIB8" s="70"/>
      <c r="WIC8" s="70"/>
      <c r="WID8" s="70"/>
      <c r="WIE8" s="70"/>
      <c r="WIF8" s="70"/>
      <c r="WIG8" s="70"/>
      <c r="WIH8" s="70"/>
      <c r="WII8" s="70"/>
      <c r="WIJ8" s="70"/>
      <c r="WIK8" s="70"/>
      <c r="WIL8" s="70"/>
      <c r="WIM8" s="70"/>
      <c r="WIN8" s="70"/>
      <c r="WIO8" s="70"/>
      <c r="WIP8" s="70"/>
      <c r="WIQ8" s="70"/>
      <c r="WIR8" s="70"/>
      <c r="WIS8" s="70"/>
      <c r="WIT8" s="70"/>
      <c r="WIU8" s="70"/>
      <c r="WIV8" s="70"/>
      <c r="WIW8" s="70"/>
      <c r="WIX8" s="70"/>
      <c r="WIY8" s="70"/>
      <c r="WIZ8" s="70"/>
      <c r="WJA8" s="70"/>
      <c r="WJB8" s="70"/>
      <c r="WJC8" s="70"/>
      <c r="WJD8" s="70"/>
      <c r="WJE8" s="70"/>
      <c r="WJF8" s="70"/>
      <c r="WJG8" s="70"/>
      <c r="WJH8" s="70"/>
      <c r="WJI8" s="70"/>
      <c r="WJJ8" s="70"/>
      <c r="WJK8" s="70"/>
      <c r="WJL8" s="70"/>
      <c r="WJM8" s="70"/>
      <c r="WJN8" s="70"/>
      <c r="WJO8" s="70"/>
      <c r="WJP8" s="70"/>
      <c r="WJQ8" s="70"/>
      <c r="WJR8" s="70"/>
      <c r="WJS8" s="70"/>
      <c r="WJT8" s="70"/>
      <c r="WJU8" s="70"/>
      <c r="WJV8" s="70"/>
      <c r="WJW8" s="70"/>
      <c r="WJX8" s="70"/>
      <c r="WJY8" s="70"/>
      <c r="WJZ8" s="70"/>
      <c r="WKA8" s="70"/>
      <c r="WKB8" s="70"/>
      <c r="WKC8" s="70"/>
      <c r="WKD8" s="70"/>
      <c r="WKE8" s="70"/>
      <c r="WKF8" s="70"/>
      <c r="WKG8" s="70"/>
      <c r="WKH8" s="70"/>
      <c r="WKI8" s="70"/>
      <c r="WKJ8" s="70"/>
      <c r="WKK8" s="70"/>
      <c r="WKL8" s="70"/>
      <c r="WKM8" s="70"/>
      <c r="WKN8" s="70"/>
      <c r="WKO8" s="70"/>
      <c r="WKP8" s="70"/>
      <c r="WKQ8" s="70"/>
      <c r="WKR8" s="70"/>
      <c r="WKS8" s="70"/>
      <c r="WKT8" s="70"/>
      <c r="WKU8" s="70"/>
      <c r="WKV8" s="70"/>
      <c r="WKW8" s="70"/>
      <c r="WKX8" s="70"/>
      <c r="WKY8" s="70"/>
      <c r="WKZ8" s="70"/>
      <c r="WLA8" s="70"/>
      <c r="WLB8" s="70"/>
      <c r="WLC8" s="70"/>
      <c r="WLD8" s="70"/>
      <c r="WLE8" s="70"/>
      <c r="WLF8" s="70"/>
      <c r="WLG8" s="70"/>
      <c r="WLH8" s="70"/>
      <c r="WLI8" s="70"/>
      <c r="WLJ8" s="70"/>
      <c r="WLK8" s="70"/>
      <c r="WLL8" s="70"/>
      <c r="WLM8" s="70"/>
      <c r="WLN8" s="70"/>
      <c r="WLO8" s="70"/>
      <c r="WLP8" s="70"/>
      <c r="WLQ8" s="70"/>
      <c r="WLR8" s="70"/>
      <c r="WLS8" s="70"/>
      <c r="WLT8" s="70"/>
      <c r="WLU8" s="70"/>
      <c r="WLV8" s="70"/>
      <c r="WLW8" s="70"/>
      <c r="WLX8" s="70"/>
      <c r="WLY8" s="70"/>
      <c r="WLZ8" s="70"/>
      <c r="WMA8" s="70"/>
      <c r="WMB8" s="70"/>
      <c r="WMC8" s="70"/>
      <c r="WMD8" s="70"/>
      <c r="WME8" s="70"/>
      <c r="WMF8" s="70"/>
      <c r="WMG8" s="70"/>
      <c r="WMH8" s="70"/>
      <c r="WMI8" s="70"/>
      <c r="WMJ8" s="70"/>
      <c r="WMK8" s="70"/>
      <c r="WML8" s="70"/>
      <c r="WMM8" s="70"/>
      <c r="WMN8" s="70"/>
      <c r="WMO8" s="70"/>
      <c r="WMP8" s="70"/>
      <c r="WMQ8" s="70"/>
      <c r="WMR8" s="70"/>
      <c r="WMS8" s="70"/>
      <c r="WMT8" s="70"/>
      <c r="WMU8" s="70"/>
      <c r="WMV8" s="70"/>
      <c r="WMW8" s="70"/>
      <c r="WMX8" s="70"/>
      <c r="WMY8" s="70"/>
      <c r="WMZ8" s="70"/>
      <c r="WNA8" s="70"/>
      <c r="WNB8" s="70"/>
      <c r="WNC8" s="70"/>
      <c r="WND8" s="70"/>
      <c r="WNE8" s="70"/>
      <c r="WNF8" s="70"/>
      <c r="WNG8" s="70"/>
      <c r="WNH8" s="70"/>
      <c r="WNI8" s="70"/>
      <c r="WNJ8" s="70"/>
      <c r="WNK8" s="70"/>
      <c r="WNL8" s="70"/>
      <c r="WNM8" s="70"/>
      <c r="WNN8" s="70"/>
      <c r="WNO8" s="70"/>
      <c r="WNP8" s="70"/>
      <c r="WNQ8" s="70"/>
      <c r="WNR8" s="70"/>
      <c r="WNS8" s="70"/>
      <c r="WNT8" s="70"/>
      <c r="WNU8" s="70"/>
      <c r="WNV8" s="70"/>
      <c r="WNW8" s="70"/>
      <c r="WNX8" s="70"/>
      <c r="WNY8" s="70"/>
      <c r="WNZ8" s="70"/>
      <c r="WOA8" s="70"/>
      <c r="WOB8" s="70"/>
      <c r="WOC8" s="70"/>
      <c r="WOD8" s="70"/>
      <c r="WOE8" s="70"/>
      <c r="WOF8" s="70"/>
      <c r="WOG8" s="70"/>
      <c r="WOH8" s="70"/>
      <c r="WOI8" s="70"/>
      <c r="WOJ8" s="70"/>
      <c r="WOK8" s="70"/>
      <c r="WOL8" s="70"/>
      <c r="WOM8" s="70"/>
      <c r="WON8" s="70"/>
      <c r="WOO8" s="70"/>
      <c r="WOP8" s="70"/>
      <c r="WOQ8" s="70"/>
      <c r="WOR8" s="70"/>
      <c r="WOS8" s="70"/>
      <c r="WOT8" s="70"/>
      <c r="WOU8" s="70"/>
      <c r="WOV8" s="70"/>
      <c r="WOW8" s="70"/>
      <c r="WOX8" s="70"/>
      <c r="WOY8" s="70"/>
      <c r="WOZ8" s="70"/>
      <c r="WPA8" s="70"/>
      <c r="WPB8" s="70"/>
      <c r="WPC8" s="70"/>
      <c r="WPD8" s="70"/>
      <c r="WPE8" s="70"/>
      <c r="WPF8" s="70"/>
      <c r="WPG8" s="70"/>
      <c r="WPH8" s="70"/>
      <c r="WPI8" s="70"/>
      <c r="WPJ8" s="70"/>
      <c r="WPK8" s="70"/>
      <c r="WPL8" s="70"/>
      <c r="WPM8" s="70"/>
      <c r="WPN8" s="70"/>
      <c r="WPO8" s="70"/>
      <c r="WPP8" s="70"/>
      <c r="WPQ8" s="70"/>
      <c r="WPR8" s="70"/>
      <c r="WPS8" s="70"/>
      <c r="WPT8" s="70"/>
      <c r="WPU8" s="70"/>
      <c r="WPV8" s="70"/>
      <c r="WPW8" s="70"/>
      <c r="WPX8" s="70"/>
      <c r="WPY8" s="70"/>
      <c r="WPZ8" s="70"/>
      <c r="WQA8" s="70"/>
      <c r="WQB8" s="70"/>
      <c r="WQC8" s="70"/>
      <c r="WQD8" s="70"/>
      <c r="WQE8" s="70"/>
      <c r="WQF8" s="70"/>
      <c r="WQG8" s="70"/>
      <c r="WQH8" s="70"/>
      <c r="WQI8" s="70"/>
      <c r="WQJ8" s="70"/>
      <c r="WQK8" s="70"/>
      <c r="WQL8" s="70"/>
      <c r="WQM8" s="70"/>
      <c r="WQN8" s="70"/>
      <c r="WQO8" s="70"/>
      <c r="WQP8" s="70"/>
      <c r="WQQ8" s="70"/>
      <c r="WQR8" s="70"/>
      <c r="WQS8" s="70"/>
      <c r="WQT8" s="70"/>
      <c r="WQU8" s="70"/>
      <c r="WQV8" s="70"/>
      <c r="WQW8" s="70"/>
      <c r="WQX8" s="70"/>
      <c r="WQY8" s="70"/>
      <c r="WQZ8" s="70"/>
      <c r="WRA8" s="70"/>
      <c r="WRB8" s="70"/>
      <c r="WRC8" s="70"/>
      <c r="WRD8" s="70"/>
      <c r="WRE8" s="70"/>
      <c r="WRF8" s="70"/>
      <c r="WRG8" s="70"/>
      <c r="WRH8" s="70"/>
      <c r="WRI8" s="70"/>
      <c r="WRJ8" s="70"/>
      <c r="WRK8" s="70"/>
      <c r="WRL8" s="70"/>
      <c r="WRM8" s="70"/>
      <c r="WRN8" s="70"/>
      <c r="WRO8" s="70"/>
      <c r="WRP8" s="70"/>
      <c r="WRQ8" s="70"/>
      <c r="WRR8" s="70"/>
      <c r="WRS8" s="70"/>
      <c r="WRT8" s="70"/>
      <c r="WRU8" s="70"/>
      <c r="WRV8" s="70"/>
      <c r="WRW8" s="70"/>
      <c r="WRX8" s="70"/>
      <c r="WRY8" s="70"/>
      <c r="WRZ8" s="70"/>
      <c r="WSA8" s="70"/>
      <c r="WSB8" s="70"/>
      <c r="WSC8" s="70"/>
      <c r="WSD8" s="70"/>
      <c r="WSE8" s="70"/>
      <c r="WSF8" s="70"/>
      <c r="WSG8" s="70"/>
      <c r="WSH8" s="70"/>
      <c r="WSI8" s="70"/>
      <c r="WSJ8" s="70"/>
      <c r="WSK8" s="70"/>
      <c r="WSL8" s="70"/>
      <c r="WSM8" s="70"/>
      <c r="WSN8" s="70"/>
      <c r="WSO8" s="70"/>
      <c r="WSP8" s="70"/>
      <c r="WSQ8" s="70"/>
      <c r="WSR8" s="70"/>
      <c r="WSS8" s="70"/>
      <c r="WST8" s="70"/>
      <c r="WSU8" s="70"/>
      <c r="WSV8" s="70"/>
      <c r="WSW8" s="70"/>
      <c r="WSX8" s="70"/>
      <c r="WSY8" s="70"/>
      <c r="WSZ8" s="70"/>
      <c r="WTA8" s="70"/>
      <c r="WTB8" s="70"/>
      <c r="WTC8" s="70"/>
      <c r="WTD8" s="70"/>
      <c r="WTE8" s="70"/>
      <c r="WTF8" s="70"/>
      <c r="WTG8" s="70"/>
      <c r="WTH8" s="70"/>
      <c r="WTI8" s="70"/>
      <c r="WTJ8" s="70"/>
      <c r="WTK8" s="70"/>
      <c r="WTL8" s="70"/>
      <c r="WTM8" s="70"/>
      <c r="WTN8" s="70"/>
      <c r="WTO8" s="70"/>
      <c r="WTP8" s="70"/>
      <c r="WTQ8" s="70"/>
      <c r="WTR8" s="70"/>
      <c r="WTS8" s="70"/>
      <c r="WTT8" s="70"/>
      <c r="WTU8" s="70"/>
      <c r="WTV8" s="70"/>
      <c r="WTW8" s="70"/>
      <c r="WTX8" s="70"/>
      <c r="WTY8" s="70"/>
      <c r="WTZ8" s="70"/>
      <c r="WUA8" s="70"/>
      <c r="WUB8" s="70"/>
      <c r="WUC8" s="70"/>
      <c r="WUD8" s="70"/>
      <c r="WUE8" s="70"/>
      <c r="WUF8" s="70"/>
      <c r="WUG8" s="70"/>
      <c r="WUH8" s="70"/>
      <c r="WUI8" s="70"/>
      <c r="WUJ8" s="70"/>
      <c r="WUK8" s="70"/>
      <c r="WUL8" s="70"/>
      <c r="WUM8" s="70"/>
      <c r="WUN8" s="70"/>
      <c r="WUO8" s="70"/>
      <c r="WUP8" s="70"/>
      <c r="WUQ8" s="70"/>
      <c r="WUR8" s="70"/>
      <c r="WUS8" s="70"/>
      <c r="WUT8" s="70"/>
      <c r="WUU8" s="70"/>
      <c r="WUV8" s="70"/>
      <c r="WUW8" s="70"/>
      <c r="WUX8" s="70"/>
      <c r="WUY8" s="70"/>
      <c r="WUZ8" s="70"/>
      <c r="WVA8" s="70"/>
      <c r="WVB8" s="70"/>
      <c r="WVC8" s="70"/>
      <c r="WVD8" s="70"/>
      <c r="WVE8" s="70"/>
      <c r="WVF8" s="70"/>
      <c r="WVG8" s="70"/>
      <c r="WVH8" s="70"/>
      <c r="WVI8" s="70"/>
      <c r="WVJ8" s="70"/>
      <c r="WVK8" s="70"/>
      <c r="WVL8" s="70"/>
      <c r="WVM8" s="70"/>
      <c r="WVN8" s="70"/>
      <c r="WVO8" s="70"/>
      <c r="WVP8" s="70"/>
      <c r="WVQ8" s="70"/>
      <c r="WVR8" s="70"/>
      <c r="WVS8" s="70"/>
      <c r="WVT8" s="70"/>
      <c r="WVU8" s="70"/>
      <c r="WVV8" s="70"/>
      <c r="WVW8" s="70"/>
      <c r="WVX8" s="70"/>
      <c r="WVY8" s="70"/>
      <c r="WVZ8" s="70"/>
      <c r="WWA8" s="70"/>
      <c r="WWB8" s="70"/>
      <c r="WWC8" s="70"/>
      <c r="WWD8" s="70"/>
      <c r="WWE8" s="70"/>
      <c r="WWF8" s="70"/>
      <c r="WWG8" s="70"/>
      <c r="WWH8" s="70"/>
      <c r="WWI8" s="70"/>
      <c r="WWJ8" s="70"/>
      <c r="WWK8" s="70"/>
      <c r="WWL8" s="70"/>
      <c r="WWM8" s="70"/>
      <c r="WWN8" s="70"/>
      <c r="WWO8" s="70"/>
      <c r="WWP8" s="70"/>
      <c r="WWQ8" s="70"/>
      <c r="WWR8" s="70"/>
      <c r="WWS8" s="70"/>
      <c r="WWT8" s="70"/>
      <c r="WWU8" s="70"/>
      <c r="WWV8" s="70"/>
      <c r="WWW8" s="70"/>
      <c r="WWX8" s="70"/>
      <c r="WWY8" s="70"/>
      <c r="WWZ8" s="70"/>
      <c r="WXA8" s="70"/>
      <c r="WXB8" s="70"/>
      <c r="WXC8" s="70"/>
      <c r="WXD8" s="70"/>
      <c r="WXE8" s="70"/>
      <c r="WXF8" s="70"/>
      <c r="WXG8" s="70"/>
      <c r="WXH8" s="70"/>
      <c r="WXI8" s="70"/>
      <c r="WXJ8" s="70"/>
      <c r="WXK8" s="70"/>
      <c r="WXL8" s="70"/>
      <c r="WXM8" s="70"/>
      <c r="WXN8" s="70"/>
      <c r="WXO8" s="70"/>
      <c r="WXP8" s="70"/>
      <c r="WXQ8" s="70"/>
      <c r="WXR8" s="70"/>
      <c r="WXS8" s="70"/>
      <c r="WXT8" s="70"/>
      <c r="WXU8" s="70"/>
      <c r="WXV8" s="70"/>
      <c r="WXW8" s="70"/>
      <c r="WXX8" s="70"/>
      <c r="WXY8" s="70"/>
      <c r="WXZ8" s="70"/>
      <c r="WYA8" s="70"/>
      <c r="WYB8" s="70"/>
      <c r="WYC8" s="70"/>
      <c r="WYD8" s="70"/>
      <c r="WYE8" s="70"/>
      <c r="WYF8" s="70"/>
      <c r="WYG8" s="70"/>
      <c r="WYH8" s="70"/>
      <c r="WYI8" s="70"/>
      <c r="WYJ8" s="70"/>
      <c r="WYK8" s="70"/>
      <c r="WYL8" s="70"/>
      <c r="WYM8" s="70"/>
      <c r="WYN8" s="70"/>
      <c r="WYO8" s="70"/>
      <c r="WYP8" s="70"/>
      <c r="WYQ8" s="70"/>
      <c r="WYR8" s="70"/>
      <c r="WYS8" s="70"/>
      <c r="WYT8" s="70"/>
      <c r="WYU8" s="70"/>
      <c r="WYV8" s="70"/>
      <c r="WYW8" s="70"/>
      <c r="WYX8" s="70"/>
      <c r="WYY8" s="70"/>
      <c r="WYZ8" s="70"/>
      <c r="WZA8" s="70"/>
      <c r="WZB8" s="70"/>
      <c r="WZC8" s="70"/>
      <c r="WZD8" s="70"/>
      <c r="WZE8" s="70"/>
      <c r="WZF8" s="70"/>
      <c r="WZG8" s="70"/>
      <c r="WZH8" s="70"/>
      <c r="WZI8" s="70"/>
      <c r="WZJ8" s="70"/>
      <c r="WZK8" s="70"/>
      <c r="WZL8" s="70"/>
      <c r="WZM8" s="70"/>
      <c r="WZN8" s="70"/>
      <c r="WZO8" s="70"/>
      <c r="WZP8" s="70"/>
      <c r="WZQ8" s="70"/>
      <c r="WZR8" s="70"/>
      <c r="WZS8" s="70"/>
      <c r="WZT8" s="70"/>
      <c r="WZU8" s="70"/>
      <c r="WZV8" s="70"/>
      <c r="WZW8" s="70"/>
      <c r="WZX8" s="70"/>
      <c r="WZY8" s="70"/>
      <c r="WZZ8" s="70"/>
      <c r="XAA8" s="70"/>
      <c r="XAB8" s="70"/>
      <c r="XAC8" s="70"/>
      <c r="XAD8" s="70"/>
      <c r="XAE8" s="70"/>
      <c r="XAF8" s="70"/>
      <c r="XAG8" s="70"/>
      <c r="XAH8" s="70"/>
      <c r="XAI8" s="70"/>
      <c r="XAJ8" s="70"/>
      <c r="XAK8" s="70"/>
      <c r="XAL8" s="70"/>
      <c r="XAM8" s="70"/>
      <c r="XAN8" s="70"/>
      <c r="XAO8" s="70"/>
      <c r="XAP8" s="70"/>
      <c r="XAQ8" s="70"/>
      <c r="XAR8" s="70"/>
      <c r="XAS8" s="70"/>
      <c r="XAT8" s="70"/>
      <c r="XAU8" s="70"/>
      <c r="XAV8" s="70"/>
      <c r="XAW8" s="70"/>
      <c r="XAX8" s="70"/>
      <c r="XAY8" s="70"/>
      <c r="XAZ8" s="70"/>
      <c r="XBA8" s="70"/>
      <c r="XBB8" s="70"/>
      <c r="XBC8" s="70"/>
      <c r="XBD8" s="70"/>
      <c r="XBE8" s="70"/>
      <c r="XBF8" s="70"/>
      <c r="XBG8" s="70"/>
      <c r="XBH8" s="70"/>
      <c r="XBI8" s="70"/>
      <c r="XBJ8" s="70"/>
      <c r="XBK8" s="70"/>
      <c r="XBL8" s="70"/>
      <c r="XBM8" s="70"/>
      <c r="XBN8" s="70"/>
      <c r="XBO8" s="70"/>
      <c r="XBP8" s="70"/>
      <c r="XBQ8" s="70"/>
      <c r="XBR8" s="70"/>
      <c r="XBS8" s="70"/>
      <c r="XBT8" s="70"/>
      <c r="XBU8" s="70"/>
      <c r="XBV8" s="70"/>
      <c r="XBW8" s="70"/>
      <c r="XBX8" s="70"/>
      <c r="XBY8" s="70"/>
      <c r="XBZ8" s="70"/>
      <c r="XCA8" s="70"/>
      <c r="XCB8" s="70"/>
      <c r="XCC8" s="70"/>
      <c r="XCD8" s="70"/>
      <c r="XCE8" s="70"/>
      <c r="XCF8" s="70"/>
      <c r="XCG8" s="70"/>
      <c r="XCH8" s="70"/>
      <c r="XCI8" s="70"/>
      <c r="XCJ8" s="70"/>
      <c r="XCK8" s="70"/>
      <c r="XCL8" s="70"/>
      <c r="XCM8" s="70"/>
      <c r="XCN8" s="70"/>
      <c r="XCO8" s="70"/>
      <c r="XCP8" s="70"/>
      <c r="XCQ8" s="70"/>
      <c r="XCR8" s="70"/>
      <c r="XCS8" s="70"/>
      <c r="XCT8" s="70"/>
      <c r="XCU8" s="70"/>
      <c r="XCV8" s="70"/>
      <c r="XCW8" s="70"/>
      <c r="XCX8" s="70"/>
      <c r="XCY8" s="70"/>
      <c r="XCZ8" s="70"/>
      <c r="XDA8" s="70"/>
      <c r="XDB8" s="70"/>
      <c r="XDC8" s="70"/>
      <c r="XDD8" s="70"/>
      <c r="XDE8" s="70"/>
      <c r="XDF8" s="70"/>
      <c r="XDG8" s="70"/>
      <c r="XDH8" s="70"/>
      <c r="XDI8" s="70"/>
      <c r="XDJ8" s="70"/>
      <c r="XDK8" s="70"/>
      <c r="XDL8" s="70"/>
      <c r="XDM8" s="70"/>
      <c r="XDN8" s="70"/>
      <c r="XDO8" s="70"/>
      <c r="XDP8" s="70"/>
      <c r="XDQ8" s="70"/>
      <c r="XDR8" s="70"/>
      <c r="XDS8" s="70"/>
      <c r="XDT8" s="70"/>
      <c r="XDU8" s="70"/>
      <c r="XDV8" s="70"/>
      <c r="XDW8" s="70"/>
      <c r="XDX8" s="70"/>
      <c r="XDY8" s="70"/>
      <c r="XDZ8" s="70"/>
      <c r="XEA8" s="70"/>
      <c r="XEB8" s="70"/>
      <c r="XEC8" s="70"/>
      <c r="XED8" s="70"/>
      <c r="XEE8" s="70"/>
      <c r="XEF8" s="70"/>
      <c r="XEG8" s="70"/>
      <c r="XEH8" s="70"/>
      <c r="XEI8" s="70"/>
      <c r="XEJ8" s="70"/>
      <c r="XEK8" s="70"/>
    </row>
    <row r="9" spans="1:16365" s="81" customFormat="1" ht="15" customHeight="1" thickBot="1" x14ac:dyDescent="0.35">
      <c r="A9" s="75"/>
      <c r="B9" s="76"/>
      <c r="C9" s="76"/>
      <c r="D9" s="76"/>
      <c r="E9" s="76"/>
      <c r="F9" s="76"/>
      <c r="G9" s="77"/>
      <c r="H9" s="76"/>
      <c r="I9" s="78"/>
      <c r="J9" s="79"/>
      <c r="K9" s="76"/>
      <c r="L9" s="76"/>
      <c r="M9" s="76"/>
      <c r="N9" s="76"/>
      <c r="O9" s="76"/>
      <c r="P9" s="76"/>
      <c r="Q9" s="76"/>
      <c r="R9" s="76"/>
      <c r="S9" s="76"/>
      <c r="T9" s="80"/>
      <c r="U9" s="76"/>
      <c r="V9" s="76"/>
      <c r="W9" s="77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6"/>
      <c r="EP9" s="76"/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6"/>
      <c r="FC9" s="76"/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6"/>
      <c r="FP9" s="76"/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6"/>
      <c r="GC9" s="76"/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6"/>
      <c r="GP9" s="76"/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6"/>
      <c r="HC9" s="76"/>
      <c r="HD9" s="76"/>
      <c r="HE9" s="76"/>
      <c r="HF9" s="76"/>
      <c r="HG9" s="76"/>
      <c r="HH9" s="76"/>
      <c r="HI9" s="76"/>
      <c r="HJ9" s="76"/>
      <c r="HK9" s="76"/>
      <c r="HL9" s="76"/>
      <c r="HM9" s="76"/>
      <c r="HN9" s="76"/>
      <c r="HO9" s="76"/>
      <c r="HP9" s="76"/>
      <c r="HQ9" s="76"/>
      <c r="HR9" s="76"/>
      <c r="HS9" s="76"/>
      <c r="HT9" s="76"/>
      <c r="HU9" s="76"/>
      <c r="HV9" s="76"/>
      <c r="HW9" s="76"/>
      <c r="HX9" s="76"/>
      <c r="HY9" s="76"/>
      <c r="HZ9" s="76"/>
      <c r="IA9" s="76"/>
      <c r="IB9" s="76"/>
      <c r="IC9" s="76"/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76"/>
      <c r="IP9" s="76"/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76"/>
      <c r="JC9" s="76"/>
      <c r="JD9" s="76"/>
      <c r="JE9" s="76"/>
      <c r="JF9" s="76"/>
      <c r="JG9" s="76"/>
      <c r="JH9" s="76"/>
      <c r="JI9" s="76"/>
      <c r="JJ9" s="76"/>
      <c r="JK9" s="76"/>
      <c r="JL9" s="76"/>
      <c r="JM9" s="76"/>
      <c r="JN9" s="76"/>
      <c r="JO9" s="76"/>
      <c r="JP9" s="76"/>
      <c r="JQ9" s="76"/>
      <c r="JR9" s="76"/>
      <c r="JS9" s="76"/>
      <c r="JT9" s="76"/>
      <c r="JU9" s="76"/>
      <c r="JV9" s="76"/>
      <c r="JW9" s="76"/>
      <c r="JX9" s="76"/>
      <c r="JY9" s="76"/>
      <c r="JZ9" s="76"/>
      <c r="KA9" s="76"/>
      <c r="KB9" s="76"/>
      <c r="KC9" s="76"/>
      <c r="KD9" s="76"/>
      <c r="KE9" s="76"/>
      <c r="KF9" s="76"/>
      <c r="KG9" s="76"/>
      <c r="KH9" s="76"/>
      <c r="KI9" s="76"/>
      <c r="KJ9" s="76"/>
      <c r="KK9" s="76"/>
      <c r="KL9" s="76"/>
      <c r="KM9" s="76"/>
      <c r="KN9" s="76"/>
      <c r="KO9" s="76"/>
      <c r="KP9" s="76"/>
      <c r="KQ9" s="76"/>
      <c r="KR9" s="76"/>
      <c r="KS9" s="76"/>
      <c r="KT9" s="76"/>
      <c r="KU9" s="76"/>
      <c r="KV9" s="76"/>
      <c r="KW9" s="76"/>
      <c r="KX9" s="76"/>
      <c r="KY9" s="76"/>
      <c r="KZ9" s="76"/>
      <c r="LA9" s="76"/>
      <c r="LB9" s="76"/>
      <c r="LC9" s="76"/>
      <c r="LD9" s="76"/>
      <c r="LE9" s="76"/>
      <c r="LF9" s="76"/>
      <c r="LG9" s="76"/>
      <c r="LH9" s="76"/>
      <c r="LI9" s="76"/>
      <c r="LJ9" s="76"/>
      <c r="LK9" s="76"/>
      <c r="LL9" s="76"/>
      <c r="LM9" s="76"/>
      <c r="LN9" s="76"/>
      <c r="LO9" s="76"/>
      <c r="LP9" s="76"/>
      <c r="LQ9" s="76"/>
      <c r="LR9" s="76"/>
      <c r="LS9" s="76"/>
      <c r="LT9" s="76"/>
      <c r="LU9" s="76"/>
      <c r="LV9" s="76"/>
      <c r="LW9" s="76"/>
      <c r="LX9" s="76"/>
      <c r="LY9" s="76"/>
      <c r="LZ9" s="76"/>
      <c r="MA9" s="76"/>
      <c r="MB9" s="76"/>
      <c r="MC9" s="76"/>
      <c r="MD9" s="76"/>
      <c r="ME9" s="76"/>
      <c r="MF9" s="76"/>
      <c r="MG9" s="76"/>
      <c r="MH9" s="76"/>
      <c r="MI9" s="76"/>
      <c r="MJ9" s="76"/>
      <c r="MK9" s="76"/>
      <c r="ML9" s="76"/>
      <c r="MM9" s="76"/>
      <c r="MN9" s="76"/>
      <c r="MO9" s="76"/>
      <c r="MP9" s="76"/>
      <c r="MQ9" s="76"/>
      <c r="MR9" s="76"/>
      <c r="MS9" s="76"/>
      <c r="MT9" s="76"/>
      <c r="MU9" s="76"/>
      <c r="MV9" s="76"/>
      <c r="MW9" s="76"/>
      <c r="MX9" s="76"/>
      <c r="MY9" s="76"/>
      <c r="MZ9" s="76"/>
      <c r="NA9" s="76"/>
      <c r="NB9" s="76"/>
      <c r="NC9" s="76"/>
      <c r="ND9" s="76"/>
      <c r="NE9" s="76"/>
      <c r="NF9" s="76"/>
      <c r="NG9" s="76"/>
      <c r="NH9" s="76"/>
      <c r="NI9" s="76"/>
      <c r="NJ9" s="76"/>
      <c r="NK9" s="76"/>
      <c r="NL9" s="76"/>
      <c r="NM9" s="76"/>
      <c r="NN9" s="76"/>
      <c r="NO9" s="76"/>
      <c r="NP9" s="76"/>
      <c r="NQ9" s="76"/>
      <c r="NR9" s="76"/>
      <c r="NS9" s="76"/>
      <c r="NT9" s="76"/>
      <c r="NU9" s="76"/>
      <c r="NV9" s="76"/>
      <c r="NW9" s="76"/>
      <c r="NX9" s="76"/>
      <c r="NY9" s="76"/>
      <c r="NZ9" s="76"/>
      <c r="OA9" s="76"/>
      <c r="OB9" s="76"/>
      <c r="OC9" s="76"/>
      <c r="OD9" s="76"/>
      <c r="OE9" s="76"/>
      <c r="OF9" s="76"/>
      <c r="OG9" s="76"/>
      <c r="OH9" s="76"/>
      <c r="OI9" s="76"/>
      <c r="OJ9" s="76"/>
      <c r="OK9" s="76"/>
      <c r="OL9" s="76"/>
      <c r="OM9" s="76"/>
      <c r="ON9" s="76"/>
      <c r="OO9" s="76"/>
      <c r="OP9" s="76"/>
      <c r="OQ9" s="76"/>
      <c r="OR9" s="76"/>
      <c r="OS9" s="76"/>
      <c r="OT9" s="76"/>
      <c r="OU9" s="76"/>
      <c r="OV9" s="76"/>
      <c r="OW9" s="76"/>
      <c r="OX9" s="76"/>
      <c r="OY9" s="76"/>
      <c r="OZ9" s="76"/>
      <c r="PA9" s="76"/>
      <c r="PB9" s="76"/>
      <c r="PC9" s="76"/>
      <c r="PD9" s="76"/>
      <c r="PE9" s="76"/>
      <c r="PF9" s="76"/>
      <c r="PG9" s="76"/>
      <c r="PH9" s="76"/>
      <c r="PI9" s="76"/>
      <c r="PJ9" s="76"/>
      <c r="PK9" s="76"/>
      <c r="PL9" s="76"/>
      <c r="PM9" s="76"/>
      <c r="PN9" s="76"/>
      <c r="PO9" s="76"/>
      <c r="PP9" s="76"/>
      <c r="PQ9" s="76"/>
      <c r="PR9" s="76"/>
      <c r="PS9" s="76"/>
      <c r="PT9" s="76"/>
      <c r="PU9" s="76"/>
      <c r="PV9" s="76"/>
      <c r="PW9" s="76"/>
      <c r="PX9" s="76"/>
      <c r="PY9" s="76"/>
      <c r="PZ9" s="76"/>
      <c r="QA9" s="76"/>
      <c r="QB9" s="76"/>
      <c r="QC9" s="76"/>
      <c r="QD9" s="76"/>
      <c r="QE9" s="76"/>
      <c r="QF9" s="76"/>
      <c r="QG9" s="76"/>
      <c r="QH9" s="76"/>
      <c r="QI9" s="76"/>
      <c r="QJ9" s="76"/>
      <c r="QK9" s="76"/>
      <c r="QL9" s="76"/>
      <c r="QM9" s="76"/>
      <c r="QN9" s="76"/>
      <c r="QO9" s="76"/>
      <c r="QP9" s="76"/>
      <c r="QQ9" s="76"/>
      <c r="QR9" s="76"/>
      <c r="QS9" s="76"/>
      <c r="QT9" s="76"/>
      <c r="QU9" s="76"/>
      <c r="QV9" s="76"/>
      <c r="QW9" s="76"/>
      <c r="QX9" s="76"/>
      <c r="QY9" s="76"/>
      <c r="QZ9" s="76"/>
      <c r="RA9" s="76"/>
      <c r="RB9" s="76"/>
      <c r="RC9" s="76"/>
      <c r="RD9" s="76"/>
      <c r="RE9" s="76"/>
      <c r="RF9" s="76"/>
      <c r="RG9" s="76"/>
      <c r="RH9" s="76"/>
      <c r="RI9" s="76"/>
      <c r="RJ9" s="76"/>
      <c r="RK9" s="76"/>
      <c r="RL9" s="76"/>
      <c r="RM9" s="76"/>
      <c r="RN9" s="76"/>
      <c r="RO9" s="76"/>
      <c r="RP9" s="76"/>
      <c r="RQ9" s="76"/>
      <c r="RR9" s="76"/>
      <c r="RS9" s="76"/>
      <c r="RT9" s="76"/>
      <c r="RU9" s="76"/>
      <c r="RV9" s="76"/>
      <c r="RW9" s="76"/>
      <c r="RX9" s="76"/>
      <c r="RY9" s="76"/>
      <c r="RZ9" s="76"/>
      <c r="SA9" s="76"/>
      <c r="SB9" s="76"/>
      <c r="SC9" s="76"/>
      <c r="SD9" s="76"/>
      <c r="SE9" s="76"/>
      <c r="SF9" s="76"/>
      <c r="SG9" s="76"/>
      <c r="SH9" s="76"/>
      <c r="SI9" s="76"/>
      <c r="SJ9" s="76"/>
      <c r="SK9" s="76"/>
      <c r="SL9" s="76"/>
      <c r="SM9" s="76"/>
      <c r="SN9" s="76"/>
      <c r="SO9" s="76"/>
      <c r="SP9" s="76"/>
      <c r="SQ9" s="76"/>
      <c r="SR9" s="76"/>
      <c r="SS9" s="76"/>
      <c r="ST9" s="76"/>
      <c r="SU9" s="76"/>
      <c r="SV9" s="76"/>
      <c r="SW9" s="76"/>
      <c r="SX9" s="76"/>
      <c r="SY9" s="76"/>
      <c r="SZ9" s="76"/>
      <c r="TA9" s="76"/>
      <c r="TB9" s="76"/>
      <c r="TC9" s="76"/>
      <c r="TD9" s="76"/>
      <c r="TE9" s="76"/>
      <c r="TF9" s="76"/>
      <c r="TG9" s="76"/>
      <c r="TH9" s="76"/>
      <c r="TI9" s="76"/>
      <c r="TJ9" s="76"/>
      <c r="TK9" s="76"/>
      <c r="TL9" s="76"/>
      <c r="TM9" s="76"/>
      <c r="TN9" s="76"/>
      <c r="TO9" s="76"/>
      <c r="TP9" s="76"/>
      <c r="TQ9" s="76"/>
      <c r="TR9" s="76"/>
      <c r="TS9" s="76"/>
      <c r="TT9" s="76"/>
      <c r="TU9" s="76"/>
      <c r="TV9" s="76"/>
      <c r="TW9" s="76"/>
      <c r="TX9" s="76"/>
      <c r="TY9" s="76"/>
      <c r="TZ9" s="76"/>
      <c r="UA9" s="76"/>
      <c r="UB9" s="76"/>
      <c r="UC9" s="76"/>
      <c r="UD9" s="76"/>
      <c r="UE9" s="76"/>
      <c r="UF9" s="76"/>
      <c r="UG9" s="76"/>
      <c r="UH9" s="76"/>
      <c r="UI9" s="76"/>
      <c r="UJ9" s="76"/>
      <c r="UK9" s="76"/>
      <c r="UL9" s="76"/>
      <c r="UM9" s="76"/>
      <c r="UN9" s="76"/>
      <c r="UO9" s="76"/>
      <c r="UP9" s="76"/>
      <c r="UQ9" s="76"/>
      <c r="UR9" s="76"/>
      <c r="US9" s="76"/>
      <c r="UT9" s="76"/>
      <c r="UU9" s="76"/>
      <c r="UV9" s="76"/>
      <c r="UW9" s="76"/>
      <c r="UX9" s="76"/>
      <c r="UY9" s="76"/>
      <c r="UZ9" s="76"/>
      <c r="VA9" s="76"/>
      <c r="VB9" s="76"/>
      <c r="VC9" s="76"/>
      <c r="VD9" s="76"/>
      <c r="VE9" s="76"/>
      <c r="VF9" s="76"/>
      <c r="VG9" s="76"/>
      <c r="VH9" s="76"/>
      <c r="VI9" s="76"/>
      <c r="VJ9" s="76"/>
      <c r="VK9" s="76"/>
      <c r="VL9" s="76"/>
      <c r="VM9" s="76"/>
      <c r="VN9" s="76"/>
      <c r="VO9" s="76"/>
      <c r="VP9" s="76"/>
      <c r="VQ9" s="76"/>
      <c r="VR9" s="76"/>
      <c r="VS9" s="76"/>
      <c r="VT9" s="76"/>
      <c r="VU9" s="76"/>
      <c r="VV9" s="76"/>
      <c r="VW9" s="76"/>
      <c r="VX9" s="76"/>
      <c r="VY9" s="76"/>
      <c r="VZ9" s="76"/>
      <c r="WA9" s="76"/>
      <c r="WB9" s="76"/>
      <c r="WC9" s="76"/>
      <c r="WD9" s="76"/>
      <c r="WE9" s="76"/>
      <c r="WF9" s="76"/>
      <c r="WG9" s="76"/>
      <c r="WH9" s="76"/>
      <c r="WI9" s="76"/>
      <c r="WJ9" s="76"/>
      <c r="WK9" s="76"/>
      <c r="WL9" s="76"/>
      <c r="WM9" s="76"/>
      <c r="WN9" s="76"/>
      <c r="WO9" s="76"/>
      <c r="WP9" s="76"/>
      <c r="WQ9" s="76"/>
      <c r="WR9" s="76"/>
      <c r="WS9" s="76"/>
      <c r="WT9" s="76"/>
      <c r="WU9" s="76"/>
      <c r="WV9" s="76"/>
      <c r="WW9" s="76"/>
      <c r="WX9" s="76"/>
      <c r="WY9" s="76"/>
      <c r="WZ9" s="76"/>
      <c r="XA9" s="76"/>
      <c r="XB9" s="76"/>
      <c r="XC9" s="76"/>
      <c r="XD9" s="76"/>
      <c r="XE9" s="76"/>
      <c r="XF9" s="76"/>
      <c r="XG9" s="76"/>
      <c r="XH9" s="76"/>
      <c r="XI9" s="76"/>
      <c r="XJ9" s="76"/>
      <c r="XK9" s="76"/>
      <c r="XL9" s="76"/>
      <c r="XM9" s="76"/>
      <c r="XN9" s="76"/>
      <c r="XO9" s="76"/>
      <c r="XP9" s="76"/>
      <c r="XQ9" s="76"/>
      <c r="XR9" s="76"/>
      <c r="XS9" s="76"/>
      <c r="XT9" s="76"/>
      <c r="XU9" s="76"/>
      <c r="XV9" s="76"/>
      <c r="XW9" s="76"/>
      <c r="XX9" s="76"/>
      <c r="XY9" s="76"/>
      <c r="XZ9" s="76"/>
      <c r="YA9" s="76"/>
      <c r="YB9" s="76"/>
      <c r="YC9" s="76"/>
      <c r="YD9" s="76"/>
      <c r="YE9" s="76"/>
      <c r="YF9" s="76"/>
      <c r="YG9" s="76"/>
      <c r="YH9" s="76"/>
      <c r="YI9" s="76"/>
      <c r="YJ9" s="76"/>
      <c r="YK9" s="76"/>
      <c r="YL9" s="76"/>
      <c r="YM9" s="76"/>
      <c r="YN9" s="76"/>
      <c r="YO9" s="76"/>
      <c r="YP9" s="76"/>
      <c r="YQ9" s="76"/>
      <c r="YR9" s="76"/>
      <c r="YS9" s="76"/>
      <c r="YT9" s="76"/>
      <c r="YU9" s="76"/>
      <c r="YV9" s="76"/>
      <c r="YW9" s="76"/>
      <c r="YX9" s="76"/>
      <c r="YY9" s="76"/>
      <c r="YZ9" s="76"/>
      <c r="ZA9" s="76"/>
      <c r="ZB9" s="76"/>
      <c r="ZC9" s="76"/>
      <c r="ZD9" s="76"/>
      <c r="ZE9" s="76"/>
      <c r="ZF9" s="76"/>
      <c r="ZG9" s="76"/>
      <c r="ZH9" s="76"/>
      <c r="ZI9" s="76"/>
      <c r="ZJ9" s="76"/>
      <c r="ZK9" s="76"/>
      <c r="ZL9" s="76"/>
      <c r="ZM9" s="76"/>
      <c r="ZN9" s="76"/>
      <c r="ZO9" s="76"/>
      <c r="ZP9" s="76"/>
      <c r="ZQ9" s="76"/>
      <c r="ZR9" s="76"/>
      <c r="ZS9" s="76"/>
      <c r="ZT9" s="76"/>
      <c r="ZU9" s="76"/>
      <c r="ZV9" s="76"/>
      <c r="ZW9" s="76"/>
      <c r="ZX9" s="76"/>
      <c r="ZY9" s="76"/>
      <c r="ZZ9" s="76"/>
      <c r="AAA9" s="76"/>
      <c r="AAB9" s="76"/>
      <c r="AAC9" s="76"/>
      <c r="AAD9" s="76"/>
      <c r="AAE9" s="76"/>
      <c r="AAF9" s="76"/>
      <c r="AAG9" s="76"/>
      <c r="AAH9" s="76"/>
      <c r="AAI9" s="76"/>
      <c r="AAJ9" s="76"/>
      <c r="AAK9" s="76"/>
      <c r="AAL9" s="76"/>
      <c r="AAM9" s="76"/>
      <c r="AAN9" s="76"/>
      <c r="AAO9" s="76"/>
      <c r="AAP9" s="76"/>
      <c r="AAQ9" s="76"/>
      <c r="AAR9" s="76"/>
      <c r="AAS9" s="76"/>
      <c r="AAT9" s="76"/>
      <c r="AAU9" s="76"/>
      <c r="AAV9" s="76"/>
      <c r="AAW9" s="76"/>
      <c r="AAX9" s="76"/>
      <c r="AAY9" s="76"/>
      <c r="AAZ9" s="76"/>
      <c r="ABA9" s="76"/>
      <c r="ABB9" s="76"/>
      <c r="ABC9" s="76"/>
      <c r="ABD9" s="76"/>
      <c r="ABE9" s="76"/>
      <c r="ABF9" s="76"/>
      <c r="ABG9" s="76"/>
      <c r="ABH9" s="76"/>
      <c r="ABI9" s="76"/>
      <c r="ABJ9" s="76"/>
      <c r="ABK9" s="76"/>
      <c r="ABL9" s="76"/>
      <c r="ABM9" s="76"/>
      <c r="ABN9" s="76"/>
      <c r="ABO9" s="76"/>
      <c r="ABP9" s="76"/>
      <c r="ABQ9" s="76"/>
      <c r="ABR9" s="76"/>
      <c r="ABS9" s="76"/>
      <c r="ABT9" s="76"/>
      <c r="ABU9" s="76"/>
      <c r="ABV9" s="76"/>
      <c r="ABW9" s="76"/>
      <c r="ABX9" s="76"/>
      <c r="ABY9" s="76"/>
      <c r="ABZ9" s="76"/>
      <c r="ACA9" s="76"/>
      <c r="ACB9" s="76"/>
      <c r="ACC9" s="76"/>
      <c r="ACD9" s="76"/>
      <c r="ACE9" s="76"/>
      <c r="ACF9" s="76"/>
      <c r="ACG9" s="76"/>
      <c r="ACH9" s="76"/>
      <c r="ACI9" s="76"/>
      <c r="ACJ9" s="76"/>
      <c r="ACK9" s="76"/>
      <c r="ACL9" s="76"/>
      <c r="ACM9" s="76"/>
      <c r="ACN9" s="76"/>
      <c r="ACO9" s="76"/>
      <c r="ACP9" s="76"/>
      <c r="ACQ9" s="76"/>
      <c r="ACR9" s="76"/>
      <c r="ACS9" s="76"/>
      <c r="ACT9" s="76"/>
      <c r="ACU9" s="76"/>
      <c r="ACV9" s="76"/>
      <c r="ACW9" s="76"/>
      <c r="ACX9" s="76"/>
      <c r="ACY9" s="76"/>
      <c r="ACZ9" s="76"/>
      <c r="ADA9" s="76"/>
      <c r="ADB9" s="76"/>
      <c r="ADC9" s="76"/>
      <c r="ADD9" s="76"/>
      <c r="ADE9" s="76"/>
      <c r="ADF9" s="76"/>
      <c r="ADG9" s="76"/>
      <c r="ADH9" s="76"/>
      <c r="ADI9" s="76"/>
      <c r="ADJ9" s="76"/>
      <c r="ADK9" s="76"/>
      <c r="ADL9" s="76"/>
      <c r="ADM9" s="76"/>
      <c r="ADN9" s="76"/>
      <c r="ADO9" s="76"/>
      <c r="ADP9" s="76"/>
      <c r="ADQ9" s="76"/>
      <c r="ADR9" s="76"/>
      <c r="ADS9" s="76"/>
      <c r="ADT9" s="76"/>
      <c r="ADU9" s="76"/>
      <c r="ADV9" s="76"/>
      <c r="ADW9" s="76"/>
      <c r="ADX9" s="76"/>
      <c r="ADY9" s="76"/>
      <c r="ADZ9" s="76"/>
      <c r="AEA9" s="76"/>
      <c r="AEB9" s="76"/>
      <c r="AEC9" s="76"/>
      <c r="AED9" s="76"/>
      <c r="AEE9" s="76"/>
      <c r="AEF9" s="76"/>
      <c r="AEG9" s="76"/>
      <c r="AEH9" s="76"/>
      <c r="AEI9" s="76"/>
      <c r="AEJ9" s="76"/>
      <c r="AEK9" s="76"/>
      <c r="AEL9" s="76"/>
      <c r="AEM9" s="76"/>
      <c r="AEN9" s="76"/>
      <c r="AEO9" s="76"/>
      <c r="AEP9" s="76"/>
      <c r="AEQ9" s="76"/>
      <c r="AER9" s="76"/>
      <c r="AES9" s="76"/>
      <c r="AET9" s="76"/>
      <c r="AEU9" s="76"/>
      <c r="AEV9" s="76"/>
      <c r="AEW9" s="76"/>
      <c r="AEX9" s="76"/>
      <c r="AEY9" s="76"/>
      <c r="AEZ9" s="76"/>
      <c r="AFA9" s="76"/>
      <c r="AFB9" s="76"/>
      <c r="AFC9" s="76"/>
      <c r="AFD9" s="76"/>
      <c r="AFE9" s="76"/>
      <c r="AFF9" s="76"/>
      <c r="AFG9" s="76"/>
      <c r="AFH9" s="76"/>
      <c r="AFI9" s="76"/>
      <c r="AFJ9" s="76"/>
      <c r="AFK9" s="76"/>
      <c r="AFL9" s="76"/>
      <c r="AFM9" s="76"/>
      <c r="AFN9" s="76"/>
      <c r="AFO9" s="76"/>
      <c r="AFP9" s="76"/>
      <c r="AFQ9" s="76"/>
      <c r="AFR9" s="76"/>
      <c r="AFS9" s="76"/>
      <c r="AFT9" s="76"/>
      <c r="AFU9" s="76"/>
      <c r="AFV9" s="76"/>
      <c r="AFW9" s="76"/>
      <c r="AFX9" s="76"/>
      <c r="AFY9" s="76"/>
      <c r="AFZ9" s="76"/>
      <c r="AGA9" s="76"/>
      <c r="AGB9" s="76"/>
      <c r="AGC9" s="76"/>
      <c r="AGD9" s="76"/>
      <c r="AGE9" s="76"/>
      <c r="AGF9" s="76"/>
      <c r="AGG9" s="76"/>
      <c r="AGH9" s="76"/>
      <c r="AGI9" s="76"/>
      <c r="AGJ9" s="76"/>
      <c r="AGK9" s="76"/>
      <c r="AGL9" s="76"/>
      <c r="AGM9" s="76"/>
      <c r="AGN9" s="76"/>
      <c r="AGO9" s="76"/>
      <c r="AGP9" s="76"/>
      <c r="AGQ9" s="76"/>
      <c r="AGR9" s="76"/>
      <c r="AGS9" s="76"/>
      <c r="AGT9" s="76"/>
      <c r="AGU9" s="76"/>
      <c r="AGV9" s="76"/>
      <c r="AGW9" s="76"/>
      <c r="AGX9" s="76"/>
      <c r="AGY9" s="76"/>
      <c r="AGZ9" s="76"/>
      <c r="AHA9" s="76"/>
      <c r="AHB9" s="76"/>
      <c r="AHC9" s="76"/>
      <c r="AHD9" s="76"/>
      <c r="AHE9" s="76"/>
      <c r="AHF9" s="76"/>
      <c r="AHG9" s="76"/>
      <c r="AHH9" s="76"/>
      <c r="AHI9" s="76"/>
      <c r="AHJ9" s="76"/>
      <c r="AHK9" s="76"/>
      <c r="AHL9" s="76"/>
      <c r="AHM9" s="76"/>
      <c r="AHN9" s="76"/>
      <c r="AHO9" s="76"/>
      <c r="AHP9" s="76"/>
      <c r="AHQ9" s="76"/>
      <c r="AHR9" s="76"/>
      <c r="AHS9" s="76"/>
      <c r="AHT9" s="76"/>
      <c r="AHU9" s="76"/>
      <c r="AHV9" s="76"/>
      <c r="AHW9" s="76"/>
      <c r="AHX9" s="76"/>
      <c r="AHY9" s="76"/>
      <c r="AHZ9" s="76"/>
      <c r="AIA9" s="76"/>
      <c r="AIB9" s="76"/>
      <c r="AIC9" s="76"/>
      <c r="AID9" s="76"/>
      <c r="AIE9" s="76"/>
      <c r="AIF9" s="76"/>
      <c r="AIG9" s="76"/>
      <c r="AIH9" s="76"/>
      <c r="AII9" s="76"/>
      <c r="AIJ9" s="76"/>
      <c r="AIK9" s="76"/>
      <c r="AIL9" s="76"/>
      <c r="AIM9" s="76"/>
      <c r="AIN9" s="76"/>
      <c r="AIO9" s="76"/>
      <c r="AIP9" s="76"/>
      <c r="AIQ9" s="76"/>
      <c r="AIR9" s="76"/>
      <c r="AIS9" s="76"/>
      <c r="AIT9" s="76"/>
      <c r="AIU9" s="76"/>
      <c r="AIV9" s="76"/>
      <c r="AIW9" s="76"/>
      <c r="AIX9" s="76"/>
      <c r="AIY9" s="76"/>
      <c r="AIZ9" s="76"/>
      <c r="AJA9" s="76"/>
      <c r="AJB9" s="76"/>
      <c r="AJC9" s="76"/>
      <c r="AJD9" s="76"/>
      <c r="AJE9" s="76"/>
      <c r="AJF9" s="76"/>
      <c r="AJG9" s="76"/>
      <c r="AJH9" s="76"/>
      <c r="AJI9" s="76"/>
      <c r="AJJ9" s="76"/>
      <c r="AJK9" s="76"/>
      <c r="AJL9" s="76"/>
      <c r="AJM9" s="76"/>
      <c r="AJN9" s="76"/>
      <c r="AJO9" s="76"/>
      <c r="AJP9" s="76"/>
      <c r="AJQ9" s="76"/>
      <c r="AJR9" s="76"/>
      <c r="AJS9" s="76"/>
      <c r="AJT9" s="76"/>
      <c r="AJU9" s="76"/>
      <c r="AJV9" s="76"/>
      <c r="AJW9" s="76"/>
      <c r="AJX9" s="76"/>
      <c r="AJY9" s="76"/>
      <c r="AJZ9" s="76"/>
      <c r="AKA9" s="76"/>
      <c r="AKB9" s="76"/>
      <c r="AKC9" s="76"/>
      <c r="AKD9" s="76"/>
      <c r="AKE9" s="76"/>
      <c r="AKF9" s="76"/>
      <c r="AKG9" s="76"/>
      <c r="AKH9" s="76"/>
      <c r="AKI9" s="76"/>
      <c r="AKJ9" s="76"/>
      <c r="AKK9" s="76"/>
      <c r="AKL9" s="76"/>
      <c r="AKM9" s="76"/>
      <c r="AKN9" s="76"/>
      <c r="AKO9" s="76"/>
      <c r="AKP9" s="76"/>
      <c r="AKQ9" s="76"/>
      <c r="AKR9" s="76"/>
      <c r="AKS9" s="76"/>
      <c r="AKT9" s="76"/>
      <c r="AKU9" s="76"/>
      <c r="AKV9" s="76"/>
      <c r="AKW9" s="76"/>
      <c r="AKX9" s="76"/>
      <c r="AKY9" s="76"/>
      <c r="AKZ9" s="76"/>
      <c r="ALA9" s="76"/>
      <c r="ALB9" s="76"/>
      <c r="ALC9" s="76"/>
      <c r="ALD9" s="76"/>
      <c r="ALE9" s="76"/>
      <c r="ALF9" s="76"/>
      <c r="ALG9" s="76"/>
      <c r="ALH9" s="76"/>
      <c r="ALI9" s="76"/>
      <c r="ALJ9" s="76"/>
      <c r="ALK9" s="76"/>
      <c r="ALL9" s="76"/>
      <c r="ALM9" s="76"/>
      <c r="ALN9" s="76"/>
      <c r="ALO9" s="76"/>
      <c r="ALP9" s="76"/>
      <c r="ALQ9" s="76"/>
      <c r="ALR9" s="76"/>
      <c r="ALS9" s="76"/>
      <c r="ALT9" s="76"/>
      <c r="ALU9" s="76"/>
      <c r="ALV9" s="76"/>
      <c r="ALW9" s="76"/>
      <c r="ALX9" s="76"/>
      <c r="ALY9" s="76"/>
      <c r="ALZ9" s="76"/>
      <c r="AMA9" s="76"/>
      <c r="AMB9" s="76"/>
      <c r="AMC9" s="76"/>
      <c r="AMD9" s="76"/>
      <c r="AME9" s="76"/>
      <c r="AMF9" s="76"/>
      <c r="AMG9" s="76"/>
      <c r="AMH9" s="76"/>
      <c r="AMI9" s="76"/>
      <c r="AMJ9" s="76"/>
      <c r="AMK9" s="76"/>
      <c r="AML9" s="76"/>
      <c r="AMM9" s="76"/>
      <c r="AMN9" s="76"/>
      <c r="AMO9" s="76"/>
      <c r="AMP9" s="76"/>
      <c r="AMQ9" s="76"/>
      <c r="AMR9" s="76"/>
      <c r="AMS9" s="76"/>
      <c r="AMT9" s="76"/>
      <c r="AMU9" s="76"/>
      <c r="AMV9" s="76"/>
      <c r="AMW9" s="76"/>
      <c r="AMX9" s="76"/>
      <c r="AMY9" s="76"/>
      <c r="AMZ9" s="76"/>
      <c r="ANA9" s="76"/>
      <c r="ANB9" s="76"/>
      <c r="ANC9" s="76"/>
      <c r="AND9" s="76"/>
      <c r="ANE9" s="76"/>
      <c r="ANF9" s="76"/>
      <c r="ANG9" s="76"/>
      <c r="ANH9" s="76"/>
      <c r="ANI9" s="76"/>
      <c r="ANJ9" s="76"/>
      <c r="ANK9" s="76"/>
      <c r="ANL9" s="76"/>
      <c r="ANM9" s="76"/>
      <c r="ANN9" s="76"/>
      <c r="ANO9" s="76"/>
      <c r="ANP9" s="76"/>
      <c r="ANQ9" s="76"/>
      <c r="ANR9" s="76"/>
      <c r="ANS9" s="76"/>
      <c r="ANT9" s="76"/>
      <c r="ANU9" s="76"/>
      <c r="ANV9" s="76"/>
      <c r="ANW9" s="76"/>
      <c r="ANX9" s="76"/>
      <c r="ANY9" s="76"/>
      <c r="ANZ9" s="76"/>
      <c r="AOA9" s="76"/>
      <c r="AOB9" s="76"/>
      <c r="AOC9" s="76"/>
      <c r="AOD9" s="76"/>
      <c r="AOE9" s="76"/>
      <c r="AOF9" s="76"/>
      <c r="AOG9" s="76"/>
      <c r="AOH9" s="76"/>
      <c r="AOI9" s="76"/>
      <c r="AOJ9" s="76"/>
      <c r="AOK9" s="76"/>
      <c r="AOL9" s="76"/>
      <c r="AOM9" s="76"/>
      <c r="AON9" s="76"/>
      <c r="AOO9" s="76"/>
      <c r="AOP9" s="76"/>
      <c r="AOQ9" s="76"/>
      <c r="AOR9" s="76"/>
      <c r="AOS9" s="76"/>
      <c r="AOT9" s="76"/>
      <c r="AOU9" s="76"/>
      <c r="AOV9" s="76"/>
      <c r="AOW9" s="76"/>
      <c r="AOX9" s="76"/>
      <c r="AOY9" s="76"/>
      <c r="AOZ9" s="76"/>
      <c r="APA9" s="76"/>
      <c r="APB9" s="76"/>
      <c r="APC9" s="76"/>
      <c r="APD9" s="76"/>
      <c r="APE9" s="76"/>
      <c r="APF9" s="76"/>
      <c r="APG9" s="76"/>
      <c r="APH9" s="76"/>
      <c r="API9" s="76"/>
      <c r="APJ9" s="76"/>
      <c r="APK9" s="76"/>
      <c r="APL9" s="76"/>
      <c r="APM9" s="76"/>
      <c r="APN9" s="76"/>
      <c r="APO9" s="76"/>
      <c r="APP9" s="76"/>
      <c r="APQ9" s="76"/>
      <c r="APR9" s="76"/>
      <c r="APS9" s="76"/>
      <c r="APT9" s="76"/>
      <c r="APU9" s="76"/>
      <c r="APV9" s="76"/>
      <c r="APW9" s="76"/>
      <c r="APX9" s="76"/>
      <c r="APY9" s="76"/>
      <c r="APZ9" s="76"/>
      <c r="AQA9" s="76"/>
      <c r="AQB9" s="76"/>
      <c r="AQC9" s="76"/>
      <c r="AQD9" s="76"/>
      <c r="AQE9" s="76"/>
      <c r="AQF9" s="76"/>
      <c r="AQG9" s="76"/>
      <c r="AQH9" s="76"/>
      <c r="AQI9" s="76"/>
      <c r="AQJ9" s="76"/>
      <c r="AQK9" s="76"/>
      <c r="AQL9" s="76"/>
      <c r="AQM9" s="76"/>
      <c r="AQN9" s="76"/>
      <c r="AQO9" s="76"/>
      <c r="AQP9" s="76"/>
      <c r="AQQ9" s="76"/>
      <c r="AQR9" s="76"/>
      <c r="AQS9" s="76"/>
      <c r="AQT9" s="76"/>
      <c r="AQU9" s="76"/>
      <c r="AQV9" s="76"/>
      <c r="AQW9" s="76"/>
      <c r="AQX9" s="76"/>
      <c r="AQY9" s="76"/>
      <c r="AQZ9" s="76"/>
      <c r="ARA9" s="76"/>
      <c r="ARB9" s="76"/>
      <c r="ARC9" s="76"/>
      <c r="ARD9" s="76"/>
      <c r="ARE9" s="76"/>
      <c r="ARF9" s="76"/>
      <c r="ARG9" s="76"/>
      <c r="ARH9" s="76"/>
      <c r="ARI9" s="76"/>
      <c r="ARJ9" s="76"/>
      <c r="ARK9" s="76"/>
      <c r="ARL9" s="76"/>
      <c r="ARM9" s="76"/>
      <c r="ARN9" s="76"/>
      <c r="ARO9" s="76"/>
      <c r="ARP9" s="76"/>
      <c r="ARQ9" s="76"/>
      <c r="ARR9" s="76"/>
      <c r="ARS9" s="76"/>
      <c r="ART9" s="76"/>
      <c r="ARU9" s="76"/>
      <c r="ARV9" s="76"/>
      <c r="ARW9" s="76"/>
      <c r="ARX9" s="76"/>
      <c r="ARY9" s="76"/>
      <c r="ARZ9" s="76"/>
      <c r="ASA9" s="76"/>
      <c r="ASB9" s="76"/>
      <c r="ASC9" s="76"/>
      <c r="ASD9" s="76"/>
      <c r="ASE9" s="76"/>
      <c r="ASF9" s="76"/>
      <c r="ASG9" s="76"/>
      <c r="ASH9" s="76"/>
      <c r="ASI9" s="76"/>
      <c r="ASJ9" s="76"/>
      <c r="ASK9" s="76"/>
      <c r="ASL9" s="76"/>
      <c r="ASM9" s="76"/>
      <c r="ASN9" s="76"/>
      <c r="ASO9" s="76"/>
      <c r="ASP9" s="76"/>
      <c r="ASQ9" s="76"/>
      <c r="ASR9" s="76"/>
      <c r="ASS9" s="76"/>
      <c r="AST9" s="76"/>
      <c r="ASU9" s="76"/>
      <c r="ASV9" s="76"/>
      <c r="ASW9" s="76"/>
      <c r="ASX9" s="76"/>
      <c r="ASY9" s="76"/>
      <c r="ASZ9" s="76"/>
      <c r="ATA9" s="76"/>
      <c r="ATB9" s="76"/>
      <c r="ATC9" s="76"/>
      <c r="ATD9" s="76"/>
      <c r="ATE9" s="76"/>
      <c r="ATF9" s="76"/>
      <c r="ATG9" s="76"/>
      <c r="ATH9" s="76"/>
      <c r="ATI9" s="76"/>
      <c r="ATJ9" s="76"/>
      <c r="ATK9" s="76"/>
      <c r="ATL9" s="76"/>
      <c r="ATM9" s="76"/>
      <c r="ATN9" s="76"/>
      <c r="ATO9" s="76"/>
      <c r="ATP9" s="76"/>
      <c r="ATQ9" s="76"/>
      <c r="ATR9" s="76"/>
      <c r="ATS9" s="76"/>
      <c r="ATT9" s="76"/>
      <c r="ATU9" s="76"/>
      <c r="ATV9" s="76"/>
      <c r="ATW9" s="76"/>
      <c r="ATX9" s="76"/>
      <c r="ATY9" s="76"/>
      <c r="ATZ9" s="76"/>
      <c r="AUA9" s="76"/>
      <c r="AUB9" s="76"/>
      <c r="AUC9" s="76"/>
      <c r="AUD9" s="76"/>
      <c r="AUE9" s="76"/>
      <c r="AUF9" s="76"/>
      <c r="AUG9" s="76"/>
      <c r="AUH9" s="76"/>
      <c r="AUI9" s="76"/>
      <c r="AUJ9" s="76"/>
      <c r="AUK9" s="76"/>
      <c r="AUL9" s="76"/>
      <c r="AUM9" s="76"/>
      <c r="AUN9" s="76"/>
      <c r="AUO9" s="76"/>
      <c r="AUP9" s="76"/>
      <c r="AUQ9" s="76"/>
      <c r="AUR9" s="76"/>
      <c r="AUS9" s="76"/>
      <c r="AUT9" s="76"/>
      <c r="AUU9" s="76"/>
      <c r="AUV9" s="76"/>
      <c r="AUW9" s="76"/>
      <c r="AUX9" s="76"/>
      <c r="AUY9" s="76"/>
      <c r="AUZ9" s="76"/>
      <c r="AVA9" s="76"/>
      <c r="AVB9" s="76"/>
      <c r="AVC9" s="76"/>
      <c r="AVD9" s="76"/>
      <c r="AVE9" s="76"/>
      <c r="AVF9" s="76"/>
      <c r="AVG9" s="76"/>
      <c r="AVH9" s="76"/>
      <c r="AVI9" s="76"/>
      <c r="AVJ9" s="76"/>
      <c r="AVK9" s="76"/>
      <c r="AVL9" s="76"/>
      <c r="AVM9" s="76"/>
      <c r="AVN9" s="76"/>
      <c r="AVO9" s="76"/>
      <c r="AVP9" s="76"/>
      <c r="AVQ9" s="76"/>
      <c r="AVR9" s="76"/>
      <c r="AVS9" s="76"/>
      <c r="AVT9" s="76"/>
      <c r="AVU9" s="76"/>
      <c r="AVV9" s="76"/>
      <c r="AVW9" s="76"/>
      <c r="AVX9" s="76"/>
      <c r="AVY9" s="76"/>
      <c r="AVZ9" s="76"/>
      <c r="AWA9" s="76"/>
      <c r="AWB9" s="76"/>
      <c r="AWC9" s="76"/>
      <c r="AWD9" s="76"/>
      <c r="AWE9" s="76"/>
      <c r="AWF9" s="76"/>
      <c r="AWG9" s="76"/>
      <c r="AWH9" s="76"/>
      <c r="AWI9" s="76"/>
      <c r="AWJ9" s="76"/>
      <c r="AWK9" s="76"/>
      <c r="AWL9" s="76"/>
      <c r="AWM9" s="76"/>
      <c r="AWN9" s="76"/>
      <c r="AWO9" s="76"/>
      <c r="AWP9" s="76"/>
      <c r="AWQ9" s="76"/>
      <c r="AWR9" s="76"/>
      <c r="AWS9" s="76"/>
      <c r="AWT9" s="76"/>
      <c r="AWU9" s="76"/>
      <c r="AWV9" s="76"/>
      <c r="AWW9" s="76"/>
      <c r="AWX9" s="76"/>
      <c r="AWY9" s="76"/>
      <c r="AWZ9" s="76"/>
      <c r="AXA9" s="76"/>
      <c r="AXB9" s="76"/>
      <c r="AXC9" s="76"/>
      <c r="AXD9" s="76"/>
      <c r="AXE9" s="76"/>
      <c r="AXF9" s="76"/>
      <c r="AXG9" s="76"/>
      <c r="AXH9" s="76"/>
      <c r="AXI9" s="76"/>
      <c r="AXJ9" s="76"/>
      <c r="AXK9" s="76"/>
      <c r="AXL9" s="76"/>
      <c r="AXM9" s="76"/>
      <c r="AXN9" s="76"/>
      <c r="AXO9" s="76"/>
      <c r="AXP9" s="76"/>
      <c r="AXQ9" s="76"/>
      <c r="AXR9" s="76"/>
      <c r="AXS9" s="76"/>
      <c r="AXT9" s="76"/>
      <c r="AXU9" s="76"/>
      <c r="AXV9" s="76"/>
      <c r="AXW9" s="76"/>
      <c r="AXX9" s="76"/>
      <c r="AXY9" s="76"/>
      <c r="AXZ9" s="76"/>
      <c r="AYA9" s="76"/>
      <c r="AYB9" s="76"/>
      <c r="AYC9" s="76"/>
      <c r="AYD9" s="76"/>
      <c r="AYE9" s="76"/>
      <c r="AYF9" s="76"/>
      <c r="AYG9" s="76"/>
      <c r="AYH9" s="76"/>
      <c r="AYI9" s="76"/>
      <c r="AYJ9" s="76"/>
      <c r="AYK9" s="76"/>
      <c r="AYL9" s="76"/>
      <c r="AYM9" s="76"/>
      <c r="AYN9" s="76"/>
      <c r="AYO9" s="76"/>
      <c r="AYP9" s="76"/>
      <c r="AYQ9" s="76"/>
      <c r="AYR9" s="76"/>
      <c r="AYS9" s="76"/>
      <c r="AYT9" s="76"/>
      <c r="AYU9" s="76"/>
      <c r="AYV9" s="76"/>
      <c r="AYW9" s="76"/>
      <c r="AYX9" s="76"/>
      <c r="AYY9" s="76"/>
      <c r="AYZ9" s="76"/>
      <c r="AZA9" s="76"/>
      <c r="AZB9" s="76"/>
      <c r="AZC9" s="76"/>
      <c r="AZD9" s="76"/>
      <c r="AZE9" s="76"/>
      <c r="AZF9" s="76"/>
      <c r="AZG9" s="76"/>
      <c r="AZH9" s="76"/>
      <c r="AZI9" s="76"/>
      <c r="AZJ9" s="76"/>
      <c r="AZK9" s="76"/>
      <c r="AZL9" s="76"/>
      <c r="AZM9" s="76"/>
      <c r="AZN9" s="76"/>
      <c r="AZO9" s="76"/>
      <c r="AZP9" s="76"/>
      <c r="AZQ9" s="76"/>
      <c r="AZR9" s="76"/>
      <c r="AZS9" s="76"/>
      <c r="AZT9" s="76"/>
      <c r="AZU9" s="76"/>
      <c r="AZV9" s="76"/>
      <c r="AZW9" s="76"/>
      <c r="AZX9" s="76"/>
      <c r="AZY9" s="76"/>
      <c r="AZZ9" s="76"/>
      <c r="BAA9" s="76"/>
      <c r="BAB9" s="76"/>
      <c r="BAC9" s="76"/>
      <c r="BAD9" s="76"/>
      <c r="BAE9" s="76"/>
      <c r="BAF9" s="76"/>
      <c r="BAG9" s="76"/>
      <c r="BAH9" s="76"/>
      <c r="BAI9" s="76"/>
      <c r="BAJ9" s="76"/>
      <c r="BAK9" s="76"/>
      <c r="BAL9" s="76"/>
      <c r="BAM9" s="76"/>
      <c r="BAN9" s="76"/>
      <c r="BAO9" s="76"/>
      <c r="BAP9" s="76"/>
      <c r="BAQ9" s="76"/>
      <c r="BAR9" s="76"/>
      <c r="BAS9" s="76"/>
      <c r="BAT9" s="76"/>
      <c r="BAU9" s="76"/>
      <c r="BAV9" s="76"/>
      <c r="BAW9" s="76"/>
      <c r="BAX9" s="76"/>
      <c r="BAY9" s="76"/>
      <c r="BAZ9" s="76"/>
      <c r="BBA9" s="76"/>
      <c r="BBB9" s="76"/>
      <c r="BBC9" s="76"/>
      <c r="BBD9" s="76"/>
      <c r="BBE9" s="76"/>
      <c r="BBF9" s="76"/>
      <c r="BBG9" s="76"/>
      <c r="BBH9" s="76"/>
      <c r="BBI9" s="76"/>
      <c r="BBJ9" s="76"/>
      <c r="BBK9" s="76"/>
      <c r="BBL9" s="76"/>
      <c r="BBM9" s="76"/>
      <c r="BBN9" s="76"/>
      <c r="BBO9" s="76"/>
      <c r="BBP9" s="76"/>
      <c r="BBQ9" s="76"/>
      <c r="BBR9" s="76"/>
      <c r="BBS9" s="76"/>
      <c r="BBT9" s="76"/>
      <c r="BBU9" s="76"/>
      <c r="BBV9" s="76"/>
      <c r="BBW9" s="76"/>
      <c r="BBX9" s="76"/>
      <c r="BBY9" s="76"/>
      <c r="BBZ9" s="76"/>
      <c r="BCA9" s="76"/>
      <c r="BCB9" s="76"/>
      <c r="BCC9" s="76"/>
      <c r="BCD9" s="76"/>
      <c r="BCE9" s="76"/>
      <c r="BCF9" s="76"/>
      <c r="BCG9" s="76"/>
      <c r="BCH9" s="76"/>
      <c r="BCI9" s="76"/>
      <c r="BCJ9" s="76"/>
      <c r="BCK9" s="76"/>
      <c r="BCL9" s="76"/>
      <c r="BCM9" s="76"/>
      <c r="BCN9" s="76"/>
      <c r="BCO9" s="76"/>
      <c r="BCP9" s="76"/>
      <c r="BCQ9" s="76"/>
      <c r="BCR9" s="76"/>
      <c r="BCS9" s="76"/>
      <c r="BCT9" s="76"/>
      <c r="BCU9" s="76"/>
      <c r="BCV9" s="76"/>
      <c r="BCW9" s="76"/>
      <c r="BCX9" s="76"/>
      <c r="BCY9" s="76"/>
      <c r="BCZ9" s="76"/>
      <c r="BDA9" s="76"/>
      <c r="BDB9" s="76"/>
      <c r="BDC9" s="76"/>
      <c r="BDD9" s="76"/>
      <c r="BDE9" s="76"/>
      <c r="BDF9" s="76"/>
      <c r="BDG9" s="76"/>
      <c r="BDH9" s="76"/>
      <c r="BDI9" s="76"/>
      <c r="BDJ9" s="76"/>
      <c r="BDK9" s="76"/>
      <c r="BDL9" s="76"/>
      <c r="BDM9" s="76"/>
      <c r="BDN9" s="76"/>
      <c r="BDO9" s="76"/>
      <c r="BDP9" s="76"/>
      <c r="BDQ9" s="76"/>
      <c r="BDR9" s="76"/>
      <c r="BDS9" s="76"/>
      <c r="BDT9" s="76"/>
      <c r="BDU9" s="76"/>
      <c r="BDV9" s="76"/>
      <c r="BDW9" s="76"/>
      <c r="BDX9" s="76"/>
      <c r="BDY9" s="76"/>
      <c r="BDZ9" s="76"/>
      <c r="BEA9" s="76"/>
      <c r="BEB9" s="76"/>
      <c r="BEC9" s="76"/>
      <c r="BED9" s="76"/>
      <c r="BEE9" s="76"/>
      <c r="BEF9" s="76"/>
      <c r="BEG9" s="76"/>
      <c r="BEH9" s="76"/>
      <c r="BEI9" s="76"/>
      <c r="BEJ9" s="76"/>
      <c r="BEK9" s="76"/>
      <c r="BEL9" s="76"/>
      <c r="BEM9" s="76"/>
      <c r="BEN9" s="76"/>
      <c r="BEO9" s="76"/>
      <c r="BEP9" s="76"/>
      <c r="BEQ9" s="76"/>
      <c r="BER9" s="76"/>
      <c r="BES9" s="76"/>
      <c r="BET9" s="76"/>
      <c r="BEU9" s="76"/>
      <c r="BEV9" s="76"/>
      <c r="BEW9" s="76"/>
      <c r="BEX9" s="76"/>
      <c r="BEY9" s="76"/>
      <c r="BEZ9" s="76"/>
      <c r="BFA9" s="76"/>
      <c r="BFB9" s="76"/>
      <c r="BFC9" s="76"/>
      <c r="BFD9" s="76"/>
      <c r="BFE9" s="76"/>
      <c r="BFF9" s="76"/>
      <c r="BFG9" s="76"/>
      <c r="BFH9" s="76"/>
      <c r="BFI9" s="76"/>
      <c r="BFJ9" s="76"/>
      <c r="BFK9" s="76"/>
      <c r="BFL9" s="76"/>
      <c r="BFM9" s="76"/>
      <c r="BFN9" s="76"/>
      <c r="BFO9" s="76"/>
      <c r="BFP9" s="76"/>
      <c r="BFQ9" s="76"/>
      <c r="BFR9" s="76"/>
      <c r="BFS9" s="76"/>
      <c r="BFT9" s="76"/>
      <c r="BFU9" s="76"/>
      <c r="BFV9" s="76"/>
      <c r="BFW9" s="76"/>
      <c r="BFX9" s="76"/>
      <c r="BFY9" s="76"/>
      <c r="BFZ9" s="76"/>
      <c r="BGA9" s="76"/>
      <c r="BGB9" s="76"/>
      <c r="BGC9" s="76"/>
      <c r="BGD9" s="76"/>
      <c r="BGE9" s="76"/>
      <c r="BGF9" s="76"/>
      <c r="BGG9" s="76"/>
      <c r="BGH9" s="76"/>
      <c r="BGI9" s="76"/>
      <c r="BGJ9" s="76"/>
      <c r="BGK9" s="76"/>
      <c r="BGL9" s="76"/>
      <c r="BGM9" s="76"/>
      <c r="BGN9" s="76"/>
      <c r="BGO9" s="76"/>
      <c r="BGP9" s="76"/>
      <c r="BGQ9" s="76"/>
      <c r="BGR9" s="76"/>
      <c r="BGS9" s="76"/>
      <c r="BGT9" s="76"/>
      <c r="BGU9" s="76"/>
      <c r="BGV9" s="76"/>
      <c r="BGW9" s="76"/>
      <c r="BGX9" s="76"/>
      <c r="BGY9" s="76"/>
      <c r="BGZ9" s="76"/>
      <c r="BHA9" s="76"/>
      <c r="BHB9" s="76"/>
      <c r="BHC9" s="76"/>
      <c r="BHD9" s="76"/>
      <c r="BHE9" s="76"/>
      <c r="BHF9" s="76"/>
      <c r="BHG9" s="76"/>
      <c r="BHH9" s="76"/>
      <c r="BHI9" s="76"/>
      <c r="BHJ9" s="76"/>
      <c r="BHK9" s="76"/>
      <c r="BHL9" s="76"/>
      <c r="BHM9" s="76"/>
      <c r="BHN9" s="76"/>
      <c r="BHO9" s="76"/>
      <c r="BHP9" s="76"/>
      <c r="BHQ9" s="76"/>
      <c r="BHR9" s="76"/>
      <c r="BHS9" s="76"/>
      <c r="BHT9" s="76"/>
      <c r="BHU9" s="76"/>
      <c r="BHV9" s="76"/>
      <c r="BHW9" s="76"/>
      <c r="BHX9" s="76"/>
      <c r="BHY9" s="76"/>
      <c r="BHZ9" s="76"/>
      <c r="BIA9" s="76"/>
      <c r="BIB9" s="76"/>
      <c r="BIC9" s="76"/>
      <c r="BID9" s="76"/>
      <c r="BIE9" s="76"/>
      <c r="BIF9" s="76"/>
      <c r="BIG9" s="76"/>
      <c r="BIH9" s="76"/>
      <c r="BII9" s="76"/>
      <c r="BIJ9" s="76"/>
      <c r="BIK9" s="76"/>
      <c r="BIL9" s="76"/>
      <c r="BIM9" s="76"/>
      <c r="BIN9" s="76"/>
      <c r="BIO9" s="76"/>
      <c r="BIP9" s="76"/>
      <c r="BIQ9" s="76"/>
      <c r="BIR9" s="76"/>
      <c r="BIS9" s="76"/>
      <c r="BIT9" s="76"/>
      <c r="BIU9" s="76"/>
      <c r="BIV9" s="76"/>
      <c r="BIW9" s="76"/>
      <c r="BIX9" s="76"/>
      <c r="BIY9" s="76"/>
      <c r="BIZ9" s="76"/>
      <c r="BJA9" s="76"/>
      <c r="BJB9" s="76"/>
      <c r="BJC9" s="76"/>
      <c r="BJD9" s="76"/>
      <c r="BJE9" s="76"/>
      <c r="BJF9" s="76"/>
      <c r="BJG9" s="76"/>
      <c r="BJH9" s="76"/>
      <c r="BJI9" s="76"/>
      <c r="BJJ9" s="76"/>
      <c r="BJK9" s="76"/>
      <c r="BJL9" s="76"/>
      <c r="BJM9" s="76"/>
      <c r="BJN9" s="76"/>
      <c r="BJO9" s="76"/>
      <c r="BJP9" s="76"/>
      <c r="BJQ9" s="76"/>
      <c r="BJR9" s="76"/>
      <c r="BJS9" s="76"/>
      <c r="BJT9" s="76"/>
      <c r="BJU9" s="76"/>
      <c r="BJV9" s="76"/>
      <c r="BJW9" s="76"/>
      <c r="BJX9" s="76"/>
      <c r="BJY9" s="76"/>
      <c r="BJZ9" s="76"/>
      <c r="BKA9" s="76"/>
      <c r="BKB9" s="76"/>
      <c r="BKC9" s="76"/>
      <c r="BKD9" s="76"/>
      <c r="BKE9" s="76"/>
      <c r="BKF9" s="76"/>
      <c r="BKG9" s="76"/>
      <c r="BKH9" s="76"/>
      <c r="BKI9" s="76"/>
      <c r="BKJ9" s="76"/>
      <c r="BKK9" s="76"/>
      <c r="BKL9" s="76"/>
      <c r="BKM9" s="76"/>
      <c r="BKN9" s="76"/>
      <c r="BKO9" s="76"/>
      <c r="BKP9" s="76"/>
      <c r="BKQ9" s="76"/>
      <c r="BKR9" s="76"/>
      <c r="BKS9" s="76"/>
      <c r="BKT9" s="76"/>
      <c r="BKU9" s="76"/>
      <c r="BKV9" s="76"/>
      <c r="BKW9" s="76"/>
      <c r="BKX9" s="76"/>
      <c r="BKY9" s="76"/>
      <c r="BKZ9" s="76"/>
      <c r="BLA9" s="76"/>
      <c r="BLB9" s="76"/>
      <c r="BLC9" s="76"/>
      <c r="BLD9" s="76"/>
      <c r="BLE9" s="76"/>
      <c r="BLF9" s="76"/>
      <c r="BLG9" s="76"/>
      <c r="BLH9" s="76"/>
      <c r="BLI9" s="76"/>
      <c r="BLJ9" s="76"/>
      <c r="BLK9" s="76"/>
      <c r="BLL9" s="76"/>
      <c r="BLM9" s="76"/>
      <c r="BLN9" s="76"/>
      <c r="BLO9" s="76"/>
      <c r="BLP9" s="76"/>
      <c r="BLQ9" s="76"/>
      <c r="BLR9" s="76"/>
      <c r="BLS9" s="76"/>
      <c r="BLT9" s="76"/>
      <c r="BLU9" s="76"/>
      <c r="BLV9" s="76"/>
      <c r="BLW9" s="76"/>
      <c r="BLX9" s="76"/>
      <c r="BLY9" s="76"/>
      <c r="BLZ9" s="76"/>
      <c r="BMA9" s="76"/>
      <c r="BMB9" s="76"/>
      <c r="BMC9" s="76"/>
      <c r="BMD9" s="76"/>
      <c r="BME9" s="76"/>
      <c r="BMF9" s="76"/>
      <c r="BMG9" s="76"/>
      <c r="BMH9" s="76"/>
      <c r="BMI9" s="76"/>
      <c r="BMJ9" s="76"/>
      <c r="BMK9" s="76"/>
      <c r="BML9" s="76"/>
      <c r="BMM9" s="76"/>
      <c r="BMN9" s="76"/>
      <c r="BMO9" s="76"/>
      <c r="BMP9" s="76"/>
      <c r="BMQ9" s="76"/>
      <c r="BMR9" s="76"/>
      <c r="BMS9" s="76"/>
      <c r="BMT9" s="76"/>
      <c r="BMU9" s="76"/>
      <c r="BMV9" s="76"/>
      <c r="BMW9" s="76"/>
      <c r="BMX9" s="76"/>
      <c r="BMY9" s="76"/>
      <c r="BMZ9" s="76"/>
      <c r="BNA9" s="76"/>
      <c r="BNB9" s="76"/>
      <c r="BNC9" s="76"/>
      <c r="BND9" s="76"/>
      <c r="BNE9" s="76"/>
      <c r="BNF9" s="76"/>
      <c r="BNG9" s="76"/>
      <c r="BNH9" s="76"/>
      <c r="BNI9" s="76"/>
      <c r="BNJ9" s="76"/>
      <c r="BNK9" s="76"/>
      <c r="BNL9" s="76"/>
      <c r="BNM9" s="76"/>
      <c r="BNN9" s="76"/>
      <c r="BNO9" s="76"/>
      <c r="BNP9" s="76"/>
      <c r="BNQ9" s="76"/>
      <c r="BNR9" s="76"/>
      <c r="BNS9" s="76"/>
      <c r="BNT9" s="76"/>
      <c r="BNU9" s="76"/>
      <c r="BNV9" s="76"/>
      <c r="BNW9" s="76"/>
      <c r="BNX9" s="76"/>
      <c r="BNY9" s="76"/>
      <c r="BNZ9" s="76"/>
      <c r="BOA9" s="76"/>
      <c r="BOB9" s="76"/>
      <c r="BOC9" s="76"/>
      <c r="BOD9" s="76"/>
      <c r="BOE9" s="76"/>
      <c r="BOF9" s="76"/>
      <c r="BOG9" s="76"/>
      <c r="BOH9" s="76"/>
      <c r="BOI9" s="76"/>
      <c r="BOJ9" s="76"/>
      <c r="BOK9" s="76"/>
      <c r="BOL9" s="76"/>
      <c r="BOM9" s="76"/>
      <c r="BON9" s="76"/>
      <c r="BOO9" s="76"/>
      <c r="BOP9" s="76"/>
      <c r="BOQ9" s="76"/>
      <c r="BOR9" s="76"/>
      <c r="BOS9" s="76"/>
      <c r="BOT9" s="76"/>
      <c r="BOU9" s="76"/>
      <c r="BOV9" s="76"/>
      <c r="BOW9" s="76"/>
      <c r="BOX9" s="76"/>
      <c r="BOY9" s="76"/>
      <c r="BOZ9" s="76"/>
      <c r="BPA9" s="76"/>
      <c r="BPB9" s="76"/>
      <c r="BPC9" s="76"/>
      <c r="BPD9" s="76"/>
      <c r="BPE9" s="76"/>
      <c r="BPF9" s="76"/>
      <c r="BPG9" s="76"/>
      <c r="BPH9" s="76"/>
      <c r="BPI9" s="76"/>
      <c r="BPJ9" s="76"/>
      <c r="BPK9" s="76"/>
      <c r="BPL9" s="76"/>
      <c r="BPM9" s="76"/>
      <c r="BPN9" s="76"/>
      <c r="BPO9" s="76"/>
      <c r="BPP9" s="76"/>
      <c r="BPQ9" s="76"/>
      <c r="BPR9" s="76"/>
      <c r="BPS9" s="76"/>
      <c r="BPT9" s="76"/>
      <c r="BPU9" s="76"/>
      <c r="BPV9" s="76"/>
      <c r="BPW9" s="76"/>
      <c r="BPX9" s="76"/>
      <c r="BPY9" s="76"/>
      <c r="BPZ9" s="76"/>
      <c r="BQA9" s="76"/>
      <c r="BQB9" s="76"/>
      <c r="BQC9" s="76"/>
      <c r="BQD9" s="76"/>
      <c r="BQE9" s="76"/>
      <c r="BQF9" s="76"/>
      <c r="BQG9" s="76"/>
      <c r="BQH9" s="76"/>
      <c r="BQI9" s="76"/>
      <c r="BQJ9" s="76"/>
      <c r="BQK9" s="76"/>
      <c r="BQL9" s="76"/>
      <c r="BQM9" s="76"/>
      <c r="BQN9" s="76"/>
      <c r="BQO9" s="76"/>
      <c r="BQP9" s="76"/>
      <c r="BQQ9" s="76"/>
      <c r="BQR9" s="76"/>
      <c r="BQS9" s="76"/>
      <c r="BQT9" s="76"/>
      <c r="BQU9" s="76"/>
      <c r="BQV9" s="76"/>
      <c r="BQW9" s="76"/>
      <c r="BQX9" s="76"/>
      <c r="BQY9" s="76"/>
      <c r="BQZ9" s="76"/>
      <c r="BRA9" s="76"/>
      <c r="BRB9" s="76"/>
      <c r="BRC9" s="76"/>
      <c r="BRD9" s="76"/>
      <c r="BRE9" s="76"/>
      <c r="BRF9" s="76"/>
      <c r="BRG9" s="76"/>
      <c r="BRH9" s="76"/>
      <c r="BRI9" s="76"/>
      <c r="BRJ9" s="76"/>
      <c r="BRK9" s="76"/>
      <c r="BRL9" s="76"/>
      <c r="BRM9" s="76"/>
      <c r="BRN9" s="76"/>
      <c r="BRO9" s="76"/>
      <c r="BRP9" s="76"/>
      <c r="BRQ9" s="76"/>
      <c r="BRR9" s="76"/>
      <c r="BRS9" s="76"/>
      <c r="BRT9" s="76"/>
      <c r="BRU9" s="76"/>
      <c r="BRV9" s="76"/>
      <c r="BRW9" s="76"/>
      <c r="BRX9" s="76"/>
      <c r="BRY9" s="76"/>
      <c r="BRZ9" s="76"/>
      <c r="BSA9" s="76"/>
      <c r="BSB9" s="76"/>
      <c r="BSC9" s="76"/>
      <c r="BSD9" s="76"/>
      <c r="BSE9" s="76"/>
      <c r="BSF9" s="76"/>
      <c r="BSG9" s="76"/>
      <c r="BSH9" s="76"/>
      <c r="BSI9" s="76"/>
      <c r="BSJ9" s="76"/>
      <c r="BSK9" s="76"/>
      <c r="BSL9" s="76"/>
      <c r="BSM9" s="76"/>
      <c r="BSN9" s="76"/>
      <c r="BSO9" s="76"/>
      <c r="BSP9" s="76"/>
      <c r="BSQ9" s="76"/>
      <c r="BSR9" s="76"/>
      <c r="BSS9" s="76"/>
      <c r="BST9" s="76"/>
      <c r="BSU9" s="76"/>
      <c r="BSV9" s="76"/>
      <c r="BSW9" s="76"/>
      <c r="BSX9" s="76"/>
      <c r="BSY9" s="76"/>
      <c r="BSZ9" s="76"/>
      <c r="BTA9" s="76"/>
      <c r="BTB9" s="76"/>
      <c r="BTC9" s="76"/>
      <c r="BTD9" s="76"/>
      <c r="BTE9" s="76"/>
      <c r="BTF9" s="76"/>
      <c r="BTG9" s="76"/>
      <c r="BTH9" s="76"/>
      <c r="BTI9" s="76"/>
      <c r="BTJ9" s="76"/>
      <c r="BTK9" s="76"/>
      <c r="BTL9" s="76"/>
      <c r="BTM9" s="76"/>
      <c r="BTN9" s="76"/>
      <c r="BTO9" s="76"/>
      <c r="BTP9" s="76"/>
      <c r="BTQ9" s="76"/>
      <c r="BTR9" s="76"/>
      <c r="BTS9" s="76"/>
      <c r="BTT9" s="76"/>
      <c r="BTU9" s="76"/>
      <c r="BTV9" s="76"/>
      <c r="BTW9" s="76"/>
      <c r="BTX9" s="76"/>
      <c r="BTY9" s="76"/>
      <c r="BTZ9" s="76"/>
      <c r="BUA9" s="76"/>
      <c r="BUB9" s="76"/>
      <c r="BUC9" s="76"/>
      <c r="BUD9" s="76"/>
      <c r="BUE9" s="76"/>
      <c r="BUF9" s="76"/>
      <c r="BUG9" s="76"/>
      <c r="BUH9" s="76"/>
      <c r="BUI9" s="76"/>
      <c r="BUJ9" s="76"/>
      <c r="BUK9" s="76"/>
      <c r="BUL9" s="76"/>
      <c r="BUM9" s="76"/>
      <c r="BUN9" s="76"/>
      <c r="BUO9" s="76"/>
      <c r="BUP9" s="76"/>
      <c r="BUQ9" s="76"/>
      <c r="BUR9" s="76"/>
      <c r="BUS9" s="76"/>
      <c r="BUT9" s="76"/>
      <c r="BUU9" s="76"/>
      <c r="BUV9" s="76"/>
      <c r="BUW9" s="76"/>
      <c r="BUX9" s="76"/>
      <c r="BUY9" s="76"/>
      <c r="BUZ9" s="76"/>
      <c r="BVA9" s="76"/>
      <c r="BVB9" s="76"/>
      <c r="BVC9" s="76"/>
      <c r="BVD9" s="76"/>
      <c r="BVE9" s="76"/>
      <c r="BVF9" s="76"/>
      <c r="BVG9" s="76"/>
      <c r="BVH9" s="76"/>
      <c r="BVI9" s="76"/>
      <c r="BVJ9" s="76"/>
      <c r="BVK9" s="76"/>
      <c r="BVL9" s="76"/>
      <c r="BVM9" s="76"/>
      <c r="BVN9" s="76"/>
      <c r="BVO9" s="76"/>
      <c r="BVP9" s="76"/>
      <c r="BVQ9" s="76"/>
      <c r="BVR9" s="76"/>
      <c r="BVS9" s="76"/>
      <c r="BVT9" s="76"/>
      <c r="BVU9" s="76"/>
      <c r="BVV9" s="76"/>
      <c r="BVW9" s="76"/>
      <c r="BVX9" s="76"/>
      <c r="BVY9" s="76"/>
      <c r="BVZ9" s="76"/>
      <c r="BWA9" s="76"/>
      <c r="BWB9" s="76"/>
      <c r="BWC9" s="76"/>
      <c r="BWD9" s="76"/>
      <c r="BWE9" s="76"/>
      <c r="BWF9" s="76"/>
      <c r="BWG9" s="76"/>
      <c r="BWH9" s="76"/>
      <c r="BWI9" s="76"/>
      <c r="BWJ9" s="76"/>
      <c r="BWK9" s="76"/>
      <c r="BWL9" s="76"/>
      <c r="BWM9" s="76"/>
      <c r="BWN9" s="76"/>
      <c r="BWO9" s="76"/>
      <c r="BWP9" s="76"/>
      <c r="BWQ9" s="76"/>
      <c r="BWR9" s="76"/>
      <c r="BWS9" s="76"/>
      <c r="BWT9" s="76"/>
      <c r="BWU9" s="76"/>
      <c r="BWV9" s="76"/>
      <c r="BWW9" s="76"/>
      <c r="BWX9" s="76"/>
      <c r="BWY9" s="76"/>
      <c r="BWZ9" s="76"/>
      <c r="BXA9" s="76"/>
      <c r="BXB9" s="76"/>
      <c r="BXC9" s="76"/>
      <c r="BXD9" s="76"/>
      <c r="BXE9" s="76"/>
      <c r="BXF9" s="76"/>
      <c r="BXG9" s="76"/>
      <c r="BXH9" s="76"/>
      <c r="BXI9" s="76"/>
      <c r="BXJ9" s="76"/>
      <c r="BXK9" s="76"/>
      <c r="BXL9" s="76"/>
      <c r="BXM9" s="76"/>
      <c r="BXN9" s="76"/>
      <c r="BXO9" s="76"/>
      <c r="BXP9" s="76"/>
      <c r="BXQ9" s="76"/>
      <c r="BXR9" s="76"/>
      <c r="BXS9" s="76"/>
      <c r="BXT9" s="76"/>
      <c r="BXU9" s="76"/>
      <c r="BXV9" s="76"/>
      <c r="BXW9" s="76"/>
      <c r="BXX9" s="76"/>
      <c r="BXY9" s="76"/>
      <c r="BXZ9" s="76"/>
      <c r="BYA9" s="76"/>
      <c r="BYB9" s="76"/>
      <c r="BYC9" s="76"/>
      <c r="BYD9" s="76"/>
      <c r="BYE9" s="76"/>
      <c r="BYF9" s="76"/>
      <c r="BYG9" s="76"/>
      <c r="BYH9" s="76"/>
      <c r="BYI9" s="76"/>
      <c r="BYJ9" s="76"/>
      <c r="BYK9" s="76"/>
      <c r="BYL9" s="76"/>
      <c r="BYM9" s="76"/>
      <c r="BYN9" s="76"/>
      <c r="BYO9" s="76"/>
      <c r="BYP9" s="76"/>
      <c r="BYQ9" s="76"/>
      <c r="BYR9" s="76"/>
      <c r="BYS9" s="76"/>
      <c r="BYT9" s="76"/>
      <c r="BYU9" s="76"/>
      <c r="BYV9" s="76"/>
      <c r="BYW9" s="76"/>
      <c r="BYX9" s="76"/>
      <c r="BYY9" s="76"/>
      <c r="BYZ9" s="76"/>
      <c r="BZA9" s="76"/>
      <c r="BZB9" s="76"/>
      <c r="BZC9" s="76"/>
      <c r="BZD9" s="76"/>
      <c r="BZE9" s="76"/>
      <c r="BZF9" s="76"/>
      <c r="BZG9" s="76"/>
      <c r="BZH9" s="76"/>
      <c r="BZI9" s="76"/>
      <c r="BZJ9" s="76"/>
      <c r="BZK9" s="76"/>
      <c r="BZL9" s="76"/>
      <c r="BZM9" s="76"/>
      <c r="BZN9" s="76"/>
      <c r="BZO9" s="76"/>
      <c r="BZP9" s="76"/>
      <c r="BZQ9" s="76"/>
      <c r="BZR9" s="76"/>
      <c r="BZS9" s="76"/>
      <c r="BZT9" s="76"/>
      <c r="BZU9" s="76"/>
      <c r="BZV9" s="76"/>
      <c r="BZW9" s="76"/>
      <c r="BZX9" s="76"/>
      <c r="BZY9" s="76"/>
      <c r="BZZ9" s="76"/>
      <c r="CAA9" s="76"/>
      <c r="CAB9" s="76"/>
      <c r="CAC9" s="76"/>
      <c r="CAD9" s="76"/>
      <c r="CAE9" s="76"/>
      <c r="CAF9" s="76"/>
      <c r="CAG9" s="76"/>
      <c r="CAH9" s="76"/>
      <c r="CAI9" s="76"/>
      <c r="CAJ9" s="76"/>
      <c r="CAK9" s="76"/>
      <c r="CAL9" s="76"/>
      <c r="CAM9" s="76"/>
      <c r="CAN9" s="76"/>
      <c r="CAO9" s="76"/>
      <c r="CAP9" s="76"/>
      <c r="CAQ9" s="76"/>
      <c r="CAR9" s="76"/>
      <c r="CAS9" s="76"/>
      <c r="CAT9" s="76"/>
      <c r="CAU9" s="76"/>
      <c r="CAV9" s="76"/>
      <c r="CAW9" s="76"/>
      <c r="CAX9" s="76"/>
      <c r="CAY9" s="76"/>
      <c r="CAZ9" s="76"/>
      <c r="CBA9" s="76"/>
      <c r="CBB9" s="76"/>
      <c r="CBC9" s="76"/>
      <c r="CBD9" s="76"/>
      <c r="CBE9" s="76"/>
      <c r="CBF9" s="76"/>
      <c r="CBG9" s="76"/>
      <c r="CBH9" s="76"/>
      <c r="CBI9" s="76"/>
      <c r="CBJ9" s="76"/>
      <c r="CBK9" s="76"/>
      <c r="CBL9" s="76"/>
      <c r="CBM9" s="76"/>
      <c r="CBN9" s="76"/>
      <c r="CBO9" s="76"/>
      <c r="CBP9" s="76"/>
      <c r="CBQ9" s="76"/>
      <c r="CBR9" s="76"/>
      <c r="CBS9" s="76"/>
      <c r="CBT9" s="76"/>
      <c r="CBU9" s="76"/>
      <c r="CBV9" s="76"/>
      <c r="CBW9" s="76"/>
      <c r="CBX9" s="76"/>
      <c r="CBY9" s="76"/>
      <c r="CBZ9" s="76"/>
      <c r="CCA9" s="76"/>
      <c r="CCB9" s="76"/>
      <c r="CCC9" s="76"/>
      <c r="CCD9" s="76"/>
      <c r="CCE9" s="76"/>
      <c r="CCF9" s="76"/>
      <c r="CCG9" s="76"/>
      <c r="CCH9" s="76"/>
      <c r="CCI9" s="76"/>
      <c r="CCJ9" s="76"/>
      <c r="CCK9" s="76"/>
      <c r="CCL9" s="76"/>
      <c r="CCM9" s="76"/>
      <c r="CCN9" s="76"/>
      <c r="CCO9" s="76"/>
      <c r="CCP9" s="76"/>
      <c r="CCQ9" s="76"/>
      <c r="CCR9" s="76"/>
      <c r="CCS9" s="76"/>
      <c r="CCT9" s="76"/>
      <c r="CCU9" s="76"/>
      <c r="CCV9" s="76"/>
      <c r="CCW9" s="76"/>
      <c r="CCX9" s="76"/>
      <c r="CCY9" s="76"/>
      <c r="CCZ9" s="76"/>
      <c r="CDA9" s="76"/>
      <c r="CDB9" s="76"/>
      <c r="CDC9" s="76"/>
      <c r="CDD9" s="76"/>
      <c r="CDE9" s="76"/>
      <c r="CDF9" s="76"/>
      <c r="CDG9" s="76"/>
      <c r="CDH9" s="76"/>
      <c r="CDI9" s="76"/>
      <c r="CDJ9" s="76"/>
      <c r="CDK9" s="76"/>
      <c r="CDL9" s="76"/>
      <c r="CDM9" s="76"/>
      <c r="CDN9" s="76"/>
      <c r="CDO9" s="76"/>
      <c r="CDP9" s="76"/>
      <c r="CDQ9" s="76"/>
      <c r="CDR9" s="76"/>
      <c r="CDS9" s="76"/>
      <c r="CDT9" s="76"/>
      <c r="CDU9" s="76"/>
      <c r="CDV9" s="76"/>
      <c r="CDW9" s="76"/>
      <c r="CDX9" s="76"/>
      <c r="CDY9" s="76"/>
      <c r="CDZ9" s="76"/>
      <c r="CEA9" s="76"/>
      <c r="CEB9" s="76"/>
      <c r="CEC9" s="76"/>
      <c r="CED9" s="76"/>
      <c r="CEE9" s="76"/>
      <c r="CEF9" s="76"/>
      <c r="CEG9" s="76"/>
      <c r="CEH9" s="76"/>
      <c r="CEI9" s="76"/>
      <c r="CEJ9" s="76"/>
      <c r="CEK9" s="76"/>
      <c r="CEL9" s="76"/>
      <c r="CEM9" s="76"/>
      <c r="CEN9" s="76"/>
      <c r="CEO9" s="76"/>
      <c r="CEP9" s="76"/>
      <c r="CEQ9" s="76"/>
      <c r="CER9" s="76"/>
      <c r="CES9" s="76"/>
      <c r="CET9" s="76"/>
      <c r="CEU9" s="76"/>
      <c r="CEV9" s="76"/>
      <c r="CEW9" s="76"/>
      <c r="CEX9" s="76"/>
      <c r="CEY9" s="76"/>
      <c r="CEZ9" s="76"/>
      <c r="CFA9" s="76"/>
      <c r="CFB9" s="76"/>
      <c r="CFC9" s="76"/>
      <c r="CFD9" s="76"/>
      <c r="CFE9" s="76"/>
      <c r="CFF9" s="76"/>
      <c r="CFG9" s="76"/>
      <c r="CFH9" s="76"/>
      <c r="CFI9" s="76"/>
      <c r="CFJ9" s="76"/>
      <c r="CFK9" s="76"/>
      <c r="CFL9" s="76"/>
      <c r="CFM9" s="76"/>
      <c r="CFN9" s="76"/>
      <c r="CFO9" s="76"/>
      <c r="CFP9" s="76"/>
      <c r="CFQ9" s="76"/>
      <c r="CFR9" s="76"/>
      <c r="CFS9" s="76"/>
      <c r="CFT9" s="76"/>
      <c r="CFU9" s="76"/>
      <c r="CFV9" s="76"/>
      <c r="CFW9" s="76"/>
      <c r="CFX9" s="76"/>
      <c r="CFY9" s="76"/>
      <c r="CFZ9" s="76"/>
      <c r="CGA9" s="76"/>
      <c r="CGB9" s="76"/>
      <c r="CGC9" s="76"/>
      <c r="CGD9" s="76"/>
      <c r="CGE9" s="76"/>
      <c r="CGF9" s="76"/>
      <c r="CGG9" s="76"/>
      <c r="CGH9" s="76"/>
      <c r="CGI9" s="76"/>
      <c r="CGJ9" s="76"/>
      <c r="CGK9" s="76"/>
      <c r="CGL9" s="76"/>
      <c r="CGM9" s="76"/>
      <c r="CGN9" s="76"/>
      <c r="CGO9" s="76"/>
      <c r="CGP9" s="76"/>
      <c r="CGQ9" s="76"/>
      <c r="CGR9" s="76"/>
      <c r="CGS9" s="76"/>
      <c r="CGT9" s="76"/>
      <c r="CGU9" s="76"/>
      <c r="CGV9" s="76"/>
      <c r="CGW9" s="76"/>
      <c r="CGX9" s="76"/>
      <c r="CGY9" s="76"/>
      <c r="CGZ9" s="76"/>
      <c r="CHA9" s="76"/>
      <c r="CHB9" s="76"/>
      <c r="CHC9" s="76"/>
      <c r="CHD9" s="76"/>
      <c r="CHE9" s="76"/>
      <c r="CHF9" s="76"/>
      <c r="CHG9" s="76"/>
      <c r="CHH9" s="76"/>
      <c r="CHI9" s="76"/>
      <c r="CHJ9" s="76"/>
      <c r="CHK9" s="76"/>
      <c r="CHL9" s="76"/>
      <c r="CHM9" s="76"/>
      <c r="CHN9" s="76"/>
      <c r="CHO9" s="76"/>
      <c r="CHP9" s="76"/>
      <c r="CHQ9" s="76"/>
      <c r="CHR9" s="76"/>
      <c r="CHS9" s="76"/>
      <c r="CHT9" s="76"/>
      <c r="CHU9" s="76"/>
      <c r="CHV9" s="76"/>
      <c r="CHW9" s="76"/>
      <c r="CHX9" s="76"/>
      <c r="CHY9" s="76"/>
      <c r="CHZ9" s="76"/>
      <c r="CIA9" s="76"/>
      <c r="CIB9" s="76"/>
      <c r="CIC9" s="76"/>
      <c r="CID9" s="76"/>
      <c r="CIE9" s="76"/>
      <c r="CIF9" s="76"/>
      <c r="CIG9" s="76"/>
      <c r="CIH9" s="76"/>
      <c r="CII9" s="76"/>
      <c r="CIJ9" s="76"/>
      <c r="CIK9" s="76"/>
      <c r="CIL9" s="76"/>
      <c r="CIM9" s="76"/>
      <c r="CIN9" s="76"/>
      <c r="CIO9" s="76"/>
      <c r="CIP9" s="76"/>
      <c r="CIQ9" s="76"/>
      <c r="CIR9" s="76"/>
      <c r="CIS9" s="76"/>
      <c r="CIT9" s="76"/>
      <c r="CIU9" s="76"/>
      <c r="CIV9" s="76"/>
      <c r="CIW9" s="76"/>
      <c r="CIX9" s="76"/>
      <c r="CIY9" s="76"/>
      <c r="CIZ9" s="76"/>
      <c r="CJA9" s="76"/>
      <c r="CJB9" s="76"/>
      <c r="CJC9" s="76"/>
      <c r="CJD9" s="76"/>
      <c r="CJE9" s="76"/>
      <c r="CJF9" s="76"/>
      <c r="CJG9" s="76"/>
      <c r="CJH9" s="76"/>
      <c r="CJI9" s="76"/>
      <c r="CJJ9" s="76"/>
      <c r="CJK9" s="76"/>
      <c r="CJL9" s="76"/>
      <c r="CJM9" s="76"/>
      <c r="CJN9" s="76"/>
      <c r="CJO9" s="76"/>
      <c r="CJP9" s="76"/>
      <c r="CJQ9" s="76"/>
      <c r="CJR9" s="76"/>
      <c r="CJS9" s="76"/>
      <c r="CJT9" s="76"/>
      <c r="CJU9" s="76"/>
      <c r="CJV9" s="76"/>
      <c r="CJW9" s="76"/>
      <c r="CJX9" s="76"/>
      <c r="CJY9" s="76"/>
      <c r="CJZ9" s="76"/>
      <c r="CKA9" s="76"/>
      <c r="CKB9" s="76"/>
      <c r="CKC9" s="76"/>
      <c r="CKD9" s="76"/>
      <c r="CKE9" s="76"/>
      <c r="CKF9" s="76"/>
      <c r="CKG9" s="76"/>
      <c r="CKH9" s="76"/>
      <c r="CKI9" s="76"/>
      <c r="CKJ9" s="76"/>
      <c r="CKK9" s="76"/>
      <c r="CKL9" s="76"/>
      <c r="CKM9" s="76"/>
      <c r="CKN9" s="76"/>
      <c r="CKO9" s="76"/>
      <c r="CKP9" s="76"/>
      <c r="CKQ9" s="76"/>
      <c r="CKR9" s="76"/>
      <c r="CKS9" s="76"/>
      <c r="CKT9" s="76"/>
      <c r="CKU9" s="76"/>
      <c r="CKV9" s="76"/>
      <c r="CKW9" s="76"/>
      <c r="CKX9" s="76"/>
      <c r="CKY9" s="76"/>
      <c r="CKZ9" s="76"/>
      <c r="CLA9" s="76"/>
      <c r="CLB9" s="76"/>
      <c r="CLC9" s="76"/>
      <c r="CLD9" s="76"/>
      <c r="CLE9" s="76"/>
      <c r="CLF9" s="76"/>
      <c r="CLG9" s="76"/>
      <c r="CLH9" s="76"/>
      <c r="CLI9" s="76"/>
      <c r="CLJ9" s="76"/>
      <c r="CLK9" s="76"/>
      <c r="CLL9" s="76"/>
      <c r="CLM9" s="76"/>
      <c r="CLN9" s="76"/>
      <c r="CLO9" s="76"/>
      <c r="CLP9" s="76"/>
      <c r="CLQ9" s="76"/>
      <c r="CLR9" s="76"/>
      <c r="CLS9" s="76"/>
      <c r="CLT9" s="76"/>
      <c r="CLU9" s="76"/>
      <c r="CLV9" s="76"/>
      <c r="CLW9" s="76"/>
      <c r="CLX9" s="76"/>
      <c r="CLY9" s="76"/>
      <c r="CLZ9" s="76"/>
      <c r="CMA9" s="76"/>
      <c r="CMB9" s="76"/>
      <c r="CMC9" s="76"/>
      <c r="CMD9" s="76"/>
      <c r="CME9" s="76"/>
      <c r="CMF9" s="76"/>
      <c r="CMG9" s="76"/>
      <c r="CMH9" s="76"/>
      <c r="CMI9" s="76"/>
      <c r="CMJ9" s="76"/>
      <c r="CMK9" s="76"/>
      <c r="CML9" s="76"/>
      <c r="CMM9" s="76"/>
      <c r="CMN9" s="76"/>
      <c r="CMO9" s="76"/>
      <c r="CMP9" s="76"/>
      <c r="CMQ9" s="76"/>
      <c r="CMR9" s="76"/>
      <c r="CMS9" s="76"/>
      <c r="CMT9" s="76"/>
      <c r="CMU9" s="76"/>
      <c r="CMV9" s="76"/>
      <c r="CMW9" s="76"/>
      <c r="CMX9" s="76"/>
      <c r="CMY9" s="76"/>
      <c r="CMZ9" s="76"/>
      <c r="CNA9" s="76"/>
      <c r="CNB9" s="76"/>
      <c r="CNC9" s="76"/>
      <c r="CND9" s="76"/>
      <c r="CNE9" s="76"/>
      <c r="CNF9" s="76"/>
      <c r="CNG9" s="76"/>
      <c r="CNH9" s="76"/>
      <c r="CNI9" s="76"/>
      <c r="CNJ9" s="76"/>
      <c r="CNK9" s="76"/>
      <c r="CNL9" s="76"/>
      <c r="CNM9" s="76"/>
      <c r="CNN9" s="76"/>
      <c r="CNO9" s="76"/>
      <c r="CNP9" s="76"/>
      <c r="CNQ9" s="76"/>
      <c r="CNR9" s="76"/>
      <c r="CNS9" s="76"/>
      <c r="CNT9" s="76"/>
      <c r="CNU9" s="76"/>
      <c r="CNV9" s="76"/>
      <c r="CNW9" s="76"/>
      <c r="CNX9" s="76"/>
      <c r="CNY9" s="76"/>
      <c r="CNZ9" s="76"/>
      <c r="COA9" s="76"/>
      <c r="COB9" s="76"/>
      <c r="COC9" s="76"/>
      <c r="COD9" s="76"/>
      <c r="COE9" s="76"/>
      <c r="COF9" s="76"/>
      <c r="COG9" s="76"/>
      <c r="COH9" s="76"/>
      <c r="COI9" s="76"/>
      <c r="COJ9" s="76"/>
      <c r="COK9" s="76"/>
      <c r="COL9" s="76"/>
      <c r="COM9" s="76"/>
      <c r="CON9" s="76"/>
      <c r="COO9" s="76"/>
      <c r="COP9" s="76"/>
      <c r="COQ9" s="76"/>
      <c r="COR9" s="76"/>
      <c r="COS9" s="76"/>
      <c r="COT9" s="76"/>
      <c r="COU9" s="76"/>
      <c r="COV9" s="76"/>
      <c r="COW9" s="76"/>
      <c r="COX9" s="76"/>
      <c r="COY9" s="76"/>
      <c r="COZ9" s="76"/>
      <c r="CPA9" s="76"/>
      <c r="CPB9" s="76"/>
      <c r="CPC9" s="76"/>
      <c r="CPD9" s="76"/>
      <c r="CPE9" s="76"/>
      <c r="CPF9" s="76"/>
      <c r="CPG9" s="76"/>
      <c r="CPH9" s="76"/>
      <c r="CPI9" s="76"/>
      <c r="CPJ9" s="76"/>
      <c r="CPK9" s="76"/>
      <c r="CPL9" s="76"/>
      <c r="CPM9" s="76"/>
      <c r="CPN9" s="76"/>
      <c r="CPO9" s="76"/>
      <c r="CPP9" s="76"/>
      <c r="CPQ9" s="76"/>
      <c r="CPR9" s="76"/>
      <c r="CPS9" s="76"/>
      <c r="CPT9" s="76"/>
      <c r="CPU9" s="76"/>
      <c r="CPV9" s="76"/>
      <c r="CPW9" s="76"/>
      <c r="CPX9" s="76"/>
      <c r="CPY9" s="76"/>
      <c r="CPZ9" s="76"/>
      <c r="CQA9" s="76"/>
      <c r="CQB9" s="76"/>
      <c r="CQC9" s="76"/>
      <c r="CQD9" s="76"/>
      <c r="CQE9" s="76"/>
      <c r="CQF9" s="76"/>
      <c r="CQG9" s="76"/>
      <c r="CQH9" s="76"/>
      <c r="CQI9" s="76"/>
      <c r="CQJ9" s="76"/>
      <c r="CQK9" s="76"/>
      <c r="CQL9" s="76"/>
      <c r="CQM9" s="76"/>
      <c r="CQN9" s="76"/>
      <c r="CQO9" s="76"/>
      <c r="CQP9" s="76"/>
      <c r="CQQ9" s="76"/>
      <c r="CQR9" s="76"/>
      <c r="CQS9" s="76"/>
      <c r="CQT9" s="76"/>
      <c r="CQU9" s="76"/>
      <c r="CQV9" s="76"/>
      <c r="CQW9" s="76"/>
      <c r="CQX9" s="76"/>
      <c r="CQY9" s="76"/>
      <c r="CQZ9" s="76"/>
      <c r="CRA9" s="76"/>
      <c r="CRB9" s="76"/>
      <c r="CRC9" s="76"/>
      <c r="CRD9" s="76"/>
      <c r="CRE9" s="76"/>
      <c r="CRF9" s="76"/>
      <c r="CRG9" s="76"/>
      <c r="CRH9" s="76"/>
      <c r="CRI9" s="76"/>
      <c r="CRJ9" s="76"/>
      <c r="CRK9" s="76"/>
      <c r="CRL9" s="76"/>
      <c r="CRM9" s="76"/>
      <c r="CRN9" s="76"/>
      <c r="CRO9" s="76"/>
      <c r="CRP9" s="76"/>
      <c r="CRQ9" s="76"/>
      <c r="CRR9" s="76"/>
      <c r="CRS9" s="76"/>
      <c r="CRT9" s="76"/>
      <c r="CRU9" s="76"/>
      <c r="CRV9" s="76"/>
      <c r="CRW9" s="76"/>
      <c r="CRX9" s="76"/>
      <c r="CRY9" s="76"/>
      <c r="CRZ9" s="76"/>
      <c r="CSA9" s="76"/>
      <c r="CSB9" s="76"/>
      <c r="CSC9" s="76"/>
      <c r="CSD9" s="76"/>
      <c r="CSE9" s="76"/>
      <c r="CSF9" s="76"/>
      <c r="CSG9" s="76"/>
      <c r="CSH9" s="76"/>
      <c r="CSI9" s="76"/>
      <c r="CSJ9" s="76"/>
      <c r="CSK9" s="76"/>
      <c r="CSL9" s="76"/>
      <c r="CSM9" s="76"/>
      <c r="CSN9" s="76"/>
      <c r="CSO9" s="76"/>
      <c r="CSP9" s="76"/>
      <c r="CSQ9" s="76"/>
      <c r="CSR9" s="76"/>
      <c r="CSS9" s="76"/>
      <c r="CST9" s="76"/>
      <c r="CSU9" s="76"/>
      <c r="CSV9" s="76"/>
      <c r="CSW9" s="76"/>
      <c r="CSX9" s="76"/>
      <c r="CSY9" s="76"/>
      <c r="CSZ9" s="76"/>
      <c r="CTA9" s="76"/>
      <c r="CTB9" s="76"/>
      <c r="CTC9" s="76"/>
      <c r="CTD9" s="76"/>
      <c r="CTE9" s="76"/>
      <c r="CTF9" s="76"/>
      <c r="CTG9" s="76"/>
      <c r="CTH9" s="76"/>
      <c r="CTI9" s="76"/>
      <c r="CTJ9" s="76"/>
      <c r="CTK9" s="76"/>
      <c r="CTL9" s="76"/>
      <c r="CTM9" s="76"/>
      <c r="CTN9" s="76"/>
      <c r="CTO9" s="76"/>
      <c r="CTP9" s="76"/>
      <c r="CTQ9" s="76"/>
      <c r="CTR9" s="76"/>
      <c r="CTS9" s="76"/>
      <c r="CTT9" s="76"/>
      <c r="CTU9" s="76"/>
      <c r="CTV9" s="76"/>
      <c r="CTW9" s="76"/>
      <c r="CTX9" s="76"/>
      <c r="CTY9" s="76"/>
      <c r="CTZ9" s="76"/>
      <c r="CUA9" s="76"/>
      <c r="CUB9" s="76"/>
      <c r="CUC9" s="76"/>
      <c r="CUD9" s="76"/>
      <c r="CUE9" s="76"/>
      <c r="CUF9" s="76"/>
      <c r="CUG9" s="76"/>
      <c r="CUH9" s="76"/>
      <c r="CUI9" s="76"/>
      <c r="CUJ9" s="76"/>
      <c r="CUK9" s="76"/>
      <c r="CUL9" s="76"/>
      <c r="CUM9" s="76"/>
      <c r="CUN9" s="76"/>
      <c r="CUO9" s="76"/>
      <c r="CUP9" s="76"/>
      <c r="CUQ9" s="76"/>
      <c r="CUR9" s="76"/>
      <c r="CUS9" s="76"/>
      <c r="CUT9" s="76"/>
      <c r="CUU9" s="76"/>
      <c r="CUV9" s="76"/>
      <c r="CUW9" s="76"/>
      <c r="CUX9" s="76"/>
      <c r="CUY9" s="76"/>
      <c r="CUZ9" s="76"/>
      <c r="CVA9" s="76"/>
      <c r="CVB9" s="76"/>
      <c r="CVC9" s="76"/>
      <c r="CVD9" s="76"/>
      <c r="CVE9" s="76"/>
      <c r="CVF9" s="76"/>
      <c r="CVG9" s="76"/>
      <c r="CVH9" s="76"/>
      <c r="CVI9" s="76"/>
      <c r="CVJ9" s="76"/>
      <c r="CVK9" s="76"/>
      <c r="CVL9" s="76"/>
      <c r="CVM9" s="76"/>
      <c r="CVN9" s="76"/>
      <c r="CVO9" s="76"/>
      <c r="CVP9" s="76"/>
      <c r="CVQ9" s="76"/>
      <c r="CVR9" s="76"/>
      <c r="CVS9" s="76"/>
      <c r="CVT9" s="76"/>
      <c r="CVU9" s="76"/>
      <c r="CVV9" s="76"/>
      <c r="CVW9" s="76"/>
      <c r="CVX9" s="76"/>
      <c r="CVY9" s="76"/>
      <c r="CVZ9" s="76"/>
      <c r="CWA9" s="76"/>
      <c r="CWB9" s="76"/>
      <c r="CWC9" s="76"/>
      <c r="CWD9" s="76"/>
      <c r="CWE9" s="76"/>
      <c r="CWF9" s="76"/>
      <c r="CWG9" s="76"/>
      <c r="CWH9" s="76"/>
      <c r="CWI9" s="76"/>
      <c r="CWJ9" s="76"/>
      <c r="CWK9" s="76"/>
      <c r="CWL9" s="76"/>
      <c r="CWM9" s="76"/>
      <c r="CWN9" s="76"/>
      <c r="CWO9" s="76"/>
      <c r="CWP9" s="76"/>
      <c r="CWQ9" s="76"/>
      <c r="CWR9" s="76"/>
      <c r="CWS9" s="76"/>
      <c r="CWT9" s="76"/>
      <c r="CWU9" s="76"/>
      <c r="CWV9" s="76"/>
      <c r="CWW9" s="76"/>
      <c r="CWX9" s="76"/>
      <c r="CWY9" s="76"/>
      <c r="CWZ9" s="76"/>
      <c r="CXA9" s="76"/>
      <c r="CXB9" s="76"/>
      <c r="CXC9" s="76"/>
      <c r="CXD9" s="76"/>
      <c r="CXE9" s="76"/>
      <c r="CXF9" s="76"/>
      <c r="CXG9" s="76"/>
      <c r="CXH9" s="76"/>
      <c r="CXI9" s="76"/>
      <c r="CXJ9" s="76"/>
      <c r="CXK9" s="76"/>
      <c r="CXL9" s="76"/>
      <c r="CXM9" s="76"/>
      <c r="CXN9" s="76"/>
      <c r="CXO9" s="76"/>
      <c r="CXP9" s="76"/>
      <c r="CXQ9" s="76"/>
      <c r="CXR9" s="76"/>
      <c r="CXS9" s="76"/>
      <c r="CXT9" s="76"/>
      <c r="CXU9" s="76"/>
      <c r="CXV9" s="76"/>
      <c r="CXW9" s="76"/>
      <c r="CXX9" s="76"/>
      <c r="CXY9" s="76"/>
      <c r="CXZ9" s="76"/>
      <c r="CYA9" s="76"/>
      <c r="CYB9" s="76"/>
      <c r="CYC9" s="76"/>
      <c r="CYD9" s="76"/>
      <c r="CYE9" s="76"/>
      <c r="CYF9" s="76"/>
      <c r="CYG9" s="76"/>
      <c r="CYH9" s="76"/>
      <c r="CYI9" s="76"/>
      <c r="CYJ9" s="76"/>
      <c r="CYK9" s="76"/>
      <c r="CYL9" s="76"/>
      <c r="CYM9" s="76"/>
      <c r="CYN9" s="76"/>
      <c r="CYO9" s="76"/>
      <c r="CYP9" s="76"/>
      <c r="CYQ9" s="76"/>
      <c r="CYR9" s="76"/>
      <c r="CYS9" s="76"/>
      <c r="CYT9" s="76"/>
      <c r="CYU9" s="76"/>
      <c r="CYV9" s="76"/>
      <c r="CYW9" s="76"/>
      <c r="CYX9" s="76"/>
      <c r="CYY9" s="76"/>
      <c r="CYZ9" s="76"/>
      <c r="CZA9" s="76"/>
      <c r="CZB9" s="76"/>
      <c r="CZC9" s="76"/>
      <c r="CZD9" s="76"/>
      <c r="CZE9" s="76"/>
      <c r="CZF9" s="76"/>
      <c r="CZG9" s="76"/>
      <c r="CZH9" s="76"/>
      <c r="CZI9" s="76"/>
      <c r="CZJ9" s="76"/>
      <c r="CZK9" s="76"/>
      <c r="CZL9" s="76"/>
      <c r="CZM9" s="76"/>
      <c r="CZN9" s="76"/>
      <c r="CZO9" s="76"/>
      <c r="CZP9" s="76"/>
      <c r="CZQ9" s="76"/>
      <c r="CZR9" s="76"/>
      <c r="CZS9" s="76"/>
      <c r="CZT9" s="76"/>
      <c r="CZU9" s="76"/>
      <c r="CZV9" s="76"/>
      <c r="CZW9" s="76"/>
      <c r="CZX9" s="76"/>
      <c r="CZY9" s="76"/>
      <c r="CZZ9" s="76"/>
      <c r="DAA9" s="76"/>
      <c r="DAB9" s="76"/>
      <c r="DAC9" s="76"/>
      <c r="DAD9" s="76"/>
      <c r="DAE9" s="76"/>
      <c r="DAF9" s="76"/>
      <c r="DAG9" s="76"/>
      <c r="DAH9" s="76"/>
      <c r="DAI9" s="76"/>
      <c r="DAJ9" s="76"/>
      <c r="DAK9" s="76"/>
      <c r="DAL9" s="76"/>
      <c r="DAM9" s="76"/>
      <c r="DAN9" s="76"/>
      <c r="DAO9" s="76"/>
      <c r="DAP9" s="76"/>
      <c r="DAQ9" s="76"/>
      <c r="DAR9" s="76"/>
      <c r="DAS9" s="76"/>
      <c r="DAT9" s="76"/>
      <c r="DAU9" s="76"/>
      <c r="DAV9" s="76"/>
      <c r="DAW9" s="76"/>
      <c r="DAX9" s="76"/>
      <c r="DAY9" s="76"/>
      <c r="DAZ9" s="76"/>
      <c r="DBA9" s="76"/>
      <c r="DBB9" s="76"/>
      <c r="DBC9" s="76"/>
      <c r="DBD9" s="76"/>
      <c r="DBE9" s="76"/>
      <c r="DBF9" s="76"/>
      <c r="DBG9" s="76"/>
      <c r="DBH9" s="76"/>
      <c r="DBI9" s="76"/>
      <c r="DBJ9" s="76"/>
      <c r="DBK9" s="76"/>
      <c r="DBL9" s="76"/>
      <c r="DBM9" s="76"/>
      <c r="DBN9" s="76"/>
      <c r="DBO9" s="76"/>
      <c r="DBP9" s="76"/>
      <c r="DBQ9" s="76"/>
      <c r="DBR9" s="76"/>
      <c r="DBS9" s="76"/>
      <c r="DBT9" s="76"/>
      <c r="DBU9" s="76"/>
      <c r="DBV9" s="76"/>
      <c r="DBW9" s="76"/>
      <c r="DBX9" s="76"/>
      <c r="DBY9" s="76"/>
      <c r="DBZ9" s="76"/>
      <c r="DCA9" s="76"/>
      <c r="DCB9" s="76"/>
      <c r="DCC9" s="76"/>
      <c r="DCD9" s="76"/>
      <c r="DCE9" s="76"/>
      <c r="DCF9" s="76"/>
      <c r="DCG9" s="76"/>
      <c r="DCH9" s="76"/>
      <c r="DCI9" s="76"/>
      <c r="DCJ9" s="76"/>
      <c r="DCK9" s="76"/>
      <c r="DCL9" s="76"/>
      <c r="DCM9" s="76"/>
      <c r="DCN9" s="76"/>
      <c r="DCO9" s="76"/>
      <c r="DCP9" s="76"/>
      <c r="DCQ9" s="76"/>
      <c r="DCR9" s="76"/>
      <c r="DCS9" s="76"/>
      <c r="DCT9" s="76"/>
      <c r="DCU9" s="76"/>
      <c r="DCV9" s="76"/>
      <c r="DCW9" s="76"/>
      <c r="DCX9" s="76"/>
      <c r="DCY9" s="76"/>
      <c r="DCZ9" s="76"/>
      <c r="DDA9" s="76"/>
      <c r="DDB9" s="76"/>
      <c r="DDC9" s="76"/>
      <c r="DDD9" s="76"/>
      <c r="DDE9" s="76"/>
      <c r="DDF9" s="76"/>
      <c r="DDG9" s="76"/>
      <c r="DDH9" s="76"/>
      <c r="DDI9" s="76"/>
      <c r="DDJ9" s="76"/>
      <c r="DDK9" s="76"/>
      <c r="DDL9" s="76"/>
      <c r="DDM9" s="76"/>
      <c r="DDN9" s="76"/>
      <c r="DDO9" s="76"/>
      <c r="DDP9" s="76"/>
      <c r="DDQ9" s="76"/>
      <c r="DDR9" s="76"/>
      <c r="DDS9" s="76"/>
      <c r="DDT9" s="76"/>
      <c r="DDU9" s="76"/>
      <c r="DDV9" s="76"/>
      <c r="DDW9" s="76"/>
      <c r="DDX9" s="76"/>
      <c r="DDY9" s="76"/>
      <c r="DDZ9" s="76"/>
      <c r="DEA9" s="76"/>
      <c r="DEB9" s="76"/>
      <c r="DEC9" s="76"/>
      <c r="DED9" s="76"/>
      <c r="DEE9" s="76"/>
      <c r="DEF9" s="76"/>
      <c r="DEG9" s="76"/>
      <c r="DEH9" s="76"/>
      <c r="DEI9" s="76"/>
      <c r="DEJ9" s="76"/>
      <c r="DEK9" s="76"/>
      <c r="DEL9" s="76"/>
      <c r="DEM9" s="76"/>
      <c r="DEN9" s="76"/>
      <c r="DEO9" s="76"/>
      <c r="DEP9" s="76"/>
      <c r="DEQ9" s="76"/>
      <c r="DER9" s="76"/>
      <c r="DES9" s="76"/>
      <c r="DET9" s="76"/>
      <c r="DEU9" s="76"/>
      <c r="DEV9" s="76"/>
      <c r="DEW9" s="76"/>
      <c r="DEX9" s="76"/>
      <c r="DEY9" s="76"/>
      <c r="DEZ9" s="76"/>
      <c r="DFA9" s="76"/>
      <c r="DFB9" s="76"/>
      <c r="DFC9" s="76"/>
      <c r="DFD9" s="76"/>
      <c r="DFE9" s="76"/>
      <c r="DFF9" s="76"/>
      <c r="DFG9" s="76"/>
      <c r="DFH9" s="76"/>
      <c r="DFI9" s="76"/>
      <c r="DFJ9" s="76"/>
      <c r="DFK9" s="76"/>
      <c r="DFL9" s="76"/>
      <c r="DFM9" s="76"/>
      <c r="DFN9" s="76"/>
      <c r="DFO9" s="76"/>
      <c r="DFP9" s="76"/>
      <c r="DFQ9" s="76"/>
      <c r="DFR9" s="76"/>
      <c r="DFS9" s="76"/>
      <c r="DFT9" s="76"/>
      <c r="DFU9" s="76"/>
      <c r="DFV9" s="76"/>
      <c r="DFW9" s="76"/>
      <c r="DFX9" s="76"/>
      <c r="DFY9" s="76"/>
      <c r="DFZ9" s="76"/>
      <c r="DGA9" s="76"/>
      <c r="DGB9" s="76"/>
      <c r="DGC9" s="76"/>
      <c r="DGD9" s="76"/>
      <c r="DGE9" s="76"/>
      <c r="DGF9" s="76"/>
      <c r="DGG9" s="76"/>
      <c r="DGH9" s="76"/>
      <c r="DGI9" s="76"/>
      <c r="DGJ9" s="76"/>
      <c r="DGK9" s="76"/>
      <c r="DGL9" s="76"/>
      <c r="DGM9" s="76"/>
      <c r="DGN9" s="76"/>
      <c r="DGO9" s="76"/>
      <c r="DGP9" s="76"/>
      <c r="DGQ9" s="76"/>
      <c r="DGR9" s="76"/>
      <c r="DGS9" s="76"/>
      <c r="DGT9" s="76"/>
      <c r="DGU9" s="76"/>
      <c r="DGV9" s="76"/>
      <c r="DGW9" s="76"/>
      <c r="DGX9" s="76"/>
      <c r="DGY9" s="76"/>
      <c r="DGZ9" s="76"/>
      <c r="DHA9" s="76"/>
      <c r="DHB9" s="76"/>
      <c r="DHC9" s="76"/>
      <c r="DHD9" s="76"/>
      <c r="DHE9" s="76"/>
      <c r="DHF9" s="76"/>
      <c r="DHG9" s="76"/>
      <c r="DHH9" s="76"/>
      <c r="DHI9" s="76"/>
      <c r="DHJ9" s="76"/>
      <c r="DHK9" s="76"/>
      <c r="DHL9" s="76"/>
      <c r="DHM9" s="76"/>
      <c r="DHN9" s="76"/>
      <c r="DHO9" s="76"/>
      <c r="DHP9" s="76"/>
      <c r="DHQ9" s="76"/>
      <c r="DHR9" s="76"/>
      <c r="DHS9" s="76"/>
      <c r="DHT9" s="76"/>
      <c r="DHU9" s="76"/>
      <c r="DHV9" s="76"/>
      <c r="DHW9" s="76"/>
      <c r="DHX9" s="76"/>
      <c r="DHY9" s="76"/>
      <c r="DHZ9" s="76"/>
      <c r="DIA9" s="76"/>
      <c r="DIB9" s="76"/>
      <c r="DIC9" s="76"/>
      <c r="DID9" s="76"/>
      <c r="DIE9" s="76"/>
      <c r="DIF9" s="76"/>
      <c r="DIG9" s="76"/>
      <c r="DIH9" s="76"/>
      <c r="DII9" s="76"/>
      <c r="DIJ9" s="76"/>
      <c r="DIK9" s="76"/>
      <c r="DIL9" s="76"/>
      <c r="DIM9" s="76"/>
      <c r="DIN9" s="76"/>
      <c r="DIO9" s="76"/>
      <c r="DIP9" s="76"/>
      <c r="DIQ9" s="76"/>
      <c r="DIR9" s="76"/>
      <c r="DIS9" s="76"/>
      <c r="DIT9" s="76"/>
      <c r="DIU9" s="76"/>
      <c r="DIV9" s="76"/>
      <c r="DIW9" s="76"/>
      <c r="DIX9" s="76"/>
      <c r="DIY9" s="76"/>
      <c r="DIZ9" s="76"/>
      <c r="DJA9" s="76"/>
      <c r="DJB9" s="76"/>
      <c r="DJC9" s="76"/>
      <c r="DJD9" s="76"/>
      <c r="DJE9" s="76"/>
      <c r="DJF9" s="76"/>
      <c r="DJG9" s="76"/>
      <c r="DJH9" s="76"/>
      <c r="DJI9" s="76"/>
      <c r="DJJ9" s="76"/>
      <c r="DJK9" s="76"/>
      <c r="DJL9" s="76"/>
      <c r="DJM9" s="76"/>
      <c r="DJN9" s="76"/>
      <c r="DJO9" s="76"/>
      <c r="DJP9" s="76"/>
      <c r="DJQ9" s="76"/>
      <c r="DJR9" s="76"/>
      <c r="DJS9" s="76"/>
      <c r="DJT9" s="76"/>
      <c r="DJU9" s="76"/>
      <c r="DJV9" s="76"/>
      <c r="DJW9" s="76"/>
      <c r="DJX9" s="76"/>
      <c r="DJY9" s="76"/>
      <c r="DJZ9" s="76"/>
      <c r="DKA9" s="76"/>
      <c r="DKB9" s="76"/>
      <c r="DKC9" s="76"/>
      <c r="DKD9" s="76"/>
      <c r="DKE9" s="76"/>
      <c r="DKF9" s="76"/>
      <c r="DKG9" s="76"/>
      <c r="DKH9" s="76"/>
      <c r="DKI9" s="76"/>
      <c r="DKJ9" s="76"/>
      <c r="DKK9" s="76"/>
      <c r="DKL9" s="76"/>
      <c r="DKM9" s="76"/>
      <c r="DKN9" s="76"/>
      <c r="DKO9" s="76"/>
      <c r="DKP9" s="76"/>
      <c r="DKQ9" s="76"/>
      <c r="DKR9" s="76"/>
      <c r="DKS9" s="76"/>
      <c r="DKT9" s="76"/>
      <c r="DKU9" s="76"/>
      <c r="DKV9" s="76"/>
      <c r="DKW9" s="76"/>
      <c r="DKX9" s="76"/>
      <c r="DKY9" s="76"/>
      <c r="DKZ9" s="76"/>
      <c r="DLA9" s="76"/>
      <c r="DLB9" s="76"/>
      <c r="DLC9" s="76"/>
      <c r="DLD9" s="76"/>
      <c r="DLE9" s="76"/>
      <c r="DLF9" s="76"/>
      <c r="DLG9" s="76"/>
      <c r="DLH9" s="76"/>
      <c r="DLI9" s="76"/>
      <c r="DLJ9" s="76"/>
      <c r="DLK9" s="76"/>
      <c r="DLL9" s="76"/>
      <c r="DLM9" s="76"/>
      <c r="DLN9" s="76"/>
      <c r="DLO9" s="76"/>
      <c r="DLP9" s="76"/>
      <c r="DLQ9" s="76"/>
      <c r="DLR9" s="76"/>
      <c r="DLS9" s="76"/>
      <c r="DLT9" s="76"/>
      <c r="DLU9" s="76"/>
      <c r="DLV9" s="76"/>
      <c r="DLW9" s="76"/>
      <c r="DLX9" s="76"/>
      <c r="DLY9" s="76"/>
      <c r="DLZ9" s="76"/>
      <c r="DMA9" s="76"/>
      <c r="DMB9" s="76"/>
      <c r="DMC9" s="76"/>
      <c r="DMD9" s="76"/>
      <c r="DME9" s="76"/>
      <c r="DMF9" s="76"/>
      <c r="DMG9" s="76"/>
      <c r="DMH9" s="76"/>
      <c r="DMI9" s="76"/>
      <c r="DMJ9" s="76"/>
      <c r="DMK9" s="76"/>
      <c r="DML9" s="76"/>
      <c r="DMM9" s="76"/>
      <c r="DMN9" s="76"/>
      <c r="DMO9" s="76"/>
      <c r="DMP9" s="76"/>
      <c r="DMQ9" s="76"/>
      <c r="DMR9" s="76"/>
      <c r="DMS9" s="76"/>
      <c r="DMT9" s="76"/>
      <c r="DMU9" s="76"/>
      <c r="DMV9" s="76"/>
      <c r="DMW9" s="76"/>
      <c r="DMX9" s="76"/>
      <c r="DMY9" s="76"/>
      <c r="DMZ9" s="76"/>
      <c r="DNA9" s="76"/>
      <c r="DNB9" s="76"/>
      <c r="DNC9" s="76"/>
      <c r="DND9" s="76"/>
      <c r="DNE9" s="76"/>
      <c r="DNF9" s="76"/>
      <c r="DNG9" s="76"/>
      <c r="DNH9" s="76"/>
      <c r="DNI9" s="76"/>
      <c r="DNJ9" s="76"/>
      <c r="DNK9" s="76"/>
      <c r="DNL9" s="76"/>
      <c r="DNM9" s="76"/>
      <c r="DNN9" s="76"/>
      <c r="DNO9" s="76"/>
      <c r="DNP9" s="76"/>
      <c r="DNQ9" s="76"/>
      <c r="DNR9" s="76"/>
      <c r="DNS9" s="76"/>
      <c r="DNT9" s="76"/>
      <c r="DNU9" s="76"/>
      <c r="DNV9" s="76"/>
      <c r="DNW9" s="76"/>
      <c r="DNX9" s="76"/>
      <c r="DNY9" s="76"/>
      <c r="DNZ9" s="76"/>
      <c r="DOA9" s="76"/>
      <c r="DOB9" s="76"/>
      <c r="DOC9" s="76"/>
      <c r="DOD9" s="76"/>
      <c r="DOE9" s="76"/>
      <c r="DOF9" s="76"/>
      <c r="DOG9" s="76"/>
      <c r="DOH9" s="76"/>
      <c r="DOI9" s="76"/>
      <c r="DOJ9" s="76"/>
      <c r="DOK9" s="76"/>
      <c r="DOL9" s="76"/>
      <c r="DOM9" s="76"/>
      <c r="DON9" s="76"/>
      <c r="DOO9" s="76"/>
      <c r="DOP9" s="76"/>
      <c r="DOQ9" s="76"/>
      <c r="DOR9" s="76"/>
      <c r="DOS9" s="76"/>
      <c r="DOT9" s="76"/>
      <c r="DOU9" s="76"/>
      <c r="DOV9" s="76"/>
      <c r="DOW9" s="76"/>
      <c r="DOX9" s="76"/>
      <c r="DOY9" s="76"/>
      <c r="DOZ9" s="76"/>
      <c r="DPA9" s="76"/>
      <c r="DPB9" s="76"/>
      <c r="DPC9" s="76"/>
      <c r="DPD9" s="76"/>
      <c r="DPE9" s="76"/>
      <c r="DPF9" s="76"/>
      <c r="DPG9" s="76"/>
      <c r="DPH9" s="76"/>
      <c r="DPI9" s="76"/>
      <c r="DPJ9" s="76"/>
      <c r="DPK9" s="76"/>
      <c r="DPL9" s="76"/>
      <c r="DPM9" s="76"/>
      <c r="DPN9" s="76"/>
      <c r="DPO9" s="76"/>
      <c r="DPP9" s="76"/>
      <c r="DPQ9" s="76"/>
      <c r="DPR9" s="76"/>
      <c r="DPS9" s="76"/>
      <c r="DPT9" s="76"/>
      <c r="DPU9" s="76"/>
      <c r="DPV9" s="76"/>
      <c r="DPW9" s="76"/>
      <c r="DPX9" s="76"/>
      <c r="DPY9" s="76"/>
      <c r="DPZ9" s="76"/>
      <c r="DQA9" s="76"/>
      <c r="DQB9" s="76"/>
      <c r="DQC9" s="76"/>
      <c r="DQD9" s="76"/>
      <c r="DQE9" s="76"/>
      <c r="DQF9" s="76"/>
      <c r="DQG9" s="76"/>
      <c r="DQH9" s="76"/>
      <c r="DQI9" s="76"/>
      <c r="DQJ9" s="76"/>
      <c r="DQK9" s="76"/>
      <c r="DQL9" s="76"/>
      <c r="DQM9" s="76"/>
      <c r="DQN9" s="76"/>
      <c r="DQO9" s="76"/>
      <c r="DQP9" s="76"/>
      <c r="DQQ9" s="76"/>
      <c r="DQR9" s="76"/>
      <c r="DQS9" s="76"/>
      <c r="DQT9" s="76"/>
      <c r="DQU9" s="76"/>
      <c r="DQV9" s="76"/>
      <c r="DQW9" s="76"/>
      <c r="DQX9" s="76"/>
      <c r="DQY9" s="76"/>
      <c r="DQZ9" s="76"/>
      <c r="DRA9" s="76"/>
      <c r="DRB9" s="76"/>
      <c r="DRC9" s="76"/>
      <c r="DRD9" s="76"/>
      <c r="DRE9" s="76"/>
      <c r="DRF9" s="76"/>
      <c r="DRG9" s="76"/>
      <c r="DRH9" s="76"/>
      <c r="DRI9" s="76"/>
      <c r="DRJ9" s="76"/>
      <c r="DRK9" s="76"/>
      <c r="DRL9" s="76"/>
      <c r="DRM9" s="76"/>
      <c r="DRN9" s="76"/>
      <c r="DRO9" s="76"/>
      <c r="DRP9" s="76"/>
      <c r="DRQ9" s="76"/>
      <c r="DRR9" s="76"/>
      <c r="DRS9" s="76"/>
      <c r="DRT9" s="76"/>
      <c r="DRU9" s="76"/>
      <c r="DRV9" s="76"/>
      <c r="DRW9" s="76"/>
      <c r="DRX9" s="76"/>
      <c r="DRY9" s="76"/>
      <c r="DRZ9" s="76"/>
      <c r="DSA9" s="76"/>
      <c r="DSB9" s="76"/>
      <c r="DSC9" s="76"/>
      <c r="DSD9" s="76"/>
      <c r="DSE9" s="76"/>
      <c r="DSF9" s="76"/>
      <c r="DSG9" s="76"/>
      <c r="DSH9" s="76"/>
      <c r="DSI9" s="76"/>
      <c r="DSJ9" s="76"/>
      <c r="DSK9" s="76"/>
      <c r="DSL9" s="76"/>
      <c r="DSM9" s="76"/>
      <c r="DSN9" s="76"/>
      <c r="DSO9" s="76"/>
      <c r="DSP9" s="76"/>
      <c r="DSQ9" s="76"/>
      <c r="DSR9" s="76"/>
      <c r="DSS9" s="76"/>
      <c r="DST9" s="76"/>
      <c r="DSU9" s="76"/>
      <c r="DSV9" s="76"/>
      <c r="DSW9" s="76"/>
      <c r="DSX9" s="76"/>
      <c r="DSY9" s="76"/>
      <c r="DSZ9" s="76"/>
      <c r="DTA9" s="76"/>
      <c r="DTB9" s="76"/>
      <c r="DTC9" s="76"/>
      <c r="DTD9" s="76"/>
      <c r="DTE9" s="76"/>
      <c r="DTF9" s="76"/>
      <c r="DTG9" s="76"/>
      <c r="DTH9" s="76"/>
      <c r="DTI9" s="76"/>
      <c r="DTJ9" s="76"/>
      <c r="DTK9" s="76"/>
      <c r="DTL9" s="76"/>
      <c r="DTM9" s="76"/>
      <c r="DTN9" s="76"/>
      <c r="DTO9" s="76"/>
      <c r="DTP9" s="76"/>
      <c r="DTQ9" s="76"/>
      <c r="DTR9" s="76"/>
      <c r="DTS9" s="76"/>
      <c r="DTT9" s="76"/>
      <c r="DTU9" s="76"/>
      <c r="DTV9" s="76"/>
      <c r="DTW9" s="76"/>
      <c r="DTX9" s="76"/>
      <c r="DTY9" s="76"/>
      <c r="DTZ9" s="76"/>
      <c r="DUA9" s="76"/>
      <c r="DUB9" s="76"/>
      <c r="DUC9" s="76"/>
      <c r="DUD9" s="76"/>
      <c r="DUE9" s="76"/>
      <c r="DUF9" s="76"/>
      <c r="DUG9" s="76"/>
      <c r="DUH9" s="76"/>
      <c r="DUI9" s="76"/>
      <c r="DUJ9" s="76"/>
      <c r="DUK9" s="76"/>
      <c r="DUL9" s="76"/>
      <c r="DUM9" s="76"/>
      <c r="DUN9" s="76"/>
      <c r="DUO9" s="76"/>
      <c r="DUP9" s="76"/>
      <c r="DUQ9" s="76"/>
      <c r="DUR9" s="76"/>
      <c r="DUS9" s="76"/>
      <c r="DUT9" s="76"/>
      <c r="DUU9" s="76"/>
      <c r="DUV9" s="76"/>
      <c r="DUW9" s="76"/>
      <c r="DUX9" s="76"/>
      <c r="DUY9" s="76"/>
      <c r="DUZ9" s="76"/>
      <c r="DVA9" s="76"/>
      <c r="DVB9" s="76"/>
      <c r="DVC9" s="76"/>
      <c r="DVD9" s="76"/>
      <c r="DVE9" s="76"/>
      <c r="DVF9" s="76"/>
      <c r="DVG9" s="76"/>
      <c r="DVH9" s="76"/>
      <c r="DVI9" s="76"/>
      <c r="DVJ9" s="76"/>
      <c r="DVK9" s="76"/>
      <c r="DVL9" s="76"/>
      <c r="DVM9" s="76"/>
      <c r="DVN9" s="76"/>
      <c r="DVO9" s="76"/>
      <c r="DVP9" s="76"/>
      <c r="DVQ9" s="76"/>
      <c r="DVR9" s="76"/>
      <c r="DVS9" s="76"/>
      <c r="DVT9" s="76"/>
      <c r="DVU9" s="76"/>
      <c r="DVV9" s="76"/>
      <c r="DVW9" s="76"/>
      <c r="DVX9" s="76"/>
      <c r="DVY9" s="76"/>
      <c r="DVZ9" s="76"/>
      <c r="DWA9" s="76"/>
      <c r="DWB9" s="76"/>
      <c r="DWC9" s="76"/>
      <c r="DWD9" s="76"/>
      <c r="DWE9" s="76"/>
      <c r="DWF9" s="76"/>
      <c r="DWG9" s="76"/>
      <c r="DWH9" s="76"/>
      <c r="DWI9" s="76"/>
      <c r="DWJ9" s="76"/>
      <c r="DWK9" s="76"/>
      <c r="DWL9" s="76"/>
      <c r="DWM9" s="76"/>
      <c r="DWN9" s="76"/>
      <c r="DWO9" s="76"/>
      <c r="DWP9" s="76"/>
      <c r="DWQ9" s="76"/>
      <c r="DWR9" s="76"/>
      <c r="DWS9" s="76"/>
      <c r="DWT9" s="76"/>
      <c r="DWU9" s="76"/>
      <c r="DWV9" s="76"/>
      <c r="DWW9" s="76"/>
      <c r="DWX9" s="76"/>
      <c r="DWY9" s="76"/>
      <c r="DWZ9" s="76"/>
      <c r="DXA9" s="76"/>
      <c r="DXB9" s="76"/>
      <c r="DXC9" s="76"/>
      <c r="DXD9" s="76"/>
      <c r="DXE9" s="76"/>
      <c r="DXF9" s="76"/>
      <c r="DXG9" s="76"/>
      <c r="DXH9" s="76"/>
      <c r="DXI9" s="76"/>
      <c r="DXJ9" s="76"/>
      <c r="DXK9" s="76"/>
      <c r="DXL9" s="76"/>
      <c r="DXM9" s="76"/>
      <c r="DXN9" s="76"/>
      <c r="DXO9" s="76"/>
      <c r="DXP9" s="76"/>
      <c r="DXQ9" s="76"/>
      <c r="DXR9" s="76"/>
      <c r="DXS9" s="76"/>
      <c r="DXT9" s="76"/>
      <c r="DXU9" s="76"/>
      <c r="DXV9" s="76"/>
      <c r="DXW9" s="76"/>
      <c r="DXX9" s="76"/>
      <c r="DXY9" s="76"/>
      <c r="DXZ9" s="76"/>
      <c r="DYA9" s="76"/>
      <c r="DYB9" s="76"/>
      <c r="DYC9" s="76"/>
      <c r="DYD9" s="76"/>
      <c r="DYE9" s="76"/>
      <c r="DYF9" s="76"/>
      <c r="DYG9" s="76"/>
      <c r="DYH9" s="76"/>
      <c r="DYI9" s="76"/>
      <c r="DYJ9" s="76"/>
      <c r="DYK9" s="76"/>
      <c r="DYL9" s="76"/>
      <c r="DYM9" s="76"/>
      <c r="DYN9" s="76"/>
      <c r="DYO9" s="76"/>
      <c r="DYP9" s="76"/>
      <c r="DYQ9" s="76"/>
      <c r="DYR9" s="76"/>
      <c r="DYS9" s="76"/>
      <c r="DYT9" s="76"/>
      <c r="DYU9" s="76"/>
      <c r="DYV9" s="76"/>
      <c r="DYW9" s="76"/>
      <c r="DYX9" s="76"/>
      <c r="DYY9" s="76"/>
      <c r="DYZ9" s="76"/>
      <c r="DZA9" s="76"/>
      <c r="DZB9" s="76"/>
      <c r="DZC9" s="76"/>
      <c r="DZD9" s="76"/>
      <c r="DZE9" s="76"/>
      <c r="DZF9" s="76"/>
      <c r="DZG9" s="76"/>
      <c r="DZH9" s="76"/>
      <c r="DZI9" s="76"/>
      <c r="DZJ9" s="76"/>
      <c r="DZK9" s="76"/>
      <c r="DZL9" s="76"/>
      <c r="DZM9" s="76"/>
      <c r="DZN9" s="76"/>
      <c r="DZO9" s="76"/>
      <c r="DZP9" s="76"/>
      <c r="DZQ9" s="76"/>
      <c r="DZR9" s="76"/>
      <c r="DZS9" s="76"/>
      <c r="DZT9" s="76"/>
      <c r="DZU9" s="76"/>
      <c r="DZV9" s="76"/>
      <c r="DZW9" s="76"/>
      <c r="DZX9" s="76"/>
      <c r="DZY9" s="76"/>
      <c r="DZZ9" s="76"/>
      <c r="EAA9" s="76"/>
      <c r="EAB9" s="76"/>
      <c r="EAC9" s="76"/>
      <c r="EAD9" s="76"/>
      <c r="EAE9" s="76"/>
      <c r="EAF9" s="76"/>
      <c r="EAG9" s="76"/>
      <c r="EAH9" s="76"/>
      <c r="EAI9" s="76"/>
      <c r="EAJ9" s="76"/>
      <c r="EAK9" s="76"/>
      <c r="EAL9" s="76"/>
      <c r="EAM9" s="76"/>
      <c r="EAN9" s="76"/>
      <c r="EAO9" s="76"/>
      <c r="EAP9" s="76"/>
      <c r="EAQ9" s="76"/>
      <c r="EAR9" s="76"/>
      <c r="EAS9" s="76"/>
      <c r="EAT9" s="76"/>
      <c r="EAU9" s="76"/>
      <c r="EAV9" s="76"/>
      <c r="EAW9" s="76"/>
      <c r="EAX9" s="76"/>
      <c r="EAY9" s="76"/>
      <c r="EAZ9" s="76"/>
      <c r="EBA9" s="76"/>
      <c r="EBB9" s="76"/>
      <c r="EBC9" s="76"/>
      <c r="EBD9" s="76"/>
      <c r="EBE9" s="76"/>
      <c r="EBF9" s="76"/>
      <c r="EBG9" s="76"/>
      <c r="EBH9" s="76"/>
      <c r="EBI9" s="76"/>
      <c r="EBJ9" s="76"/>
      <c r="EBK9" s="76"/>
      <c r="EBL9" s="76"/>
      <c r="EBM9" s="76"/>
      <c r="EBN9" s="76"/>
      <c r="EBO9" s="76"/>
      <c r="EBP9" s="76"/>
      <c r="EBQ9" s="76"/>
      <c r="EBR9" s="76"/>
      <c r="EBS9" s="76"/>
      <c r="EBT9" s="76"/>
      <c r="EBU9" s="76"/>
      <c r="EBV9" s="76"/>
      <c r="EBW9" s="76"/>
      <c r="EBX9" s="76"/>
      <c r="EBY9" s="76"/>
      <c r="EBZ9" s="76"/>
      <c r="ECA9" s="76"/>
      <c r="ECB9" s="76"/>
      <c r="ECC9" s="76"/>
      <c r="ECD9" s="76"/>
      <c r="ECE9" s="76"/>
      <c r="ECF9" s="76"/>
      <c r="ECG9" s="76"/>
      <c r="ECH9" s="76"/>
      <c r="ECI9" s="76"/>
      <c r="ECJ9" s="76"/>
      <c r="ECK9" s="76"/>
      <c r="ECL9" s="76"/>
      <c r="ECM9" s="76"/>
      <c r="ECN9" s="76"/>
      <c r="ECO9" s="76"/>
      <c r="ECP9" s="76"/>
      <c r="ECQ9" s="76"/>
      <c r="ECR9" s="76"/>
      <c r="ECS9" s="76"/>
      <c r="ECT9" s="76"/>
      <c r="ECU9" s="76"/>
      <c r="ECV9" s="76"/>
      <c r="ECW9" s="76"/>
      <c r="ECX9" s="76"/>
      <c r="ECY9" s="76"/>
      <c r="ECZ9" s="76"/>
      <c r="EDA9" s="76"/>
      <c r="EDB9" s="76"/>
      <c r="EDC9" s="76"/>
      <c r="EDD9" s="76"/>
      <c r="EDE9" s="76"/>
      <c r="EDF9" s="76"/>
      <c r="EDG9" s="76"/>
      <c r="EDH9" s="76"/>
      <c r="EDI9" s="76"/>
      <c r="EDJ9" s="76"/>
      <c r="EDK9" s="76"/>
      <c r="EDL9" s="76"/>
      <c r="EDM9" s="76"/>
      <c r="EDN9" s="76"/>
      <c r="EDO9" s="76"/>
      <c r="EDP9" s="76"/>
      <c r="EDQ9" s="76"/>
      <c r="EDR9" s="76"/>
      <c r="EDS9" s="76"/>
      <c r="EDT9" s="76"/>
      <c r="EDU9" s="76"/>
      <c r="EDV9" s="76"/>
      <c r="EDW9" s="76"/>
      <c r="EDX9" s="76"/>
      <c r="EDY9" s="76"/>
      <c r="EDZ9" s="76"/>
      <c r="EEA9" s="76"/>
      <c r="EEB9" s="76"/>
      <c r="EEC9" s="76"/>
      <c r="EED9" s="76"/>
      <c r="EEE9" s="76"/>
      <c r="EEF9" s="76"/>
      <c r="EEG9" s="76"/>
      <c r="EEH9" s="76"/>
      <c r="EEI9" s="76"/>
      <c r="EEJ9" s="76"/>
      <c r="EEK9" s="76"/>
      <c r="EEL9" s="76"/>
      <c r="EEM9" s="76"/>
      <c r="EEN9" s="76"/>
      <c r="EEO9" s="76"/>
      <c r="EEP9" s="76"/>
      <c r="EEQ9" s="76"/>
      <c r="EER9" s="76"/>
      <c r="EES9" s="76"/>
      <c r="EET9" s="76"/>
      <c r="EEU9" s="76"/>
      <c r="EEV9" s="76"/>
      <c r="EEW9" s="76"/>
      <c r="EEX9" s="76"/>
      <c r="EEY9" s="76"/>
      <c r="EEZ9" s="76"/>
      <c r="EFA9" s="76"/>
      <c r="EFB9" s="76"/>
      <c r="EFC9" s="76"/>
      <c r="EFD9" s="76"/>
      <c r="EFE9" s="76"/>
      <c r="EFF9" s="76"/>
      <c r="EFG9" s="76"/>
      <c r="EFH9" s="76"/>
      <c r="EFI9" s="76"/>
      <c r="EFJ9" s="76"/>
      <c r="EFK9" s="76"/>
      <c r="EFL9" s="76"/>
      <c r="EFM9" s="76"/>
      <c r="EFN9" s="76"/>
      <c r="EFO9" s="76"/>
      <c r="EFP9" s="76"/>
      <c r="EFQ9" s="76"/>
      <c r="EFR9" s="76"/>
      <c r="EFS9" s="76"/>
      <c r="EFT9" s="76"/>
      <c r="EFU9" s="76"/>
      <c r="EFV9" s="76"/>
      <c r="EFW9" s="76"/>
      <c r="EFX9" s="76"/>
      <c r="EFY9" s="76"/>
      <c r="EFZ9" s="76"/>
      <c r="EGA9" s="76"/>
      <c r="EGB9" s="76"/>
      <c r="EGC9" s="76"/>
      <c r="EGD9" s="76"/>
      <c r="EGE9" s="76"/>
      <c r="EGF9" s="76"/>
      <c r="EGG9" s="76"/>
      <c r="EGH9" s="76"/>
      <c r="EGI9" s="76"/>
      <c r="EGJ9" s="76"/>
      <c r="EGK9" s="76"/>
      <c r="EGL9" s="76"/>
      <c r="EGM9" s="76"/>
      <c r="EGN9" s="76"/>
      <c r="EGO9" s="76"/>
      <c r="EGP9" s="76"/>
      <c r="EGQ9" s="76"/>
      <c r="EGR9" s="76"/>
      <c r="EGS9" s="76"/>
      <c r="EGT9" s="76"/>
      <c r="EGU9" s="76"/>
      <c r="EGV9" s="76"/>
      <c r="EGW9" s="76"/>
      <c r="EGX9" s="76"/>
      <c r="EGY9" s="76"/>
      <c r="EGZ9" s="76"/>
      <c r="EHA9" s="76"/>
      <c r="EHB9" s="76"/>
      <c r="EHC9" s="76"/>
      <c r="EHD9" s="76"/>
      <c r="EHE9" s="76"/>
      <c r="EHF9" s="76"/>
      <c r="EHG9" s="76"/>
      <c r="EHH9" s="76"/>
      <c r="EHI9" s="76"/>
      <c r="EHJ9" s="76"/>
      <c r="EHK9" s="76"/>
      <c r="EHL9" s="76"/>
      <c r="EHM9" s="76"/>
      <c r="EHN9" s="76"/>
      <c r="EHO9" s="76"/>
      <c r="EHP9" s="76"/>
      <c r="EHQ9" s="76"/>
      <c r="EHR9" s="76"/>
      <c r="EHS9" s="76"/>
      <c r="EHT9" s="76"/>
      <c r="EHU9" s="76"/>
      <c r="EHV9" s="76"/>
      <c r="EHW9" s="76"/>
      <c r="EHX9" s="76"/>
      <c r="EHY9" s="76"/>
      <c r="EHZ9" s="76"/>
      <c r="EIA9" s="76"/>
      <c r="EIB9" s="76"/>
      <c r="EIC9" s="76"/>
      <c r="EID9" s="76"/>
      <c r="EIE9" s="76"/>
      <c r="EIF9" s="76"/>
      <c r="EIG9" s="76"/>
      <c r="EIH9" s="76"/>
      <c r="EII9" s="76"/>
      <c r="EIJ9" s="76"/>
      <c r="EIK9" s="76"/>
      <c r="EIL9" s="76"/>
      <c r="EIM9" s="76"/>
      <c r="EIN9" s="76"/>
      <c r="EIO9" s="76"/>
      <c r="EIP9" s="76"/>
      <c r="EIQ9" s="76"/>
      <c r="EIR9" s="76"/>
      <c r="EIS9" s="76"/>
      <c r="EIT9" s="76"/>
      <c r="EIU9" s="76"/>
      <c r="EIV9" s="76"/>
      <c r="EIW9" s="76"/>
      <c r="EIX9" s="76"/>
      <c r="EIY9" s="76"/>
      <c r="EIZ9" s="76"/>
      <c r="EJA9" s="76"/>
      <c r="EJB9" s="76"/>
      <c r="EJC9" s="76"/>
      <c r="EJD9" s="76"/>
      <c r="EJE9" s="76"/>
      <c r="EJF9" s="76"/>
      <c r="EJG9" s="76"/>
      <c r="EJH9" s="76"/>
      <c r="EJI9" s="76"/>
      <c r="EJJ9" s="76"/>
      <c r="EJK9" s="76"/>
      <c r="EJL9" s="76"/>
      <c r="EJM9" s="76"/>
      <c r="EJN9" s="76"/>
      <c r="EJO9" s="76"/>
      <c r="EJP9" s="76"/>
      <c r="EJQ9" s="76"/>
      <c r="EJR9" s="76"/>
      <c r="EJS9" s="76"/>
      <c r="EJT9" s="76"/>
      <c r="EJU9" s="76"/>
      <c r="EJV9" s="76"/>
      <c r="EJW9" s="76"/>
      <c r="EJX9" s="76"/>
      <c r="EJY9" s="76"/>
      <c r="EJZ9" s="76"/>
      <c r="EKA9" s="76"/>
      <c r="EKB9" s="76"/>
      <c r="EKC9" s="76"/>
      <c r="EKD9" s="76"/>
      <c r="EKE9" s="76"/>
      <c r="EKF9" s="76"/>
      <c r="EKG9" s="76"/>
      <c r="EKH9" s="76"/>
      <c r="EKI9" s="76"/>
      <c r="EKJ9" s="76"/>
      <c r="EKK9" s="76"/>
      <c r="EKL9" s="76"/>
      <c r="EKM9" s="76"/>
      <c r="EKN9" s="76"/>
      <c r="EKO9" s="76"/>
      <c r="EKP9" s="76"/>
      <c r="EKQ9" s="76"/>
      <c r="EKR9" s="76"/>
      <c r="EKS9" s="76"/>
      <c r="EKT9" s="76"/>
      <c r="EKU9" s="76"/>
      <c r="EKV9" s="76"/>
      <c r="EKW9" s="76"/>
      <c r="EKX9" s="76"/>
      <c r="EKY9" s="76"/>
      <c r="EKZ9" s="76"/>
      <c r="ELA9" s="76"/>
      <c r="ELB9" s="76"/>
      <c r="ELC9" s="76"/>
      <c r="ELD9" s="76"/>
      <c r="ELE9" s="76"/>
      <c r="ELF9" s="76"/>
      <c r="ELG9" s="76"/>
      <c r="ELH9" s="76"/>
      <c r="ELI9" s="76"/>
      <c r="ELJ9" s="76"/>
      <c r="ELK9" s="76"/>
      <c r="ELL9" s="76"/>
      <c r="ELM9" s="76"/>
      <c r="ELN9" s="76"/>
      <c r="ELO9" s="76"/>
      <c r="ELP9" s="76"/>
      <c r="ELQ9" s="76"/>
      <c r="ELR9" s="76"/>
      <c r="ELS9" s="76"/>
      <c r="ELT9" s="76"/>
      <c r="ELU9" s="76"/>
      <c r="ELV9" s="76"/>
      <c r="ELW9" s="76"/>
      <c r="ELX9" s="76"/>
      <c r="ELY9" s="76"/>
      <c r="ELZ9" s="76"/>
      <c r="EMA9" s="76"/>
      <c r="EMB9" s="76"/>
      <c r="EMC9" s="76"/>
      <c r="EMD9" s="76"/>
      <c r="EME9" s="76"/>
      <c r="EMF9" s="76"/>
      <c r="EMG9" s="76"/>
      <c r="EMH9" s="76"/>
      <c r="EMI9" s="76"/>
      <c r="EMJ9" s="76"/>
      <c r="EMK9" s="76"/>
      <c r="EML9" s="76"/>
      <c r="EMM9" s="76"/>
      <c r="EMN9" s="76"/>
      <c r="EMO9" s="76"/>
      <c r="EMP9" s="76"/>
      <c r="EMQ9" s="76"/>
      <c r="EMR9" s="76"/>
      <c r="EMS9" s="76"/>
      <c r="EMT9" s="76"/>
      <c r="EMU9" s="76"/>
      <c r="EMV9" s="76"/>
      <c r="EMW9" s="76"/>
      <c r="EMX9" s="76"/>
      <c r="EMY9" s="76"/>
      <c r="EMZ9" s="76"/>
      <c r="ENA9" s="76"/>
      <c r="ENB9" s="76"/>
      <c r="ENC9" s="76"/>
      <c r="END9" s="76"/>
      <c r="ENE9" s="76"/>
      <c r="ENF9" s="76"/>
      <c r="ENG9" s="76"/>
      <c r="ENH9" s="76"/>
      <c r="ENI9" s="76"/>
      <c r="ENJ9" s="76"/>
      <c r="ENK9" s="76"/>
      <c r="ENL9" s="76"/>
      <c r="ENM9" s="76"/>
      <c r="ENN9" s="76"/>
      <c r="ENO9" s="76"/>
      <c r="ENP9" s="76"/>
      <c r="ENQ9" s="76"/>
      <c r="ENR9" s="76"/>
      <c r="ENS9" s="76"/>
      <c r="ENT9" s="76"/>
      <c r="ENU9" s="76"/>
      <c r="ENV9" s="76"/>
      <c r="ENW9" s="76"/>
      <c r="ENX9" s="76"/>
      <c r="ENY9" s="76"/>
      <c r="ENZ9" s="76"/>
      <c r="EOA9" s="76"/>
      <c r="EOB9" s="76"/>
      <c r="EOC9" s="76"/>
      <c r="EOD9" s="76"/>
      <c r="EOE9" s="76"/>
      <c r="EOF9" s="76"/>
      <c r="EOG9" s="76"/>
      <c r="EOH9" s="76"/>
      <c r="EOI9" s="76"/>
      <c r="EOJ9" s="76"/>
      <c r="EOK9" s="76"/>
      <c r="EOL9" s="76"/>
      <c r="EOM9" s="76"/>
      <c r="EON9" s="76"/>
      <c r="EOO9" s="76"/>
      <c r="EOP9" s="76"/>
      <c r="EOQ9" s="76"/>
      <c r="EOR9" s="76"/>
      <c r="EOS9" s="76"/>
      <c r="EOT9" s="76"/>
      <c r="EOU9" s="76"/>
      <c r="EOV9" s="76"/>
      <c r="EOW9" s="76"/>
      <c r="EOX9" s="76"/>
      <c r="EOY9" s="76"/>
      <c r="EOZ9" s="76"/>
      <c r="EPA9" s="76"/>
      <c r="EPB9" s="76"/>
      <c r="EPC9" s="76"/>
      <c r="EPD9" s="76"/>
      <c r="EPE9" s="76"/>
      <c r="EPF9" s="76"/>
      <c r="EPG9" s="76"/>
      <c r="EPH9" s="76"/>
      <c r="EPI9" s="76"/>
      <c r="EPJ9" s="76"/>
      <c r="EPK9" s="76"/>
      <c r="EPL9" s="76"/>
      <c r="EPM9" s="76"/>
      <c r="EPN9" s="76"/>
      <c r="EPO9" s="76"/>
      <c r="EPP9" s="76"/>
      <c r="EPQ9" s="76"/>
      <c r="EPR9" s="76"/>
      <c r="EPS9" s="76"/>
      <c r="EPT9" s="76"/>
      <c r="EPU9" s="76"/>
      <c r="EPV9" s="76"/>
      <c r="EPW9" s="76"/>
      <c r="EPX9" s="76"/>
      <c r="EPY9" s="76"/>
      <c r="EPZ9" s="76"/>
      <c r="EQA9" s="76"/>
      <c r="EQB9" s="76"/>
      <c r="EQC9" s="76"/>
      <c r="EQD9" s="76"/>
      <c r="EQE9" s="76"/>
      <c r="EQF9" s="76"/>
      <c r="EQG9" s="76"/>
      <c r="EQH9" s="76"/>
      <c r="EQI9" s="76"/>
      <c r="EQJ9" s="76"/>
      <c r="EQK9" s="76"/>
      <c r="EQL9" s="76"/>
      <c r="EQM9" s="76"/>
      <c r="EQN9" s="76"/>
      <c r="EQO9" s="76"/>
      <c r="EQP9" s="76"/>
      <c r="EQQ9" s="76"/>
      <c r="EQR9" s="76"/>
      <c r="EQS9" s="76"/>
      <c r="EQT9" s="76"/>
      <c r="EQU9" s="76"/>
      <c r="EQV9" s="76"/>
      <c r="EQW9" s="76"/>
      <c r="EQX9" s="76"/>
      <c r="EQY9" s="76"/>
      <c r="EQZ9" s="76"/>
      <c r="ERA9" s="76"/>
      <c r="ERB9" s="76"/>
      <c r="ERC9" s="76"/>
      <c r="ERD9" s="76"/>
      <c r="ERE9" s="76"/>
      <c r="ERF9" s="76"/>
      <c r="ERG9" s="76"/>
      <c r="ERH9" s="76"/>
      <c r="ERI9" s="76"/>
      <c r="ERJ9" s="76"/>
      <c r="ERK9" s="76"/>
      <c r="ERL9" s="76"/>
      <c r="ERM9" s="76"/>
      <c r="ERN9" s="76"/>
      <c r="ERO9" s="76"/>
      <c r="ERP9" s="76"/>
      <c r="ERQ9" s="76"/>
      <c r="ERR9" s="76"/>
      <c r="ERS9" s="76"/>
      <c r="ERT9" s="76"/>
      <c r="ERU9" s="76"/>
      <c r="ERV9" s="76"/>
      <c r="ERW9" s="76"/>
      <c r="ERX9" s="76"/>
      <c r="ERY9" s="76"/>
      <c r="ERZ9" s="76"/>
      <c r="ESA9" s="76"/>
      <c r="ESB9" s="76"/>
      <c r="ESC9" s="76"/>
      <c r="ESD9" s="76"/>
      <c r="ESE9" s="76"/>
      <c r="ESF9" s="76"/>
      <c r="ESG9" s="76"/>
      <c r="ESH9" s="76"/>
      <c r="ESI9" s="76"/>
      <c r="ESJ9" s="76"/>
      <c r="ESK9" s="76"/>
      <c r="ESL9" s="76"/>
      <c r="ESM9" s="76"/>
      <c r="ESN9" s="76"/>
      <c r="ESO9" s="76"/>
      <c r="ESP9" s="76"/>
      <c r="ESQ9" s="76"/>
      <c r="ESR9" s="76"/>
      <c r="ESS9" s="76"/>
      <c r="EST9" s="76"/>
      <c r="ESU9" s="76"/>
      <c r="ESV9" s="76"/>
      <c r="ESW9" s="76"/>
      <c r="ESX9" s="76"/>
      <c r="ESY9" s="76"/>
      <c r="ESZ9" s="76"/>
      <c r="ETA9" s="76"/>
      <c r="ETB9" s="76"/>
      <c r="ETC9" s="76"/>
      <c r="ETD9" s="76"/>
      <c r="ETE9" s="76"/>
      <c r="ETF9" s="76"/>
      <c r="ETG9" s="76"/>
      <c r="ETH9" s="76"/>
      <c r="ETI9" s="76"/>
      <c r="ETJ9" s="76"/>
      <c r="ETK9" s="76"/>
      <c r="ETL9" s="76"/>
      <c r="ETM9" s="76"/>
      <c r="ETN9" s="76"/>
      <c r="ETO9" s="76"/>
      <c r="ETP9" s="76"/>
      <c r="ETQ9" s="76"/>
      <c r="ETR9" s="76"/>
      <c r="ETS9" s="76"/>
      <c r="ETT9" s="76"/>
      <c r="ETU9" s="76"/>
      <c r="ETV9" s="76"/>
      <c r="ETW9" s="76"/>
      <c r="ETX9" s="76"/>
      <c r="ETY9" s="76"/>
      <c r="ETZ9" s="76"/>
      <c r="EUA9" s="76"/>
      <c r="EUB9" s="76"/>
      <c r="EUC9" s="76"/>
      <c r="EUD9" s="76"/>
      <c r="EUE9" s="76"/>
      <c r="EUF9" s="76"/>
      <c r="EUG9" s="76"/>
      <c r="EUH9" s="76"/>
      <c r="EUI9" s="76"/>
      <c r="EUJ9" s="76"/>
      <c r="EUK9" s="76"/>
      <c r="EUL9" s="76"/>
      <c r="EUM9" s="76"/>
      <c r="EUN9" s="76"/>
      <c r="EUO9" s="76"/>
      <c r="EUP9" s="76"/>
      <c r="EUQ9" s="76"/>
      <c r="EUR9" s="76"/>
      <c r="EUS9" s="76"/>
      <c r="EUT9" s="76"/>
      <c r="EUU9" s="76"/>
      <c r="EUV9" s="76"/>
      <c r="EUW9" s="76"/>
      <c r="EUX9" s="76"/>
      <c r="EUY9" s="76"/>
      <c r="EUZ9" s="76"/>
      <c r="EVA9" s="76"/>
      <c r="EVB9" s="76"/>
      <c r="EVC9" s="76"/>
      <c r="EVD9" s="76"/>
      <c r="EVE9" s="76"/>
      <c r="EVF9" s="76"/>
      <c r="EVG9" s="76"/>
      <c r="EVH9" s="76"/>
      <c r="EVI9" s="76"/>
      <c r="EVJ9" s="76"/>
      <c r="EVK9" s="76"/>
      <c r="EVL9" s="76"/>
      <c r="EVM9" s="76"/>
      <c r="EVN9" s="76"/>
      <c r="EVO9" s="76"/>
      <c r="EVP9" s="76"/>
      <c r="EVQ9" s="76"/>
      <c r="EVR9" s="76"/>
      <c r="EVS9" s="76"/>
      <c r="EVT9" s="76"/>
      <c r="EVU9" s="76"/>
      <c r="EVV9" s="76"/>
      <c r="EVW9" s="76"/>
      <c r="EVX9" s="76"/>
      <c r="EVY9" s="76"/>
      <c r="EVZ9" s="76"/>
      <c r="EWA9" s="76"/>
      <c r="EWB9" s="76"/>
      <c r="EWC9" s="76"/>
      <c r="EWD9" s="76"/>
      <c r="EWE9" s="76"/>
      <c r="EWF9" s="76"/>
      <c r="EWG9" s="76"/>
      <c r="EWH9" s="76"/>
      <c r="EWI9" s="76"/>
      <c r="EWJ9" s="76"/>
      <c r="EWK9" s="76"/>
      <c r="EWL9" s="76"/>
      <c r="EWM9" s="76"/>
      <c r="EWN9" s="76"/>
      <c r="EWO9" s="76"/>
      <c r="EWP9" s="76"/>
      <c r="EWQ9" s="76"/>
      <c r="EWR9" s="76"/>
      <c r="EWS9" s="76"/>
      <c r="EWT9" s="76"/>
      <c r="EWU9" s="76"/>
      <c r="EWV9" s="76"/>
      <c r="EWW9" s="76"/>
      <c r="EWX9" s="76"/>
      <c r="EWY9" s="76"/>
      <c r="EWZ9" s="76"/>
      <c r="EXA9" s="76"/>
      <c r="EXB9" s="76"/>
      <c r="EXC9" s="76"/>
      <c r="EXD9" s="76"/>
      <c r="EXE9" s="76"/>
      <c r="EXF9" s="76"/>
      <c r="EXG9" s="76"/>
      <c r="EXH9" s="76"/>
      <c r="EXI9" s="76"/>
      <c r="EXJ9" s="76"/>
      <c r="EXK9" s="76"/>
      <c r="EXL9" s="76"/>
      <c r="EXM9" s="76"/>
      <c r="EXN9" s="76"/>
      <c r="EXO9" s="76"/>
      <c r="EXP9" s="76"/>
      <c r="EXQ9" s="76"/>
      <c r="EXR9" s="76"/>
      <c r="EXS9" s="76"/>
      <c r="EXT9" s="76"/>
      <c r="EXU9" s="76"/>
      <c r="EXV9" s="76"/>
      <c r="EXW9" s="76"/>
      <c r="EXX9" s="76"/>
      <c r="EXY9" s="76"/>
      <c r="EXZ9" s="76"/>
      <c r="EYA9" s="76"/>
      <c r="EYB9" s="76"/>
      <c r="EYC9" s="76"/>
      <c r="EYD9" s="76"/>
      <c r="EYE9" s="76"/>
      <c r="EYF9" s="76"/>
      <c r="EYG9" s="76"/>
      <c r="EYH9" s="76"/>
      <c r="EYI9" s="76"/>
      <c r="EYJ9" s="76"/>
      <c r="EYK9" s="76"/>
      <c r="EYL9" s="76"/>
      <c r="EYM9" s="76"/>
      <c r="EYN9" s="76"/>
      <c r="EYO9" s="76"/>
      <c r="EYP9" s="76"/>
      <c r="EYQ9" s="76"/>
      <c r="EYR9" s="76"/>
      <c r="EYS9" s="76"/>
      <c r="EYT9" s="76"/>
      <c r="EYU9" s="76"/>
      <c r="EYV9" s="76"/>
      <c r="EYW9" s="76"/>
      <c r="EYX9" s="76"/>
      <c r="EYY9" s="76"/>
      <c r="EYZ9" s="76"/>
      <c r="EZA9" s="76"/>
      <c r="EZB9" s="76"/>
      <c r="EZC9" s="76"/>
      <c r="EZD9" s="76"/>
      <c r="EZE9" s="76"/>
      <c r="EZF9" s="76"/>
      <c r="EZG9" s="76"/>
      <c r="EZH9" s="76"/>
      <c r="EZI9" s="76"/>
      <c r="EZJ9" s="76"/>
      <c r="EZK9" s="76"/>
      <c r="EZL9" s="76"/>
      <c r="EZM9" s="76"/>
      <c r="EZN9" s="76"/>
      <c r="EZO9" s="76"/>
      <c r="EZP9" s="76"/>
      <c r="EZQ9" s="76"/>
      <c r="EZR9" s="76"/>
      <c r="EZS9" s="76"/>
      <c r="EZT9" s="76"/>
      <c r="EZU9" s="76"/>
      <c r="EZV9" s="76"/>
      <c r="EZW9" s="76"/>
      <c r="EZX9" s="76"/>
      <c r="EZY9" s="76"/>
      <c r="EZZ9" s="76"/>
      <c r="FAA9" s="76"/>
      <c r="FAB9" s="76"/>
      <c r="FAC9" s="76"/>
      <c r="FAD9" s="76"/>
      <c r="FAE9" s="76"/>
      <c r="FAF9" s="76"/>
      <c r="FAG9" s="76"/>
      <c r="FAH9" s="76"/>
      <c r="FAI9" s="76"/>
      <c r="FAJ9" s="76"/>
      <c r="FAK9" s="76"/>
      <c r="FAL9" s="76"/>
      <c r="FAM9" s="76"/>
      <c r="FAN9" s="76"/>
      <c r="FAO9" s="76"/>
      <c r="FAP9" s="76"/>
      <c r="FAQ9" s="76"/>
      <c r="FAR9" s="76"/>
      <c r="FAS9" s="76"/>
      <c r="FAT9" s="76"/>
      <c r="FAU9" s="76"/>
      <c r="FAV9" s="76"/>
      <c r="FAW9" s="76"/>
      <c r="FAX9" s="76"/>
      <c r="FAY9" s="76"/>
      <c r="FAZ9" s="76"/>
      <c r="FBA9" s="76"/>
      <c r="FBB9" s="76"/>
      <c r="FBC9" s="76"/>
      <c r="FBD9" s="76"/>
      <c r="FBE9" s="76"/>
      <c r="FBF9" s="76"/>
      <c r="FBG9" s="76"/>
      <c r="FBH9" s="76"/>
      <c r="FBI9" s="76"/>
      <c r="FBJ9" s="76"/>
      <c r="FBK9" s="76"/>
      <c r="FBL9" s="76"/>
      <c r="FBM9" s="76"/>
      <c r="FBN9" s="76"/>
      <c r="FBO9" s="76"/>
      <c r="FBP9" s="76"/>
      <c r="FBQ9" s="76"/>
      <c r="FBR9" s="76"/>
      <c r="FBS9" s="76"/>
      <c r="FBT9" s="76"/>
      <c r="FBU9" s="76"/>
      <c r="FBV9" s="76"/>
      <c r="FBW9" s="76"/>
      <c r="FBX9" s="76"/>
      <c r="FBY9" s="76"/>
      <c r="FBZ9" s="76"/>
      <c r="FCA9" s="76"/>
      <c r="FCB9" s="76"/>
      <c r="FCC9" s="76"/>
      <c r="FCD9" s="76"/>
      <c r="FCE9" s="76"/>
      <c r="FCF9" s="76"/>
      <c r="FCG9" s="76"/>
      <c r="FCH9" s="76"/>
      <c r="FCI9" s="76"/>
      <c r="FCJ9" s="76"/>
      <c r="FCK9" s="76"/>
      <c r="FCL9" s="76"/>
      <c r="FCM9" s="76"/>
      <c r="FCN9" s="76"/>
      <c r="FCO9" s="76"/>
      <c r="FCP9" s="76"/>
      <c r="FCQ9" s="76"/>
      <c r="FCR9" s="76"/>
      <c r="FCS9" s="76"/>
      <c r="FCT9" s="76"/>
      <c r="FCU9" s="76"/>
      <c r="FCV9" s="76"/>
      <c r="FCW9" s="76"/>
      <c r="FCX9" s="76"/>
      <c r="FCY9" s="76"/>
      <c r="FCZ9" s="76"/>
      <c r="FDA9" s="76"/>
      <c r="FDB9" s="76"/>
      <c r="FDC9" s="76"/>
      <c r="FDD9" s="76"/>
      <c r="FDE9" s="76"/>
      <c r="FDF9" s="76"/>
      <c r="FDG9" s="76"/>
      <c r="FDH9" s="76"/>
      <c r="FDI9" s="76"/>
      <c r="FDJ9" s="76"/>
      <c r="FDK9" s="76"/>
      <c r="FDL9" s="76"/>
      <c r="FDM9" s="76"/>
      <c r="FDN9" s="76"/>
      <c r="FDO9" s="76"/>
      <c r="FDP9" s="76"/>
      <c r="FDQ9" s="76"/>
      <c r="FDR9" s="76"/>
      <c r="FDS9" s="76"/>
      <c r="FDT9" s="76"/>
      <c r="FDU9" s="76"/>
      <c r="FDV9" s="76"/>
      <c r="FDW9" s="76"/>
      <c r="FDX9" s="76"/>
      <c r="FDY9" s="76"/>
      <c r="FDZ9" s="76"/>
      <c r="FEA9" s="76"/>
      <c r="FEB9" s="76"/>
      <c r="FEC9" s="76"/>
      <c r="FED9" s="76"/>
      <c r="FEE9" s="76"/>
      <c r="FEF9" s="76"/>
      <c r="FEG9" s="76"/>
      <c r="FEH9" s="76"/>
      <c r="FEI9" s="76"/>
      <c r="FEJ9" s="76"/>
      <c r="FEK9" s="76"/>
      <c r="FEL9" s="76"/>
      <c r="FEM9" s="76"/>
      <c r="FEN9" s="76"/>
      <c r="FEO9" s="76"/>
      <c r="FEP9" s="76"/>
      <c r="FEQ9" s="76"/>
      <c r="FER9" s="76"/>
      <c r="FES9" s="76"/>
      <c r="FET9" s="76"/>
      <c r="FEU9" s="76"/>
      <c r="FEV9" s="76"/>
      <c r="FEW9" s="76"/>
      <c r="FEX9" s="76"/>
      <c r="FEY9" s="76"/>
      <c r="FEZ9" s="76"/>
      <c r="FFA9" s="76"/>
      <c r="FFB9" s="76"/>
      <c r="FFC9" s="76"/>
      <c r="FFD9" s="76"/>
      <c r="FFE9" s="76"/>
      <c r="FFF9" s="76"/>
      <c r="FFG9" s="76"/>
      <c r="FFH9" s="76"/>
      <c r="FFI9" s="76"/>
      <c r="FFJ9" s="76"/>
      <c r="FFK9" s="76"/>
      <c r="FFL9" s="76"/>
      <c r="FFM9" s="76"/>
      <c r="FFN9" s="76"/>
      <c r="FFO9" s="76"/>
      <c r="FFP9" s="76"/>
      <c r="FFQ9" s="76"/>
      <c r="FFR9" s="76"/>
      <c r="FFS9" s="76"/>
      <c r="FFT9" s="76"/>
      <c r="FFU9" s="76"/>
      <c r="FFV9" s="76"/>
      <c r="FFW9" s="76"/>
      <c r="FFX9" s="76"/>
      <c r="FFY9" s="76"/>
      <c r="FFZ9" s="76"/>
      <c r="FGA9" s="76"/>
      <c r="FGB9" s="76"/>
      <c r="FGC9" s="76"/>
      <c r="FGD9" s="76"/>
      <c r="FGE9" s="76"/>
      <c r="FGF9" s="76"/>
      <c r="FGG9" s="76"/>
      <c r="FGH9" s="76"/>
      <c r="FGI9" s="76"/>
      <c r="FGJ9" s="76"/>
      <c r="FGK9" s="76"/>
      <c r="FGL9" s="76"/>
      <c r="FGM9" s="76"/>
      <c r="FGN9" s="76"/>
      <c r="FGO9" s="76"/>
      <c r="FGP9" s="76"/>
      <c r="FGQ9" s="76"/>
      <c r="FGR9" s="76"/>
      <c r="FGS9" s="76"/>
      <c r="FGT9" s="76"/>
      <c r="FGU9" s="76"/>
      <c r="FGV9" s="76"/>
      <c r="FGW9" s="76"/>
      <c r="FGX9" s="76"/>
      <c r="FGY9" s="76"/>
      <c r="FGZ9" s="76"/>
      <c r="FHA9" s="76"/>
      <c r="FHB9" s="76"/>
      <c r="FHC9" s="76"/>
      <c r="FHD9" s="76"/>
      <c r="FHE9" s="76"/>
      <c r="FHF9" s="76"/>
      <c r="FHG9" s="76"/>
      <c r="FHH9" s="76"/>
      <c r="FHI9" s="76"/>
      <c r="FHJ9" s="76"/>
      <c r="FHK9" s="76"/>
      <c r="FHL9" s="76"/>
      <c r="FHM9" s="76"/>
      <c r="FHN9" s="76"/>
      <c r="FHO9" s="76"/>
      <c r="FHP9" s="76"/>
      <c r="FHQ9" s="76"/>
      <c r="FHR9" s="76"/>
      <c r="FHS9" s="76"/>
      <c r="FHT9" s="76"/>
      <c r="FHU9" s="76"/>
      <c r="FHV9" s="76"/>
      <c r="FHW9" s="76"/>
      <c r="FHX9" s="76"/>
      <c r="FHY9" s="76"/>
      <c r="FHZ9" s="76"/>
      <c r="FIA9" s="76"/>
      <c r="FIB9" s="76"/>
      <c r="FIC9" s="76"/>
      <c r="FID9" s="76"/>
      <c r="FIE9" s="76"/>
      <c r="FIF9" s="76"/>
      <c r="FIG9" s="76"/>
      <c r="FIH9" s="76"/>
      <c r="FII9" s="76"/>
      <c r="FIJ9" s="76"/>
      <c r="FIK9" s="76"/>
      <c r="FIL9" s="76"/>
      <c r="FIM9" s="76"/>
      <c r="FIN9" s="76"/>
      <c r="FIO9" s="76"/>
      <c r="FIP9" s="76"/>
      <c r="FIQ9" s="76"/>
      <c r="FIR9" s="76"/>
      <c r="FIS9" s="76"/>
      <c r="FIT9" s="76"/>
      <c r="FIU9" s="76"/>
      <c r="FIV9" s="76"/>
      <c r="FIW9" s="76"/>
      <c r="FIX9" s="76"/>
      <c r="FIY9" s="76"/>
      <c r="FIZ9" s="76"/>
      <c r="FJA9" s="76"/>
      <c r="FJB9" s="76"/>
      <c r="FJC9" s="76"/>
      <c r="FJD9" s="76"/>
      <c r="FJE9" s="76"/>
      <c r="FJF9" s="76"/>
      <c r="FJG9" s="76"/>
      <c r="FJH9" s="76"/>
      <c r="FJI9" s="76"/>
      <c r="FJJ9" s="76"/>
      <c r="FJK9" s="76"/>
      <c r="FJL9" s="76"/>
      <c r="FJM9" s="76"/>
      <c r="FJN9" s="76"/>
      <c r="FJO9" s="76"/>
      <c r="FJP9" s="76"/>
      <c r="FJQ9" s="76"/>
      <c r="FJR9" s="76"/>
      <c r="FJS9" s="76"/>
      <c r="FJT9" s="76"/>
      <c r="FJU9" s="76"/>
      <c r="FJV9" s="76"/>
      <c r="FJW9" s="76"/>
      <c r="FJX9" s="76"/>
      <c r="FJY9" s="76"/>
      <c r="FJZ9" s="76"/>
      <c r="FKA9" s="76"/>
      <c r="FKB9" s="76"/>
      <c r="FKC9" s="76"/>
      <c r="FKD9" s="76"/>
      <c r="FKE9" s="76"/>
      <c r="FKF9" s="76"/>
      <c r="FKG9" s="76"/>
      <c r="FKH9" s="76"/>
      <c r="FKI9" s="76"/>
      <c r="FKJ9" s="76"/>
      <c r="FKK9" s="76"/>
      <c r="FKL9" s="76"/>
      <c r="FKM9" s="76"/>
      <c r="FKN9" s="76"/>
      <c r="FKO9" s="76"/>
      <c r="FKP9" s="76"/>
      <c r="FKQ9" s="76"/>
      <c r="FKR9" s="76"/>
      <c r="FKS9" s="76"/>
      <c r="FKT9" s="76"/>
      <c r="FKU9" s="76"/>
      <c r="FKV9" s="76"/>
      <c r="FKW9" s="76"/>
      <c r="FKX9" s="76"/>
      <c r="FKY9" s="76"/>
      <c r="FKZ9" s="76"/>
      <c r="FLA9" s="76"/>
      <c r="FLB9" s="76"/>
      <c r="FLC9" s="76"/>
      <c r="FLD9" s="76"/>
      <c r="FLE9" s="76"/>
      <c r="FLF9" s="76"/>
      <c r="FLG9" s="76"/>
      <c r="FLH9" s="76"/>
      <c r="FLI9" s="76"/>
      <c r="FLJ9" s="76"/>
      <c r="FLK9" s="76"/>
      <c r="FLL9" s="76"/>
      <c r="FLM9" s="76"/>
      <c r="FLN9" s="76"/>
      <c r="FLO9" s="76"/>
      <c r="FLP9" s="76"/>
      <c r="FLQ9" s="76"/>
      <c r="FLR9" s="76"/>
      <c r="FLS9" s="76"/>
      <c r="FLT9" s="76"/>
      <c r="FLU9" s="76"/>
      <c r="FLV9" s="76"/>
      <c r="FLW9" s="76"/>
      <c r="FLX9" s="76"/>
      <c r="FLY9" s="76"/>
      <c r="FLZ9" s="76"/>
      <c r="FMA9" s="76"/>
      <c r="FMB9" s="76"/>
      <c r="FMC9" s="76"/>
      <c r="FMD9" s="76"/>
      <c r="FME9" s="76"/>
      <c r="FMF9" s="76"/>
      <c r="FMG9" s="76"/>
      <c r="FMH9" s="76"/>
      <c r="FMI9" s="76"/>
      <c r="FMJ9" s="76"/>
      <c r="FMK9" s="76"/>
      <c r="FML9" s="76"/>
      <c r="FMM9" s="76"/>
      <c r="FMN9" s="76"/>
      <c r="FMO9" s="76"/>
      <c r="FMP9" s="76"/>
      <c r="FMQ9" s="76"/>
      <c r="FMR9" s="76"/>
      <c r="FMS9" s="76"/>
      <c r="FMT9" s="76"/>
      <c r="FMU9" s="76"/>
      <c r="FMV9" s="76"/>
      <c r="FMW9" s="76"/>
      <c r="FMX9" s="76"/>
      <c r="FMY9" s="76"/>
      <c r="FMZ9" s="76"/>
      <c r="FNA9" s="76"/>
      <c r="FNB9" s="76"/>
      <c r="FNC9" s="76"/>
      <c r="FND9" s="76"/>
      <c r="FNE9" s="76"/>
      <c r="FNF9" s="76"/>
      <c r="FNG9" s="76"/>
      <c r="FNH9" s="76"/>
      <c r="FNI9" s="76"/>
      <c r="FNJ9" s="76"/>
      <c r="FNK9" s="76"/>
      <c r="FNL9" s="76"/>
      <c r="FNM9" s="76"/>
      <c r="FNN9" s="76"/>
      <c r="FNO9" s="76"/>
      <c r="FNP9" s="76"/>
      <c r="FNQ9" s="76"/>
      <c r="FNR9" s="76"/>
      <c r="FNS9" s="76"/>
      <c r="FNT9" s="76"/>
      <c r="FNU9" s="76"/>
      <c r="FNV9" s="76"/>
      <c r="FNW9" s="76"/>
      <c r="FNX9" s="76"/>
      <c r="FNY9" s="76"/>
      <c r="FNZ9" s="76"/>
      <c r="FOA9" s="76"/>
      <c r="FOB9" s="76"/>
      <c r="FOC9" s="76"/>
      <c r="FOD9" s="76"/>
      <c r="FOE9" s="76"/>
      <c r="FOF9" s="76"/>
      <c r="FOG9" s="76"/>
      <c r="FOH9" s="76"/>
      <c r="FOI9" s="76"/>
      <c r="FOJ9" s="76"/>
      <c r="FOK9" s="76"/>
      <c r="FOL9" s="76"/>
      <c r="FOM9" s="76"/>
      <c r="FON9" s="76"/>
      <c r="FOO9" s="76"/>
      <c r="FOP9" s="76"/>
      <c r="FOQ9" s="76"/>
      <c r="FOR9" s="76"/>
      <c r="FOS9" s="76"/>
      <c r="FOT9" s="76"/>
      <c r="FOU9" s="76"/>
      <c r="FOV9" s="76"/>
      <c r="FOW9" s="76"/>
      <c r="FOX9" s="76"/>
      <c r="FOY9" s="76"/>
      <c r="FOZ9" s="76"/>
      <c r="FPA9" s="76"/>
      <c r="FPB9" s="76"/>
      <c r="FPC9" s="76"/>
      <c r="FPD9" s="76"/>
      <c r="FPE9" s="76"/>
      <c r="FPF9" s="76"/>
      <c r="FPG9" s="76"/>
      <c r="FPH9" s="76"/>
      <c r="FPI9" s="76"/>
      <c r="FPJ9" s="76"/>
      <c r="FPK9" s="76"/>
      <c r="FPL9" s="76"/>
      <c r="FPM9" s="76"/>
      <c r="FPN9" s="76"/>
      <c r="FPO9" s="76"/>
      <c r="FPP9" s="76"/>
      <c r="FPQ9" s="76"/>
      <c r="FPR9" s="76"/>
      <c r="FPS9" s="76"/>
      <c r="FPT9" s="76"/>
      <c r="FPU9" s="76"/>
      <c r="FPV9" s="76"/>
      <c r="FPW9" s="76"/>
      <c r="FPX9" s="76"/>
      <c r="FPY9" s="76"/>
      <c r="FPZ9" s="76"/>
      <c r="FQA9" s="76"/>
      <c r="FQB9" s="76"/>
      <c r="FQC9" s="76"/>
      <c r="FQD9" s="76"/>
      <c r="FQE9" s="76"/>
      <c r="FQF9" s="76"/>
      <c r="FQG9" s="76"/>
      <c r="FQH9" s="76"/>
      <c r="FQI9" s="76"/>
      <c r="FQJ9" s="76"/>
      <c r="FQK9" s="76"/>
      <c r="FQL9" s="76"/>
      <c r="FQM9" s="76"/>
      <c r="FQN9" s="76"/>
      <c r="FQO9" s="76"/>
      <c r="FQP9" s="76"/>
      <c r="FQQ9" s="76"/>
      <c r="FQR9" s="76"/>
      <c r="FQS9" s="76"/>
      <c r="FQT9" s="76"/>
      <c r="FQU9" s="76"/>
      <c r="FQV9" s="76"/>
      <c r="FQW9" s="76"/>
      <c r="FQX9" s="76"/>
      <c r="FQY9" s="76"/>
      <c r="FQZ9" s="76"/>
      <c r="FRA9" s="76"/>
      <c r="FRB9" s="76"/>
      <c r="FRC9" s="76"/>
      <c r="FRD9" s="76"/>
      <c r="FRE9" s="76"/>
      <c r="FRF9" s="76"/>
      <c r="FRG9" s="76"/>
      <c r="FRH9" s="76"/>
      <c r="FRI9" s="76"/>
      <c r="FRJ9" s="76"/>
      <c r="FRK9" s="76"/>
      <c r="FRL9" s="76"/>
      <c r="FRM9" s="76"/>
      <c r="FRN9" s="76"/>
      <c r="FRO9" s="76"/>
      <c r="FRP9" s="76"/>
      <c r="FRQ9" s="76"/>
      <c r="FRR9" s="76"/>
      <c r="FRS9" s="76"/>
      <c r="FRT9" s="76"/>
      <c r="FRU9" s="76"/>
      <c r="FRV9" s="76"/>
      <c r="FRW9" s="76"/>
      <c r="FRX9" s="76"/>
      <c r="FRY9" s="76"/>
      <c r="FRZ9" s="76"/>
      <c r="FSA9" s="76"/>
      <c r="FSB9" s="76"/>
      <c r="FSC9" s="76"/>
      <c r="FSD9" s="76"/>
      <c r="FSE9" s="76"/>
      <c r="FSF9" s="76"/>
      <c r="FSG9" s="76"/>
      <c r="FSH9" s="76"/>
      <c r="FSI9" s="76"/>
      <c r="FSJ9" s="76"/>
      <c r="FSK9" s="76"/>
      <c r="FSL9" s="76"/>
      <c r="FSM9" s="76"/>
      <c r="FSN9" s="76"/>
      <c r="FSO9" s="76"/>
      <c r="FSP9" s="76"/>
      <c r="FSQ9" s="76"/>
      <c r="FSR9" s="76"/>
      <c r="FSS9" s="76"/>
      <c r="FST9" s="76"/>
      <c r="FSU9" s="76"/>
      <c r="FSV9" s="76"/>
      <c r="FSW9" s="76"/>
      <c r="FSX9" s="76"/>
      <c r="FSY9" s="76"/>
      <c r="FSZ9" s="76"/>
      <c r="FTA9" s="76"/>
      <c r="FTB9" s="76"/>
      <c r="FTC9" s="76"/>
      <c r="FTD9" s="76"/>
      <c r="FTE9" s="76"/>
      <c r="FTF9" s="76"/>
      <c r="FTG9" s="76"/>
      <c r="FTH9" s="76"/>
      <c r="FTI9" s="76"/>
      <c r="FTJ9" s="76"/>
      <c r="FTK9" s="76"/>
      <c r="FTL9" s="76"/>
      <c r="FTM9" s="76"/>
      <c r="FTN9" s="76"/>
      <c r="FTO9" s="76"/>
      <c r="FTP9" s="76"/>
      <c r="FTQ9" s="76"/>
      <c r="FTR9" s="76"/>
      <c r="FTS9" s="76"/>
      <c r="FTT9" s="76"/>
      <c r="FTU9" s="76"/>
      <c r="FTV9" s="76"/>
      <c r="FTW9" s="76"/>
      <c r="FTX9" s="76"/>
      <c r="FTY9" s="76"/>
      <c r="FTZ9" s="76"/>
      <c r="FUA9" s="76"/>
      <c r="FUB9" s="76"/>
      <c r="FUC9" s="76"/>
      <c r="FUD9" s="76"/>
      <c r="FUE9" s="76"/>
      <c r="FUF9" s="76"/>
      <c r="FUG9" s="76"/>
      <c r="FUH9" s="76"/>
      <c r="FUI9" s="76"/>
      <c r="FUJ9" s="76"/>
      <c r="FUK9" s="76"/>
      <c r="FUL9" s="76"/>
      <c r="FUM9" s="76"/>
      <c r="FUN9" s="76"/>
      <c r="FUO9" s="76"/>
      <c r="FUP9" s="76"/>
      <c r="FUQ9" s="76"/>
      <c r="FUR9" s="76"/>
      <c r="FUS9" s="76"/>
      <c r="FUT9" s="76"/>
      <c r="FUU9" s="76"/>
      <c r="FUV9" s="76"/>
      <c r="FUW9" s="76"/>
      <c r="FUX9" s="76"/>
      <c r="FUY9" s="76"/>
      <c r="FUZ9" s="76"/>
      <c r="FVA9" s="76"/>
      <c r="FVB9" s="76"/>
      <c r="FVC9" s="76"/>
      <c r="FVD9" s="76"/>
      <c r="FVE9" s="76"/>
      <c r="FVF9" s="76"/>
      <c r="FVG9" s="76"/>
      <c r="FVH9" s="76"/>
      <c r="FVI9" s="76"/>
      <c r="FVJ9" s="76"/>
      <c r="FVK9" s="76"/>
      <c r="FVL9" s="76"/>
      <c r="FVM9" s="76"/>
      <c r="FVN9" s="76"/>
      <c r="FVO9" s="76"/>
      <c r="FVP9" s="76"/>
      <c r="FVQ9" s="76"/>
      <c r="FVR9" s="76"/>
      <c r="FVS9" s="76"/>
      <c r="FVT9" s="76"/>
      <c r="FVU9" s="76"/>
      <c r="FVV9" s="76"/>
      <c r="FVW9" s="76"/>
      <c r="FVX9" s="76"/>
      <c r="FVY9" s="76"/>
      <c r="FVZ9" s="76"/>
      <c r="FWA9" s="76"/>
      <c r="FWB9" s="76"/>
      <c r="FWC9" s="76"/>
      <c r="FWD9" s="76"/>
      <c r="FWE9" s="76"/>
      <c r="FWF9" s="76"/>
      <c r="FWG9" s="76"/>
      <c r="FWH9" s="76"/>
      <c r="FWI9" s="76"/>
      <c r="FWJ9" s="76"/>
      <c r="FWK9" s="76"/>
      <c r="FWL9" s="76"/>
      <c r="FWM9" s="76"/>
      <c r="FWN9" s="76"/>
      <c r="FWO9" s="76"/>
      <c r="FWP9" s="76"/>
      <c r="FWQ9" s="76"/>
      <c r="FWR9" s="76"/>
      <c r="FWS9" s="76"/>
      <c r="FWT9" s="76"/>
      <c r="FWU9" s="76"/>
      <c r="FWV9" s="76"/>
      <c r="FWW9" s="76"/>
      <c r="FWX9" s="76"/>
      <c r="FWY9" s="76"/>
      <c r="FWZ9" s="76"/>
      <c r="FXA9" s="76"/>
      <c r="FXB9" s="76"/>
      <c r="FXC9" s="76"/>
      <c r="FXD9" s="76"/>
      <c r="FXE9" s="76"/>
      <c r="FXF9" s="76"/>
      <c r="FXG9" s="76"/>
      <c r="FXH9" s="76"/>
      <c r="FXI9" s="76"/>
      <c r="FXJ9" s="76"/>
      <c r="FXK9" s="76"/>
      <c r="FXL9" s="76"/>
      <c r="FXM9" s="76"/>
      <c r="FXN9" s="76"/>
      <c r="FXO9" s="76"/>
      <c r="FXP9" s="76"/>
      <c r="FXQ9" s="76"/>
      <c r="FXR9" s="76"/>
      <c r="FXS9" s="76"/>
      <c r="FXT9" s="76"/>
      <c r="FXU9" s="76"/>
      <c r="FXV9" s="76"/>
      <c r="FXW9" s="76"/>
      <c r="FXX9" s="76"/>
      <c r="FXY9" s="76"/>
      <c r="FXZ9" s="76"/>
      <c r="FYA9" s="76"/>
      <c r="FYB9" s="76"/>
      <c r="FYC9" s="76"/>
      <c r="FYD9" s="76"/>
      <c r="FYE9" s="76"/>
      <c r="FYF9" s="76"/>
      <c r="FYG9" s="76"/>
      <c r="FYH9" s="76"/>
      <c r="FYI9" s="76"/>
      <c r="FYJ9" s="76"/>
      <c r="FYK9" s="76"/>
      <c r="FYL9" s="76"/>
      <c r="FYM9" s="76"/>
      <c r="FYN9" s="76"/>
      <c r="FYO9" s="76"/>
      <c r="FYP9" s="76"/>
      <c r="FYQ9" s="76"/>
      <c r="FYR9" s="76"/>
      <c r="FYS9" s="76"/>
      <c r="FYT9" s="76"/>
      <c r="FYU9" s="76"/>
      <c r="FYV9" s="76"/>
      <c r="FYW9" s="76"/>
      <c r="FYX9" s="76"/>
      <c r="FYY9" s="76"/>
      <c r="FYZ9" s="76"/>
      <c r="FZA9" s="76"/>
      <c r="FZB9" s="76"/>
      <c r="FZC9" s="76"/>
      <c r="FZD9" s="76"/>
      <c r="FZE9" s="76"/>
      <c r="FZF9" s="76"/>
      <c r="FZG9" s="76"/>
      <c r="FZH9" s="76"/>
      <c r="FZI9" s="76"/>
      <c r="FZJ9" s="76"/>
      <c r="FZK9" s="76"/>
      <c r="FZL9" s="76"/>
      <c r="FZM9" s="76"/>
      <c r="FZN9" s="76"/>
      <c r="FZO9" s="76"/>
      <c r="FZP9" s="76"/>
      <c r="FZQ9" s="76"/>
      <c r="FZR9" s="76"/>
      <c r="FZS9" s="76"/>
      <c r="FZT9" s="76"/>
      <c r="FZU9" s="76"/>
      <c r="FZV9" s="76"/>
      <c r="FZW9" s="76"/>
      <c r="FZX9" s="76"/>
      <c r="FZY9" s="76"/>
      <c r="FZZ9" s="76"/>
      <c r="GAA9" s="76"/>
      <c r="GAB9" s="76"/>
      <c r="GAC9" s="76"/>
      <c r="GAD9" s="76"/>
      <c r="GAE9" s="76"/>
      <c r="GAF9" s="76"/>
      <c r="GAG9" s="76"/>
      <c r="GAH9" s="76"/>
      <c r="GAI9" s="76"/>
      <c r="GAJ9" s="76"/>
      <c r="GAK9" s="76"/>
      <c r="GAL9" s="76"/>
      <c r="GAM9" s="76"/>
      <c r="GAN9" s="76"/>
      <c r="GAO9" s="76"/>
      <c r="GAP9" s="76"/>
      <c r="GAQ9" s="76"/>
      <c r="GAR9" s="76"/>
      <c r="GAS9" s="76"/>
      <c r="GAT9" s="76"/>
      <c r="GAU9" s="76"/>
      <c r="GAV9" s="76"/>
      <c r="GAW9" s="76"/>
      <c r="GAX9" s="76"/>
      <c r="GAY9" s="76"/>
      <c r="GAZ9" s="76"/>
      <c r="GBA9" s="76"/>
      <c r="GBB9" s="76"/>
      <c r="GBC9" s="76"/>
      <c r="GBD9" s="76"/>
      <c r="GBE9" s="76"/>
      <c r="GBF9" s="76"/>
      <c r="GBG9" s="76"/>
      <c r="GBH9" s="76"/>
      <c r="GBI9" s="76"/>
      <c r="GBJ9" s="76"/>
      <c r="GBK9" s="76"/>
      <c r="GBL9" s="76"/>
      <c r="GBM9" s="76"/>
      <c r="GBN9" s="76"/>
      <c r="GBO9" s="76"/>
      <c r="GBP9" s="76"/>
      <c r="GBQ9" s="76"/>
      <c r="GBR9" s="76"/>
      <c r="GBS9" s="76"/>
      <c r="GBT9" s="76"/>
      <c r="GBU9" s="76"/>
      <c r="GBV9" s="76"/>
      <c r="GBW9" s="76"/>
      <c r="GBX9" s="76"/>
      <c r="GBY9" s="76"/>
      <c r="GBZ9" s="76"/>
      <c r="GCA9" s="76"/>
      <c r="GCB9" s="76"/>
      <c r="GCC9" s="76"/>
      <c r="GCD9" s="76"/>
      <c r="GCE9" s="76"/>
      <c r="GCF9" s="76"/>
      <c r="GCG9" s="76"/>
      <c r="GCH9" s="76"/>
      <c r="GCI9" s="76"/>
      <c r="GCJ9" s="76"/>
      <c r="GCK9" s="76"/>
      <c r="GCL9" s="76"/>
      <c r="GCM9" s="76"/>
      <c r="GCN9" s="76"/>
      <c r="GCO9" s="76"/>
      <c r="GCP9" s="76"/>
      <c r="GCQ9" s="76"/>
      <c r="GCR9" s="76"/>
      <c r="GCS9" s="76"/>
      <c r="GCT9" s="76"/>
      <c r="GCU9" s="76"/>
      <c r="GCV9" s="76"/>
      <c r="GCW9" s="76"/>
      <c r="GCX9" s="76"/>
      <c r="GCY9" s="76"/>
      <c r="GCZ9" s="76"/>
      <c r="GDA9" s="76"/>
      <c r="GDB9" s="76"/>
      <c r="GDC9" s="76"/>
      <c r="GDD9" s="76"/>
      <c r="GDE9" s="76"/>
      <c r="GDF9" s="76"/>
      <c r="GDG9" s="76"/>
      <c r="GDH9" s="76"/>
      <c r="GDI9" s="76"/>
      <c r="GDJ9" s="76"/>
      <c r="GDK9" s="76"/>
      <c r="GDL9" s="76"/>
      <c r="GDM9" s="76"/>
      <c r="GDN9" s="76"/>
      <c r="GDO9" s="76"/>
      <c r="GDP9" s="76"/>
      <c r="GDQ9" s="76"/>
      <c r="GDR9" s="76"/>
      <c r="GDS9" s="76"/>
      <c r="GDT9" s="76"/>
      <c r="GDU9" s="76"/>
      <c r="GDV9" s="76"/>
      <c r="GDW9" s="76"/>
      <c r="GDX9" s="76"/>
      <c r="GDY9" s="76"/>
      <c r="GDZ9" s="76"/>
      <c r="GEA9" s="76"/>
      <c r="GEB9" s="76"/>
      <c r="GEC9" s="76"/>
      <c r="GED9" s="76"/>
      <c r="GEE9" s="76"/>
      <c r="GEF9" s="76"/>
      <c r="GEG9" s="76"/>
      <c r="GEH9" s="76"/>
      <c r="GEI9" s="76"/>
      <c r="GEJ9" s="76"/>
      <c r="GEK9" s="76"/>
      <c r="GEL9" s="76"/>
      <c r="GEM9" s="76"/>
      <c r="GEN9" s="76"/>
      <c r="GEO9" s="76"/>
      <c r="GEP9" s="76"/>
      <c r="GEQ9" s="76"/>
      <c r="GER9" s="76"/>
      <c r="GES9" s="76"/>
      <c r="GET9" s="76"/>
      <c r="GEU9" s="76"/>
      <c r="GEV9" s="76"/>
      <c r="GEW9" s="76"/>
      <c r="GEX9" s="76"/>
      <c r="GEY9" s="76"/>
      <c r="GEZ9" s="76"/>
      <c r="GFA9" s="76"/>
      <c r="GFB9" s="76"/>
      <c r="GFC9" s="76"/>
      <c r="GFD9" s="76"/>
      <c r="GFE9" s="76"/>
      <c r="GFF9" s="76"/>
      <c r="GFG9" s="76"/>
      <c r="GFH9" s="76"/>
      <c r="GFI9" s="76"/>
      <c r="GFJ9" s="76"/>
      <c r="GFK9" s="76"/>
      <c r="GFL9" s="76"/>
      <c r="GFM9" s="76"/>
      <c r="GFN9" s="76"/>
      <c r="GFO9" s="76"/>
      <c r="GFP9" s="76"/>
      <c r="GFQ9" s="76"/>
      <c r="GFR9" s="76"/>
      <c r="GFS9" s="76"/>
      <c r="GFT9" s="76"/>
      <c r="GFU9" s="76"/>
      <c r="GFV9" s="76"/>
      <c r="GFW9" s="76"/>
      <c r="GFX9" s="76"/>
      <c r="GFY9" s="76"/>
      <c r="GFZ9" s="76"/>
      <c r="GGA9" s="76"/>
      <c r="GGB9" s="76"/>
      <c r="GGC9" s="76"/>
      <c r="GGD9" s="76"/>
      <c r="GGE9" s="76"/>
      <c r="GGF9" s="76"/>
      <c r="GGG9" s="76"/>
      <c r="GGH9" s="76"/>
      <c r="GGI9" s="76"/>
      <c r="GGJ9" s="76"/>
      <c r="GGK9" s="76"/>
      <c r="GGL9" s="76"/>
      <c r="GGM9" s="76"/>
      <c r="GGN9" s="76"/>
      <c r="GGO9" s="76"/>
      <c r="GGP9" s="76"/>
      <c r="GGQ9" s="76"/>
      <c r="GGR9" s="76"/>
      <c r="GGS9" s="76"/>
      <c r="GGT9" s="76"/>
      <c r="GGU9" s="76"/>
      <c r="GGV9" s="76"/>
      <c r="GGW9" s="76"/>
      <c r="GGX9" s="76"/>
      <c r="GGY9" s="76"/>
      <c r="GGZ9" s="76"/>
      <c r="GHA9" s="76"/>
      <c r="GHB9" s="76"/>
      <c r="GHC9" s="76"/>
      <c r="GHD9" s="76"/>
      <c r="GHE9" s="76"/>
      <c r="GHF9" s="76"/>
      <c r="GHG9" s="76"/>
      <c r="GHH9" s="76"/>
      <c r="GHI9" s="76"/>
      <c r="GHJ9" s="76"/>
      <c r="GHK9" s="76"/>
      <c r="GHL9" s="76"/>
      <c r="GHM9" s="76"/>
      <c r="GHN9" s="76"/>
      <c r="GHO9" s="76"/>
      <c r="GHP9" s="76"/>
      <c r="GHQ9" s="76"/>
      <c r="GHR9" s="76"/>
      <c r="GHS9" s="76"/>
      <c r="GHT9" s="76"/>
      <c r="GHU9" s="76"/>
      <c r="GHV9" s="76"/>
      <c r="GHW9" s="76"/>
      <c r="GHX9" s="76"/>
      <c r="GHY9" s="76"/>
      <c r="GHZ9" s="76"/>
      <c r="GIA9" s="76"/>
      <c r="GIB9" s="76"/>
      <c r="GIC9" s="76"/>
      <c r="GID9" s="76"/>
      <c r="GIE9" s="76"/>
      <c r="GIF9" s="76"/>
      <c r="GIG9" s="76"/>
      <c r="GIH9" s="76"/>
      <c r="GII9" s="76"/>
      <c r="GIJ9" s="76"/>
      <c r="GIK9" s="76"/>
      <c r="GIL9" s="76"/>
      <c r="GIM9" s="76"/>
      <c r="GIN9" s="76"/>
      <c r="GIO9" s="76"/>
      <c r="GIP9" s="76"/>
      <c r="GIQ9" s="76"/>
      <c r="GIR9" s="76"/>
      <c r="GIS9" s="76"/>
      <c r="GIT9" s="76"/>
      <c r="GIU9" s="76"/>
      <c r="GIV9" s="76"/>
      <c r="GIW9" s="76"/>
      <c r="GIX9" s="76"/>
      <c r="GIY9" s="76"/>
      <c r="GIZ9" s="76"/>
      <c r="GJA9" s="76"/>
      <c r="GJB9" s="76"/>
      <c r="GJC9" s="76"/>
      <c r="GJD9" s="76"/>
      <c r="GJE9" s="76"/>
      <c r="GJF9" s="76"/>
      <c r="GJG9" s="76"/>
      <c r="GJH9" s="76"/>
      <c r="GJI9" s="76"/>
      <c r="GJJ9" s="76"/>
      <c r="GJK9" s="76"/>
      <c r="GJL9" s="76"/>
      <c r="GJM9" s="76"/>
      <c r="GJN9" s="76"/>
      <c r="GJO9" s="76"/>
      <c r="GJP9" s="76"/>
      <c r="GJQ9" s="76"/>
      <c r="GJR9" s="76"/>
      <c r="GJS9" s="76"/>
      <c r="GJT9" s="76"/>
      <c r="GJU9" s="76"/>
      <c r="GJV9" s="76"/>
      <c r="GJW9" s="76"/>
      <c r="GJX9" s="76"/>
      <c r="GJY9" s="76"/>
      <c r="GJZ9" s="76"/>
      <c r="GKA9" s="76"/>
      <c r="GKB9" s="76"/>
      <c r="GKC9" s="76"/>
      <c r="GKD9" s="76"/>
      <c r="GKE9" s="76"/>
      <c r="GKF9" s="76"/>
      <c r="GKG9" s="76"/>
      <c r="GKH9" s="76"/>
      <c r="GKI9" s="76"/>
      <c r="GKJ9" s="76"/>
      <c r="GKK9" s="76"/>
      <c r="GKL9" s="76"/>
      <c r="GKM9" s="76"/>
      <c r="GKN9" s="76"/>
      <c r="GKO9" s="76"/>
      <c r="GKP9" s="76"/>
      <c r="GKQ9" s="76"/>
      <c r="GKR9" s="76"/>
      <c r="GKS9" s="76"/>
      <c r="GKT9" s="76"/>
      <c r="GKU9" s="76"/>
      <c r="GKV9" s="76"/>
      <c r="GKW9" s="76"/>
      <c r="GKX9" s="76"/>
      <c r="GKY9" s="76"/>
      <c r="GKZ9" s="76"/>
      <c r="GLA9" s="76"/>
      <c r="GLB9" s="76"/>
      <c r="GLC9" s="76"/>
      <c r="GLD9" s="76"/>
      <c r="GLE9" s="76"/>
      <c r="GLF9" s="76"/>
      <c r="GLG9" s="76"/>
      <c r="GLH9" s="76"/>
      <c r="GLI9" s="76"/>
      <c r="GLJ9" s="76"/>
      <c r="GLK9" s="76"/>
      <c r="GLL9" s="76"/>
      <c r="GLM9" s="76"/>
      <c r="GLN9" s="76"/>
      <c r="GLO9" s="76"/>
      <c r="GLP9" s="76"/>
      <c r="GLQ9" s="76"/>
      <c r="GLR9" s="76"/>
      <c r="GLS9" s="76"/>
      <c r="GLT9" s="76"/>
      <c r="GLU9" s="76"/>
      <c r="GLV9" s="76"/>
      <c r="GLW9" s="76"/>
      <c r="GLX9" s="76"/>
      <c r="GLY9" s="76"/>
      <c r="GLZ9" s="76"/>
      <c r="GMA9" s="76"/>
      <c r="GMB9" s="76"/>
      <c r="GMC9" s="76"/>
      <c r="GMD9" s="76"/>
      <c r="GME9" s="76"/>
      <c r="GMF9" s="76"/>
      <c r="GMG9" s="76"/>
      <c r="GMH9" s="76"/>
      <c r="GMI9" s="76"/>
      <c r="GMJ9" s="76"/>
      <c r="GMK9" s="76"/>
      <c r="GML9" s="76"/>
      <c r="GMM9" s="76"/>
      <c r="GMN9" s="76"/>
      <c r="GMO9" s="76"/>
      <c r="GMP9" s="76"/>
      <c r="GMQ9" s="76"/>
      <c r="GMR9" s="76"/>
      <c r="GMS9" s="76"/>
      <c r="GMT9" s="76"/>
      <c r="GMU9" s="76"/>
      <c r="GMV9" s="76"/>
      <c r="GMW9" s="76"/>
      <c r="GMX9" s="76"/>
      <c r="GMY9" s="76"/>
      <c r="GMZ9" s="76"/>
      <c r="GNA9" s="76"/>
      <c r="GNB9" s="76"/>
      <c r="GNC9" s="76"/>
      <c r="GND9" s="76"/>
      <c r="GNE9" s="76"/>
      <c r="GNF9" s="76"/>
      <c r="GNG9" s="76"/>
      <c r="GNH9" s="76"/>
      <c r="GNI9" s="76"/>
      <c r="GNJ9" s="76"/>
      <c r="GNK9" s="76"/>
      <c r="GNL9" s="76"/>
      <c r="GNM9" s="76"/>
      <c r="GNN9" s="76"/>
      <c r="GNO9" s="76"/>
      <c r="GNP9" s="76"/>
      <c r="GNQ9" s="76"/>
      <c r="GNR9" s="76"/>
      <c r="GNS9" s="76"/>
      <c r="GNT9" s="76"/>
      <c r="GNU9" s="76"/>
      <c r="GNV9" s="76"/>
      <c r="GNW9" s="76"/>
      <c r="GNX9" s="76"/>
      <c r="GNY9" s="76"/>
      <c r="GNZ9" s="76"/>
      <c r="GOA9" s="76"/>
      <c r="GOB9" s="76"/>
      <c r="GOC9" s="76"/>
      <c r="GOD9" s="76"/>
      <c r="GOE9" s="76"/>
      <c r="GOF9" s="76"/>
      <c r="GOG9" s="76"/>
      <c r="GOH9" s="76"/>
      <c r="GOI9" s="76"/>
      <c r="GOJ9" s="76"/>
      <c r="GOK9" s="76"/>
      <c r="GOL9" s="76"/>
      <c r="GOM9" s="76"/>
      <c r="GON9" s="76"/>
      <c r="GOO9" s="76"/>
      <c r="GOP9" s="76"/>
      <c r="GOQ9" s="76"/>
      <c r="GOR9" s="76"/>
      <c r="GOS9" s="76"/>
      <c r="GOT9" s="76"/>
      <c r="GOU9" s="76"/>
      <c r="GOV9" s="76"/>
      <c r="GOW9" s="76"/>
      <c r="GOX9" s="76"/>
      <c r="GOY9" s="76"/>
      <c r="GOZ9" s="76"/>
      <c r="GPA9" s="76"/>
      <c r="GPB9" s="76"/>
      <c r="GPC9" s="76"/>
      <c r="GPD9" s="76"/>
      <c r="GPE9" s="76"/>
      <c r="GPF9" s="76"/>
      <c r="GPG9" s="76"/>
      <c r="GPH9" s="76"/>
      <c r="GPI9" s="76"/>
      <c r="GPJ9" s="76"/>
      <c r="GPK9" s="76"/>
      <c r="GPL9" s="76"/>
      <c r="GPM9" s="76"/>
      <c r="GPN9" s="76"/>
      <c r="GPO9" s="76"/>
      <c r="GPP9" s="76"/>
      <c r="GPQ9" s="76"/>
      <c r="GPR9" s="76"/>
      <c r="GPS9" s="76"/>
      <c r="GPT9" s="76"/>
      <c r="GPU9" s="76"/>
      <c r="GPV9" s="76"/>
      <c r="GPW9" s="76"/>
      <c r="GPX9" s="76"/>
      <c r="GPY9" s="76"/>
      <c r="GPZ9" s="76"/>
      <c r="GQA9" s="76"/>
      <c r="GQB9" s="76"/>
      <c r="GQC9" s="76"/>
      <c r="GQD9" s="76"/>
      <c r="GQE9" s="76"/>
      <c r="GQF9" s="76"/>
      <c r="GQG9" s="76"/>
      <c r="GQH9" s="76"/>
      <c r="GQI9" s="76"/>
      <c r="GQJ9" s="76"/>
      <c r="GQK9" s="76"/>
      <c r="GQL9" s="76"/>
      <c r="GQM9" s="76"/>
      <c r="GQN9" s="76"/>
      <c r="GQO9" s="76"/>
      <c r="GQP9" s="76"/>
      <c r="GQQ9" s="76"/>
      <c r="GQR9" s="76"/>
      <c r="GQS9" s="76"/>
      <c r="GQT9" s="76"/>
      <c r="GQU9" s="76"/>
      <c r="GQV9" s="76"/>
      <c r="GQW9" s="76"/>
      <c r="GQX9" s="76"/>
      <c r="GQY9" s="76"/>
      <c r="GQZ9" s="76"/>
      <c r="GRA9" s="76"/>
      <c r="GRB9" s="76"/>
      <c r="GRC9" s="76"/>
      <c r="GRD9" s="76"/>
      <c r="GRE9" s="76"/>
      <c r="GRF9" s="76"/>
      <c r="GRG9" s="76"/>
      <c r="GRH9" s="76"/>
      <c r="GRI9" s="76"/>
      <c r="GRJ9" s="76"/>
      <c r="GRK9" s="76"/>
      <c r="GRL9" s="76"/>
      <c r="GRM9" s="76"/>
      <c r="GRN9" s="76"/>
      <c r="GRO9" s="76"/>
      <c r="GRP9" s="76"/>
      <c r="GRQ9" s="76"/>
      <c r="GRR9" s="76"/>
      <c r="GRS9" s="76"/>
      <c r="GRT9" s="76"/>
      <c r="GRU9" s="76"/>
      <c r="GRV9" s="76"/>
      <c r="GRW9" s="76"/>
      <c r="GRX9" s="76"/>
      <c r="GRY9" s="76"/>
      <c r="GRZ9" s="76"/>
      <c r="GSA9" s="76"/>
      <c r="GSB9" s="76"/>
      <c r="GSC9" s="76"/>
      <c r="GSD9" s="76"/>
      <c r="GSE9" s="76"/>
      <c r="GSF9" s="76"/>
      <c r="GSG9" s="76"/>
      <c r="GSH9" s="76"/>
      <c r="GSI9" s="76"/>
      <c r="GSJ9" s="76"/>
      <c r="GSK9" s="76"/>
      <c r="GSL9" s="76"/>
      <c r="GSM9" s="76"/>
      <c r="GSN9" s="76"/>
      <c r="GSO9" s="76"/>
      <c r="GSP9" s="76"/>
      <c r="GSQ9" s="76"/>
      <c r="GSR9" s="76"/>
      <c r="GSS9" s="76"/>
      <c r="GST9" s="76"/>
      <c r="GSU9" s="76"/>
      <c r="GSV9" s="76"/>
      <c r="GSW9" s="76"/>
      <c r="GSX9" s="76"/>
      <c r="GSY9" s="76"/>
      <c r="GSZ9" s="76"/>
      <c r="GTA9" s="76"/>
      <c r="GTB9" s="76"/>
      <c r="GTC9" s="76"/>
      <c r="GTD9" s="76"/>
      <c r="GTE9" s="76"/>
      <c r="GTF9" s="76"/>
      <c r="GTG9" s="76"/>
      <c r="GTH9" s="76"/>
      <c r="GTI9" s="76"/>
      <c r="GTJ9" s="76"/>
      <c r="GTK9" s="76"/>
      <c r="GTL9" s="76"/>
      <c r="GTM9" s="76"/>
      <c r="GTN9" s="76"/>
      <c r="GTO9" s="76"/>
      <c r="GTP9" s="76"/>
      <c r="GTQ9" s="76"/>
      <c r="GTR9" s="76"/>
      <c r="GTS9" s="76"/>
      <c r="GTT9" s="76"/>
      <c r="GTU9" s="76"/>
      <c r="GTV9" s="76"/>
      <c r="GTW9" s="76"/>
      <c r="GTX9" s="76"/>
      <c r="GTY9" s="76"/>
      <c r="GTZ9" s="76"/>
      <c r="GUA9" s="76"/>
      <c r="GUB9" s="76"/>
      <c r="GUC9" s="76"/>
      <c r="GUD9" s="76"/>
      <c r="GUE9" s="76"/>
      <c r="GUF9" s="76"/>
      <c r="GUG9" s="76"/>
      <c r="GUH9" s="76"/>
      <c r="GUI9" s="76"/>
      <c r="GUJ9" s="76"/>
      <c r="GUK9" s="76"/>
      <c r="GUL9" s="76"/>
      <c r="GUM9" s="76"/>
      <c r="GUN9" s="76"/>
      <c r="GUO9" s="76"/>
      <c r="GUP9" s="76"/>
      <c r="GUQ9" s="76"/>
      <c r="GUR9" s="76"/>
      <c r="GUS9" s="76"/>
      <c r="GUT9" s="76"/>
      <c r="GUU9" s="76"/>
      <c r="GUV9" s="76"/>
      <c r="GUW9" s="76"/>
      <c r="GUX9" s="76"/>
      <c r="GUY9" s="76"/>
      <c r="GUZ9" s="76"/>
      <c r="GVA9" s="76"/>
      <c r="GVB9" s="76"/>
      <c r="GVC9" s="76"/>
      <c r="GVD9" s="76"/>
      <c r="GVE9" s="76"/>
      <c r="GVF9" s="76"/>
      <c r="GVG9" s="76"/>
      <c r="GVH9" s="76"/>
      <c r="GVI9" s="76"/>
      <c r="GVJ9" s="76"/>
      <c r="GVK9" s="76"/>
      <c r="GVL9" s="76"/>
      <c r="GVM9" s="76"/>
      <c r="GVN9" s="76"/>
      <c r="GVO9" s="76"/>
      <c r="GVP9" s="76"/>
      <c r="GVQ9" s="76"/>
      <c r="GVR9" s="76"/>
      <c r="GVS9" s="76"/>
      <c r="GVT9" s="76"/>
      <c r="GVU9" s="76"/>
      <c r="GVV9" s="76"/>
      <c r="GVW9" s="76"/>
      <c r="GVX9" s="76"/>
      <c r="GVY9" s="76"/>
      <c r="GVZ9" s="76"/>
      <c r="GWA9" s="76"/>
      <c r="GWB9" s="76"/>
      <c r="GWC9" s="76"/>
      <c r="GWD9" s="76"/>
      <c r="GWE9" s="76"/>
      <c r="GWF9" s="76"/>
      <c r="GWG9" s="76"/>
      <c r="GWH9" s="76"/>
      <c r="GWI9" s="76"/>
      <c r="GWJ9" s="76"/>
      <c r="GWK9" s="76"/>
      <c r="GWL9" s="76"/>
      <c r="GWM9" s="76"/>
      <c r="GWN9" s="76"/>
      <c r="GWO9" s="76"/>
      <c r="GWP9" s="76"/>
      <c r="GWQ9" s="76"/>
      <c r="GWR9" s="76"/>
      <c r="GWS9" s="76"/>
      <c r="GWT9" s="76"/>
      <c r="GWU9" s="76"/>
      <c r="GWV9" s="76"/>
      <c r="GWW9" s="76"/>
      <c r="GWX9" s="76"/>
      <c r="GWY9" s="76"/>
      <c r="GWZ9" s="76"/>
      <c r="GXA9" s="76"/>
      <c r="GXB9" s="76"/>
      <c r="GXC9" s="76"/>
      <c r="GXD9" s="76"/>
      <c r="GXE9" s="76"/>
      <c r="GXF9" s="76"/>
      <c r="GXG9" s="76"/>
      <c r="GXH9" s="76"/>
      <c r="GXI9" s="76"/>
      <c r="GXJ9" s="76"/>
      <c r="GXK9" s="76"/>
      <c r="GXL9" s="76"/>
      <c r="GXM9" s="76"/>
      <c r="GXN9" s="76"/>
      <c r="GXO9" s="76"/>
      <c r="GXP9" s="76"/>
      <c r="GXQ9" s="76"/>
      <c r="GXR9" s="76"/>
      <c r="GXS9" s="76"/>
      <c r="GXT9" s="76"/>
      <c r="GXU9" s="76"/>
      <c r="GXV9" s="76"/>
      <c r="GXW9" s="76"/>
      <c r="GXX9" s="76"/>
      <c r="GXY9" s="76"/>
      <c r="GXZ9" s="76"/>
      <c r="GYA9" s="76"/>
      <c r="GYB9" s="76"/>
      <c r="GYC9" s="76"/>
      <c r="GYD9" s="76"/>
      <c r="GYE9" s="76"/>
      <c r="GYF9" s="76"/>
      <c r="GYG9" s="76"/>
      <c r="GYH9" s="76"/>
      <c r="GYI9" s="76"/>
      <c r="GYJ9" s="76"/>
      <c r="GYK9" s="76"/>
      <c r="GYL9" s="76"/>
      <c r="GYM9" s="76"/>
      <c r="GYN9" s="76"/>
      <c r="GYO9" s="76"/>
      <c r="GYP9" s="76"/>
      <c r="GYQ9" s="76"/>
      <c r="GYR9" s="76"/>
      <c r="GYS9" s="76"/>
      <c r="GYT9" s="76"/>
      <c r="GYU9" s="76"/>
      <c r="GYV9" s="76"/>
      <c r="GYW9" s="76"/>
      <c r="GYX9" s="76"/>
      <c r="GYY9" s="76"/>
      <c r="GYZ9" s="76"/>
      <c r="GZA9" s="76"/>
      <c r="GZB9" s="76"/>
      <c r="GZC9" s="76"/>
      <c r="GZD9" s="76"/>
      <c r="GZE9" s="76"/>
      <c r="GZF9" s="76"/>
      <c r="GZG9" s="76"/>
      <c r="GZH9" s="76"/>
      <c r="GZI9" s="76"/>
      <c r="GZJ9" s="76"/>
      <c r="GZK9" s="76"/>
      <c r="GZL9" s="76"/>
      <c r="GZM9" s="76"/>
      <c r="GZN9" s="76"/>
      <c r="GZO9" s="76"/>
      <c r="GZP9" s="76"/>
      <c r="GZQ9" s="76"/>
      <c r="GZR9" s="76"/>
      <c r="GZS9" s="76"/>
      <c r="GZT9" s="76"/>
      <c r="GZU9" s="76"/>
      <c r="GZV9" s="76"/>
      <c r="GZW9" s="76"/>
      <c r="GZX9" s="76"/>
      <c r="GZY9" s="76"/>
      <c r="GZZ9" s="76"/>
      <c r="HAA9" s="76"/>
      <c r="HAB9" s="76"/>
      <c r="HAC9" s="76"/>
      <c r="HAD9" s="76"/>
      <c r="HAE9" s="76"/>
      <c r="HAF9" s="76"/>
      <c r="HAG9" s="76"/>
      <c r="HAH9" s="76"/>
      <c r="HAI9" s="76"/>
      <c r="HAJ9" s="76"/>
      <c r="HAK9" s="76"/>
      <c r="HAL9" s="76"/>
      <c r="HAM9" s="76"/>
      <c r="HAN9" s="76"/>
      <c r="HAO9" s="76"/>
      <c r="HAP9" s="76"/>
      <c r="HAQ9" s="76"/>
      <c r="HAR9" s="76"/>
      <c r="HAS9" s="76"/>
      <c r="HAT9" s="76"/>
      <c r="HAU9" s="76"/>
      <c r="HAV9" s="76"/>
      <c r="HAW9" s="76"/>
      <c r="HAX9" s="76"/>
      <c r="HAY9" s="76"/>
      <c r="HAZ9" s="76"/>
      <c r="HBA9" s="76"/>
      <c r="HBB9" s="76"/>
      <c r="HBC9" s="76"/>
      <c r="HBD9" s="76"/>
      <c r="HBE9" s="76"/>
      <c r="HBF9" s="76"/>
      <c r="HBG9" s="76"/>
      <c r="HBH9" s="76"/>
      <c r="HBI9" s="76"/>
      <c r="HBJ9" s="76"/>
      <c r="HBK9" s="76"/>
      <c r="HBL9" s="76"/>
      <c r="HBM9" s="76"/>
      <c r="HBN9" s="76"/>
      <c r="HBO9" s="76"/>
      <c r="HBP9" s="76"/>
      <c r="HBQ9" s="76"/>
      <c r="HBR9" s="76"/>
      <c r="HBS9" s="76"/>
      <c r="HBT9" s="76"/>
      <c r="HBU9" s="76"/>
      <c r="HBV9" s="76"/>
      <c r="HBW9" s="76"/>
      <c r="HBX9" s="76"/>
      <c r="HBY9" s="76"/>
      <c r="HBZ9" s="76"/>
      <c r="HCA9" s="76"/>
      <c r="HCB9" s="76"/>
      <c r="HCC9" s="76"/>
      <c r="HCD9" s="76"/>
      <c r="HCE9" s="76"/>
      <c r="HCF9" s="76"/>
      <c r="HCG9" s="76"/>
      <c r="HCH9" s="76"/>
      <c r="HCI9" s="76"/>
      <c r="HCJ9" s="76"/>
      <c r="HCK9" s="76"/>
      <c r="HCL9" s="76"/>
      <c r="HCM9" s="76"/>
      <c r="HCN9" s="76"/>
      <c r="HCO9" s="76"/>
      <c r="HCP9" s="76"/>
      <c r="HCQ9" s="76"/>
      <c r="HCR9" s="76"/>
      <c r="HCS9" s="76"/>
      <c r="HCT9" s="76"/>
      <c r="HCU9" s="76"/>
      <c r="HCV9" s="76"/>
      <c r="HCW9" s="76"/>
      <c r="HCX9" s="76"/>
      <c r="HCY9" s="76"/>
      <c r="HCZ9" s="76"/>
      <c r="HDA9" s="76"/>
      <c r="HDB9" s="76"/>
      <c r="HDC9" s="76"/>
      <c r="HDD9" s="76"/>
      <c r="HDE9" s="76"/>
      <c r="HDF9" s="76"/>
      <c r="HDG9" s="76"/>
      <c r="HDH9" s="76"/>
      <c r="HDI9" s="76"/>
      <c r="HDJ9" s="76"/>
      <c r="HDK9" s="76"/>
      <c r="HDL9" s="76"/>
      <c r="HDM9" s="76"/>
      <c r="HDN9" s="76"/>
      <c r="HDO9" s="76"/>
      <c r="HDP9" s="76"/>
      <c r="HDQ9" s="76"/>
      <c r="HDR9" s="76"/>
      <c r="HDS9" s="76"/>
      <c r="HDT9" s="76"/>
      <c r="HDU9" s="76"/>
      <c r="HDV9" s="76"/>
      <c r="HDW9" s="76"/>
      <c r="HDX9" s="76"/>
      <c r="HDY9" s="76"/>
      <c r="HDZ9" s="76"/>
      <c r="HEA9" s="76"/>
      <c r="HEB9" s="76"/>
      <c r="HEC9" s="76"/>
      <c r="HED9" s="76"/>
      <c r="HEE9" s="76"/>
      <c r="HEF9" s="76"/>
      <c r="HEG9" s="76"/>
      <c r="HEH9" s="76"/>
      <c r="HEI9" s="76"/>
      <c r="HEJ9" s="76"/>
      <c r="HEK9" s="76"/>
      <c r="HEL9" s="76"/>
      <c r="HEM9" s="76"/>
      <c r="HEN9" s="76"/>
      <c r="HEO9" s="76"/>
      <c r="HEP9" s="76"/>
      <c r="HEQ9" s="76"/>
      <c r="HER9" s="76"/>
      <c r="HES9" s="76"/>
      <c r="HET9" s="76"/>
      <c r="HEU9" s="76"/>
      <c r="HEV9" s="76"/>
      <c r="HEW9" s="76"/>
      <c r="HEX9" s="76"/>
      <c r="HEY9" s="76"/>
      <c r="HEZ9" s="76"/>
      <c r="HFA9" s="76"/>
      <c r="HFB9" s="76"/>
      <c r="HFC9" s="76"/>
      <c r="HFD9" s="76"/>
      <c r="HFE9" s="76"/>
      <c r="HFF9" s="76"/>
      <c r="HFG9" s="76"/>
      <c r="HFH9" s="76"/>
      <c r="HFI9" s="76"/>
      <c r="HFJ9" s="76"/>
      <c r="HFK9" s="76"/>
      <c r="HFL9" s="76"/>
      <c r="HFM9" s="76"/>
      <c r="HFN9" s="76"/>
      <c r="HFO9" s="76"/>
      <c r="HFP9" s="76"/>
      <c r="HFQ9" s="76"/>
      <c r="HFR9" s="76"/>
      <c r="HFS9" s="76"/>
      <c r="HFT9" s="76"/>
      <c r="HFU9" s="76"/>
      <c r="HFV9" s="76"/>
      <c r="HFW9" s="76"/>
      <c r="HFX9" s="76"/>
      <c r="HFY9" s="76"/>
      <c r="HFZ9" s="76"/>
      <c r="HGA9" s="76"/>
      <c r="HGB9" s="76"/>
      <c r="HGC9" s="76"/>
      <c r="HGD9" s="76"/>
      <c r="HGE9" s="76"/>
      <c r="HGF9" s="76"/>
      <c r="HGG9" s="76"/>
      <c r="HGH9" s="76"/>
      <c r="HGI9" s="76"/>
      <c r="HGJ9" s="76"/>
      <c r="HGK9" s="76"/>
      <c r="HGL9" s="76"/>
      <c r="HGM9" s="76"/>
      <c r="HGN9" s="76"/>
      <c r="HGO9" s="76"/>
      <c r="HGP9" s="76"/>
      <c r="HGQ9" s="76"/>
      <c r="HGR9" s="76"/>
      <c r="HGS9" s="76"/>
      <c r="HGT9" s="76"/>
      <c r="HGU9" s="76"/>
      <c r="HGV9" s="76"/>
      <c r="HGW9" s="76"/>
      <c r="HGX9" s="76"/>
      <c r="HGY9" s="76"/>
      <c r="HGZ9" s="76"/>
      <c r="HHA9" s="76"/>
      <c r="HHB9" s="76"/>
      <c r="HHC9" s="76"/>
      <c r="HHD9" s="76"/>
      <c r="HHE9" s="76"/>
      <c r="HHF9" s="76"/>
      <c r="HHG9" s="76"/>
      <c r="HHH9" s="76"/>
      <c r="HHI9" s="76"/>
      <c r="HHJ9" s="76"/>
      <c r="HHK9" s="76"/>
      <c r="HHL9" s="76"/>
      <c r="HHM9" s="76"/>
      <c r="HHN9" s="76"/>
      <c r="HHO9" s="76"/>
      <c r="HHP9" s="76"/>
      <c r="HHQ9" s="76"/>
      <c r="HHR9" s="76"/>
      <c r="HHS9" s="76"/>
      <c r="HHT9" s="76"/>
      <c r="HHU9" s="76"/>
      <c r="HHV9" s="76"/>
      <c r="HHW9" s="76"/>
      <c r="HHX9" s="76"/>
      <c r="HHY9" s="76"/>
      <c r="HHZ9" s="76"/>
      <c r="HIA9" s="76"/>
      <c r="HIB9" s="76"/>
      <c r="HIC9" s="76"/>
      <c r="HID9" s="76"/>
      <c r="HIE9" s="76"/>
      <c r="HIF9" s="76"/>
      <c r="HIG9" s="76"/>
      <c r="HIH9" s="76"/>
      <c r="HII9" s="76"/>
      <c r="HIJ9" s="76"/>
      <c r="HIK9" s="76"/>
      <c r="HIL9" s="76"/>
      <c r="HIM9" s="76"/>
      <c r="HIN9" s="76"/>
      <c r="HIO9" s="76"/>
      <c r="HIP9" s="76"/>
      <c r="HIQ9" s="76"/>
      <c r="HIR9" s="76"/>
      <c r="HIS9" s="76"/>
      <c r="HIT9" s="76"/>
      <c r="HIU9" s="76"/>
      <c r="HIV9" s="76"/>
      <c r="HIW9" s="76"/>
      <c r="HIX9" s="76"/>
      <c r="HIY9" s="76"/>
      <c r="HIZ9" s="76"/>
      <c r="HJA9" s="76"/>
      <c r="HJB9" s="76"/>
      <c r="HJC9" s="76"/>
      <c r="HJD9" s="76"/>
      <c r="HJE9" s="76"/>
      <c r="HJF9" s="76"/>
      <c r="HJG9" s="76"/>
      <c r="HJH9" s="76"/>
      <c r="HJI9" s="76"/>
      <c r="HJJ9" s="76"/>
      <c r="HJK9" s="76"/>
      <c r="HJL9" s="76"/>
      <c r="HJM9" s="76"/>
      <c r="HJN9" s="76"/>
      <c r="HJO9" s="76"/>
      <c r="HJP9" s="76"/>
      <c r="HJQ9" s="76"/>
      <c r="HJR9" s="76"/>
      <c r="HJS9" s="76"/>
      <c r="HJT9" s="76"/>
      <c r="HJU9" s="76"/>
      <c r="HJV9" s="76"/>
      <c r="HJW9" s="76"/>
      <c r="HJX9" s="76"/>
      <c r="HJY9" s="76"/>
      <c r="HJZ9" s="76"/>
      <c r="HKA9" s="76"/>
      <c r="HKB9" s="76"/>
      <c r="HKC9" s="76"/>
      <c r="HKD9" s="76"/>
      <c r="HKE9" s="76"/>
      <c r="HKF9" s="76"/>
      <c r="HKG9" s="76"/>
      <c r="HKH9" s="76"/>
      <c r="HKI9" s="76"/>
      <c r="HKJ9" s="76"/>
      <c r="HKK9" s="76"/>
      <c r="HKL9" s="76"/>
      <c r="HKM9" s="76"/>
      <c r="HKN9" s="76"/>
      <c r="HKO9" s="76"/>
      <c r="HKP9" s="76"/>
      <c r="HKQ9" s="76"/>
      <c r="HKR9" s="76"/>
      <c r="HKS9" s="76"/>
      <c r="HKT9" s="76"/>
      <c r="HKU9" s="76"/>
      <c r="HKV9" s="76"/>
      <c r="HKW9" s="76"/>
      <c r="HKX9" s="76"/>
      <c r="HKY9" s="76"/>
      <c r="HKZ9" s="76"/>
      <c r="HLA9" s="76"/>
      <c r="HLB9" s="76"/>
      <c r="HLC9" s="76"/>
      <c r="HLD9" s="76"/>
      <c r="HLE9" s="76"/>
      <c r="HLF9" s="76"/>
      <c r="HLG9" s="76"/>
      <c r="HLH9" s="76"/>
      <c r="HLI9" s="76"/>
      <c r="HLJ9" s="76"/>
      <c r="HLK9" s="76"/>
      <c r="HLL9" s="76"/>
      <c r="HLM9" s="76"/>
      <c r="HLN9" s="76"/>
      <c r="HLO9" s="76"/>
      <c r="HLP9" s="76"/>
      <c r="HLQ9" s="76"/>
      <c r="HLR9" s="76"/>
      <c r="HLS9" s="76"/>
      <c r="HLT9" s="76"/>
      <c r="HLU9" s="76"/>
      <c r="HLV9" s="76"/>
      <c r="HLW9" s="76"/>
      <c r="HLX9" s="76"/>
      <c r="HLY9" s="76"/>
      <c r="HLZ9" s="76"/>
      <c r="HMA9" s="76"/>
      <c r="HMB9" s="76"/>
      <c r="HMC9" s="76"/>
      <c r="HMD9" s="76"/>
      <c r="HME9" s="76"/>
      <c r="HMF9" s="76"/>
      <c r="HMG9" s="76"/>
      <c r="HMH9" s="76"/>
      <c r="HMI9" s="76"/>
      <c r="HMJ9" s="76"/>
      <c r="HMK9" s="76"/>
      <c r="HML9" s="76"/>
      <c r="HMM9" s="76"/>
      <c r="HMN9" s="76"/>
      <c r="HMO9" s="76"/>
      <c r="HMP9" s="76"/>
      <c r="HMQ9" s="76"/>
      <c r="HMR9" s="76"/>
      <c r="HMS9" s="76"/>
      <c r="HMT9" s="76"/>
      <c r="HMU9" s="76"/>
      <c r="HMV9" s="76"/>
      <c r="HMW9" s="76"/>
      <c r="HMX9" s="76"/>
      <c r="HMY9" s="76"/>
      <c r="HMZ9" s="76"/>
      <c r="HNA9" s="76"/>
      <c r="HNB9" s="76"/>
      <c r="HNC9" s="76"/>
      <c r="HND9" s="76"/>
      <c r="HNE9" s="76"/>
      <c r="HNF9" s="76"/>
      <c r="HNG9" s="76"/>
      <c r="HNH9" s="76"/>
      <c r="HNI9" s="76"/>
      <c r="HNJ9" s="76"/>
      <c r="HNK9" s="76"/>
      <c r="HNL9" s="76"/>
      <c r="HNM9" s="76"/>
      <c r="HNN9" s="76"/>
      <c r="HNO9" s="76"/>
      <c r="HNP9" s="76"/>
      <c r="HNQ9" s="76"/>
      <c r="HNR9" s="76"/>
      <c r="HNS9" s="76"/>
      <c r="HNT9" s="76"/>
      <c r="HNU9" s="76"/>
      <c r="HNV9" s="76"/>
      <c r="HNW9" s="76"/>
      <c r="HNX9" s="76"/>
      <c r="HNY9" s="76"/>
      <c r="HNZ9" s="76"/>
      <c r="HOA9" s="76"/>
      <c r="HOB9" s="76"/>
      <c r="HOC9" s="76"/>
      <c r="HOD9" s="76"/>
      <c r="HOE9" s="76"/>
      <c r="HOF9" s="76"/>
      <c r="HOG9" s="76"/>
      <c r="HOH9" s="76"/>
      <c r="HOI9" s="76"/>
      <c r="HOJ9" s="76"/>
      <c r="HOK9" s="76"/>
      <c r="HOL9" s="76"/>
      <c r="HOM9" s="76"/>
      <c r="HON9" s="76"/>
      <c r="HOO9" s="76"/>
      <c r="HOP9" s="76"/>
      <c r="HOQ9" s="76"/>
      <c r="HOR9" s="76"/>
      <c r="HOS9" s="76"/>
      <c r="HOT9" s="76"/>
      <c r="HOU9" s="76"/>
      <c r="HOV9" s="76"/>
      <c r="HOW9" s="76"/>
      <c r="HOX9" s="76"/>
      <c r="HOY9" s="76"/>
      <c r="HOZ9" s="76"/>
      <c r="HPA9" s="76"/>
      <c r="HPB9" s="76"/>
      <c r="HPC9" s="76"/>
      <c r="HPD9" s="76"/>
      <c r="HPE9" s="76"/>
      <c r="HPF9" s="76"/>
      <c r="HPG9" s="76"/>
      <c r="HPH9" s="76"/>
      <c r="HPI9" s="76"/>
      <c r="HPJ9" s="76"/>
      <c r="HPK9" s="76"/>
      <c r="HPL9" s="76"/>
      <c r="HPM9" s="76"/>
      <c r="HPN9" s="76"/>
      <c r="HPO9" s="76"/>
      <c r="HPP9" s="76"/>
      <c r="HPQ9" s="76"/>
      <c r="HPR9" s="76"/>
      <c r="HPS9" s="76"/>
      <c r="HPT9" s="76"/>
      <c r="HPU9" s="76"/>
      <c r="HPV9" s="76"/>
      <c r="HPW9" s="76"/>
      <c r="HPX9" s="76"/>
      <c r="HPY9" s="76"/>
      <c r="HPZ9" s="76"/>
      <c r="HQA9" s="76"/>
      <c r="HQB9" s="76"/>
      <c r="HQC9" s="76"/>
      <c r="HQD9" s="76"/>
      <c r="HQE9" s="76"/>
      <c r="HQF9" s="76"/>
      <c r="HQG9" s="76"/>
      <c r="HQH9" s="76"/>
      <c r="HQI9" s="76"/>
      <c r="HQJ9" s="76"/>
      <c r="HQK9" s="76"/>
      <c r="HQL9" s="76"/>
      <c r="HQM9" s="76"/>
      <c r="HQN9" s="76"/>
      <c r="HQO9" s="76"/>
      <c r="HQP9" s="76"/>
      <c r="HQQ9" s="76"/>
      <c r="HQR9" s="76"/>
      <c r="HQS9" s="76"/>
      <c r="HQT9" s="76"/>
      <c r="HQU9" s="76"/>
      <c r="HQV9" s="76"/>
      <c r="HQW9" s="76"/>
      <c r="HQX9" s="76"/>
      <c r="HQY9" s="76"/>
      <c r="HQZ9" s="76"/>
      <c r="HRA9" s="76"/>
      <c r="HRB9" s="76"/>
      <c r="HRC9" s="76"/>
      <c r="HRD9" s="76"/>
      <c r="HRE9" s="76"/>
      <c r="HRF9" s="76"/>
      <c r="HRG9" s="76"/>
      <c r="HRH9" s="76"/>
      <c r="HRI9" s="76"/>
      <c r="HRJ9" s="76"/>
      <c r="HRK9" s="76"/>
      <c r="HRL9" s="76"/>
      <c r="HRM9" s="76"/>
      <c r="HRN9" s="76"/>
      <c r="HRO9" s="76"/>
      <c r="HRP9" s="76"/>
      <c r="HRQ9" s="76"/>
      <c r="HRR9" s="76"/>
      <c r="HRS9" s="76"/>
      <c r="HRT9" s="76"/>
      <c r="HRU9" s="76"/>
      <c r="HRV9" s="76"/>
      <c r="HRW9" s="76"/>
      <c r="HRX9" s="76"/>
      <c r="HRY9" s="76"/>
      <c r="HRZ9" s="76"/>
      <c r="HSA9" s="76"/>
      <c r="HSB9" s="76"/>
      <c r="HSC9" s="76"/>
      <c r="HSD9" s="76"/>
      <c r="HSE9" s="76"/>
      <c r="HSF9" s="76"/>
      <c r="HSG9" s="76"/>
      <c r="HSH9" s="76"/>
      <c r="HSI9" s="76"/>
      <c r="HSJ9" s="76"/>
      <c r="HSK9" s="76"/>
      <c r="HSL9" s="76"/>
      <c r="HSM9" s="76"/>
      <c r="HSN9" s="76"/>
      <c r="HSO9" s="76"/>
      <c r="HSP9" s="76"/>
      <c r="HSQ9" s="76"/>
      <c r="HSR9" s="76"/>
      <c r="HSS9" s="76"/>
      <c r="HST9" s="76"/>
      <c r="HSU9" s="76"/>
      <c r="HSV9" s="76"/>
      <c r="HSW9" s="76"/>
      <c r="HSX9" s="76"/>
      <c r="HSY9" s="76"/>
      <c r="HSZ9" s="76"/>
      <c r="HTA9" s="76"/>
      <c r="HTB9" s="76"/>
      <c r="HTC9" s="76"/>
      <c r="HTD9" s="76"/>
      <c r="HTE9" s="76"/>
      <c r="HTF9" s="76"/>
      <c r="HTG9" s="76"/>
      <c r="HTH9" s="76"/>
      <c r="HTI9" s="76"/>
      <c r="HTJ9" s="76"/>
      <c r="HTK9" s="76"/>
      <c r="HTL9" s="76"/>
      <c r="HTM9" s="76"/>
      <c r="HTN9" s="76"/>
      <c r="HTO9" s="76"/>
      <c r="HTP9" s="76"/>
      <c r="HTQ9" s="76"/>
      <c r="HTR9" s="76"/>
      <c r="HTS9" s="76"/>
      <c r="HTT9" s="76"/>
      <c r="HTU9" s="76"/>
      <c r="HTV9" s="76"/>
      <c r="HTW9" s="76"/>
      <c r="HTX9" s="76"/>
      <c r="HTY9" s="76"/>
      <c r="HTZ9" s="76"/>
      <c r="HUA9" s="76"/>
      <c r="HUB9" s="76"/>
      <c r="HUC9" s="76"/>
      <c r="HUD9" s="76"/>
      <c r="HUE9" s="76"/>
      <c r="HUF9" s="76"/>
      <c r="HUG9" s="76"/>
      <c r="HUH9" s="76"/>
      <c r="HUI9" s="76"/>
      <c r="HUJ9" s="76"/>
      <c r="HUK9" s="76"/>
      <c r="HUL9" s="76"/>
      <c r="HUM9" s="76"/>
      <c r="HUN9" s="76"/>
      <c r="HUO9" s="76"/>
      <c r="HUP9" s="76"/>
      <c r="HUQ9" s="76"/>
      <c r="HUR9" s="76"/>
      <c r="HUS9" s="76"/>
      <c r="HUT9" s="76"/>
      <c r="HUU9" s="76"/>
      <c r="HUV9" s="76"/>
      <c r="HUW9" s="76"/>
      <c r="HUX9" s="76"/>
      <c r="HUY9" s="76"/>
      <c r="HUZ9" s="76"/>
      <c r="HVA9" s="76"/>
      <c r="HVB9" s="76"/>
      <c r="HVC9" s="76"/>
      <c r="HVD9" s="76"/>
      <c r="HVE9" s="76"/>
      <c r="HVF9" s="76"/>
      <c r="HVG9" s="76"/>
      <c r="HVH9" s="76"/>
      <c r="HVI9" s="76"/>
      <c r="HVJ9" s="76"/>
      <c r="HVK9" s="76"/>
      <c r="HVL9" s="76"/>
      <c r="HVM9" s="76"/>
      <c r="HVN9" s="76"/>
      <c r="HVO9" s="76"/>
      <c r="HVP9" s="76"/>
      <c r="HVQ9" s="76"/>
      <c r="HVR9" s="76"/>
      <c r="HVS9" s="76"/>
      <c r="HVT9" s="76"/>
      <c r="HVU9" s="76"/>
      <c r="HVV9" s="76"/>
      <c r="HVW9" s="76"/>
      <c r="HVX9" s="76"/>
      <c r="HVY9" s="76"/>
      <c r="HVZ9" s="76"/>
      <c r="HWA9" s="76"/>
      <c r="HWB9" s="76"/>
      <c r="HWC9" s="76"/>
      <c r="HWD9" s="76"/>
      <c r="HWE9" s="76"/>
      <c r="HWF9" s="76"/>
      <c r="HWG9" s="76"/>
      <c r="HWH9" s="76"/>
      <c r="HWI9" s="76"/>
      <c r="HWJ9" s="76"/>
      <c r="HWK9" s="76"/>
      <c r="HWL9" s="76"/>
      <c r="HWM9" s="76"/>
      <c r="HWN9" s="76"/>
      <c r="HWO9" s="76"/>
      <c r="HWP9" s="76"/>
      <c r="HWQ9" s="76"/>
      <c r="HWR9" s="76"/>
      <c r="HWS9" s="76"/>
      <c r="HWT9" s="76"/>
      <c r="HWU9" s="76"/>
      <c r="HWV9" s="76"/>
      <c r="HWW9" s="76"/>
      <c r="HWX9" s="76"/>
      <c r="HWY9" s="76"/>
      <c r="HWZ9" s="76"/>
      <c r="HXA9" s="76"/>
      <c r="HXB9" s="76"/>
      <c r="HXC9" s="76"/>
      <c r="HXD9" s="76"/>
      <c r="HXE9" s="76"/>
      <c r="HXF9" s="76"/>
      <c r="HXG9" s="76"/>
      <c r="HXH9" s="76"/>
      <c r="HXI9" s="76"/>
      <c r="HXJ9" s="76"/>
      <c r="HXK9" s="76"/>
      <c r="HXL9" s="76"/>
      <c r="HXM9" s="76"/>
      <c r="HXN9" s="76"/>
      <c r="HXO9" s="76"/>
      <c r="HXP9" s="76"/>
      <c r="HXQ9" s="76"/>
      <c r="HXR9" s="76"/>
      <c r="HXS9" s="76"/>
      <c r="HXT9" s="76"/>
      <c r="HXU9" s="76"/>
      <c r="HXV9" s="76"/>
      <c r="HXW9" s="76"/>
      <c r="HXX9" s="76"/>
      <c r="HXY9" s="76"/>
      <c r="HXZ9" s="76"/>
      <c r="HYA9" s="76"/>
      <c r="HYB9" s="76"/>
      <c r="HYC9" s="76"/>
      <c r="HYD9" s="76"/>
      <c r="HYE9" s="76"/>
      <c r="HYF9" s="76"/>
      <c r="HYG9" s="76"/>
      <c r="HYH9" s="76"/>
      <c r="HYI9" s="76"/>
      <c r="HYJ9" s="76"/>
      <c r="HYK9" s="76"/>
      <c r="HYL9" s="76"/>
      <c r="HYM9" s="76"/>
      <c r="HYN9" s="76"/>
      <c r="HYO9" s="76"/>
      <c r="HYP9" s="76"/>
      <c r="HYQ9" s="76"/>
      <c r="HYR9" s="76"/>
      <c r="HYS9" s="76"/>
      <c r="HYT9" s="76"/>
      <c r="HYU9" s="76"/>
      <c r="HYV9" s="76"/>
      <c r="HYW9" s="76"/>
      <c r="HYX9" s="76"/>
      <c r="HYY9" s="76"/>
      <c r="HYZ9" s="76"/>
      <c r="HZA9" s="76"/>
      <c r="HZB9" s="76"/>
      <c r="HZC9" s="76"/>
      <c r="HZD9" s="76"/>
      <c r="HZE9" s="76"/>
      <c r="HZF9" s="76"/>
      <c r="HZG9" s="76"/>
      <c r="HZH9" s="76"/>
      <c r="HZI9" s="76"/>
      <c r="HZJ9" s="76"/>
      <c r="HZK9" s="76"/>
      <c r="HZL9" s="76"/>
      <c r="HZM9" s="76"/>
      <c r="HZN9" s="76"/>
      <c r="HZO9" s="76"/>
      <c r="HZP9" s="76"/>
      <c r="HZQ9" s="76"/>
      <c r="HZR9" s="76"/>
      <c r="HZS9" s="76"/>
      <c r="HZT9" s="76"/>
      <c r="HZU9" s="76"/>
      <c r="HZV9" s="76"/>
      <c r="HZW9" s="76"/>
      <c r="HZX9" s="76"/>
      <c r="HZY9" s="76"/>
      <c r="HZZ9" s="76"/>
      <c r="IAA9" s="76"/>
      <c r="IAB9" s="76"/>
      <c r="IAC9" s="76"/>
      <c r="IAD9" s="76"/>
      <c r="IAE9" s="76"/>
      <c r="IAF9" s="76"/>
      <c r="IAG9" s="76"/>
      <c r="IAH9" s="76"/>
      <c r="IAI9" s="76"/>
      <c r="IAJ9" s="76"/>
      <c r="IAK9" s="76"/>
      <c r="IAL9" s="76"/>
      <c r="IAM9" s="76"/>
      <c r="IAN9" s="76"/>
      <c r="IAO9" s="76"/>
      <c r="IAP9" s="76"/>
      <c r="IAQ9" s="76"/>
      <c r="IAR9" s="76"/>
      <c r="IAS9" s="76"/>
      <c r="IAT9" s="76"/>
      <c r="IAU9" s="76"/>
      <c r="IAV9" s="76"/>
      <c r="IAW9" s="76"/>
      <c r="IAX9" s="76"/>
      <c r="IAY9" s="76"/>
      <c r="IAZ9" s="76"/>
      <c r="IBA9" s="76"/>
      <c r="IBB9" s="76"/>
      <c r="IBC9" s="76"/>
      <c r="IBD9" s="76"/>
      <c r="IBE9" s="76"/>
      <c r="IBF9" s="76"/>
      <c r="IBG9" s="76"/>
      <c r="IBH9" s="76"/>
      <c r="IBI9" s="76"/>
      <c r="IBJ9" s="76"/>
      <c r="IBK9" s="76"/>
      <c r="IBL9" s="76"/>
      <c r="IBM9" s="76"/>
      <c r="IBN9" s="76"/>
      <c r="IBO9" s="76"/>
      <c r="IBP9" s="76"/>
      <c r="IBQ9" s="76"/>
      <c r="IBR9" s="76"/>
      <c r="IBS9" s="76"/>
      <c r="IBT9" s="76"/>
      <c r="IBU9" s="76"/>
      <c r="IBV9" s="76"/>
      <c r="IBW9" s="76"/>
      <c r="IBX9" s="76"/>
      <c r="IBY9" s="76"/>
      <c r="IBZ9" s="76"/>
      <c r="ICA9" s="76"/>
      <c r="ICB9" s="76"/>
      <c r="ICC9" s="76"/>
      <c r="ICD9" s="76"/>
      <c r="ICE9" s="76"/>
      <c r="ICF9" s="76"/>
      <c r="ICG9" s="76"/>
      <c r="ICH9" s="76"/>
      <c r="ICI9" s="76"/>
      <c r="ICJ9" s="76"/>
      <c r="ICK9" s="76"/>
      <c r="ICL9" s="76"/>
      <c r="ICM9" s="76"/>
      <c r="ICN9" s="76"/>
      <c r="ICO9" s="76"/>
      <c r="ICP9" s="76"/>
      <c r="ICQ9" s="76"/>
      <c r="ICR9" s="76"/>
      <c r="ICS9" s="76"/>
      <c r="ICT9" s="76"/>
      <c r="ICU9" s="76"/>
      <c r="ICV9" s="76"/>
      <c r="ICW9" s="76"/>
      <c r="ICX9" s="76"/>
      <c r="ICY9" s="76"/>
      <c r="ICZ9" s="76"/>
      <c r="IDA9" s="76"/>
      <c r="IDB9" s="76"/>
      <c r="IDC9" s="76"/>
      <c r="IDD9" s="76"/>
      <c r="IDE9" s="76"/>
      <c r="IDF9" s="76"/>
      <c r="IDG9" s="76"/>
      <c r="IDH9" s="76"/>
      <c r="IDI9" s="76"/>
      <c r="IDJ9" s="76"/>
      <c r="IDK9" s="76"/>
      <c r="IDL9" s="76"/>
      <c r="IDM9" s="76"/>
      <c r="IDN9" s="76"/>
      <c r="IDO9" s="76"/>
      <c r="IDP9" s="76"/>
      <c r="IDQ9" s="76"/>
      <c r="IDR9" s="76"/>
      <c r="IDS9" s="76"/>
      <c r="IDT9" s="76"/>
      <c r="IDU9" s="76"/>
      <c r="IDV9" s="76"/>
      <c r="IDW9" s="76"/>
      <c r="IDX9" s="76"/>
      <c r="IDY9" s="76"/>
      <c r="IDZ9" s="76"/>
      <c r="IEA9" s="76"/>
      <c r="IEB9" s="76"/>
      <c r="IEC9" s="76"/>
      <c r="IED9" s="76"/>
      <c r="IEE9" s="76"/>
      <c r="IEF9" s="76"/>
      <c r="IEG9" s="76"/>
      <c r="IEH9" s="76"/>
      <c r="IEI9" s="76"/>
      <c r="IEJ9" s="76"/>
      <c r="IEK9" s="76"/>
      <c r="IEL9" s="76"/>
      <c r="IEM9" s="76"/>
      <c r="IEN9" s="76"/>
      <c r="IEO9" s="76"/>
      <c r="IEP9" s="76"/>
      <c r="IEQ9" s="76"/>
      <c r="IER9" s="76"/>
      <c r="IES9" s="76"/>
      <c r="IET9" s="76"/>
      <c r="IEU9" s="76"/>
      <c r="IEV9" s="76"/>
      <c r="IEW9" s="76"/>
      <c r="IEX9" s="76"/>
      <c r="IEY9" s="76"/>
      <c r="IEZ9" s="76"/>
      <c r="IFA9" s="76"/>
      <c r="IFB9" s="76"/>
      <c r="IFC9" s="76"/>
      <c r="IFD9" s="76"/>
      <c r="IFE9" s="76"/>
      <c r="IFF9" s="76"/>
      <c r="IFG9" s="76"/>
      <c r="IFH9" s="76"/>
      <c r="IFI9" s="76"/>
      <c r="IFJ9" s="76"/>
      <c r="IFK9" s="76"/>
      <c r="IFL9" s="76"/>
      <c r="IFM9" s="76"/>
      <c r="IFN9" s="76"/>
      <c r="IFO9" s="76"/>
      <c r="IFP9" s="76"/>
      <c r="IFQ9" s="76"/>
      <c r="IFR9" s="76"/>
      <c r="IFS9" s="76"/>
      <c r="IFT9" s="76"/>
      <c r="IFU9" s="76"/>
      <c r="IFV9" s="76"/>
      <c r="IFW9" s="76"/>
      <c r="IFX9" s="76"/>
      <c r="IFY9" s="76"/>
      <c r="IFZ9" s="76"/>
      <c r="IGA9" s="76"/>
      <c r="IGB9" s="76"/>
      <c r="IGC9" s="76"/>
      <c r="IGD9" s="76"/>
      <c r="IGE9" s="76"/>
      <c r="IGF9" s="76"/>
      <c r="IGG9" s="76"/>
      <c r="IGH9" s="76"/>
      <c r="IGI9" s="76"/>
      <c r="IGJ9" s="76"/>
      <c r="IGK9" s="76"/>
      <c r="IGL9" s="76"/>
      <c r="IGM9" s="76"/>
      <c r="IGN9" s="76"/>
      <c r="IGO9" s="76"/>
      <c r="IGP9" s="76"/>
      <c r="IGQ9" s="76"/>
      <c r="IGR9" s="76"/>
      <c r="IGS9" s="76"/>
      <c r="IGT9" s="76"/>
      <c r="IGU9" s="76"/>
      <c r="IGV9" s="76"/>
      <c r="IGW9" s="76"/>
      <c r="IGX9" s="76"/>
      <c r="IGY9" s="76"/>
      <c r="IGZ9" s="76"/>
      <c r="IHA9" s="76"/>
      <c r="IHB9" s="76"/>
      <c r="IHC9" s="76"/>
      <c r="IHD9" s="76"/>
      <c r="IHE9" s="76"/>
      <c r="IHF9" s="76"/>
      <c r="IHG9" s="76"/>
      <c r="IHH9" s="76"/>
      <c r="IHI9" s="76"/>
      <c r="IHJ9" s="76"/>
      <c r="IHK9" s="76"/>
      <c r="IHL9" s="76"/>
      <c r="IHM9" s="76"/>
      <c r="IHN9" s="76"/>
      <c r="IHO9" s="76"/>
      <c r="IHP9" s="76"/>
      <c r="IHQ9" s="76"/>
      <c r="IHR9" s="76"/>
      <c r="IHS9" s="76"/>
      <c r="IHT9" s="76"/>
      <c r="IHU9" s="76"/>
      <c r="IHV9" s="76"/>
      <c r="IHW9" s="76"/>
      <c r="IHX9" s="76"/>
      <c r="IHY9" s="76"/>
      <c r="IHZ9" s="76"/>
      <c r="IIA9" s="76"/>
      <c r="IIB9" s="76"/>
      <c r="IIC9" s="76"/>
      <c r="IID9" s="76"/>
      <c r="IIE9" s="76"/>
      <c r="IIF9" s="76"/>
      <c r="IIG9" s="76"/>
      <c r="IIH9" s="76"/>
      <c r="III9" s="76"/>
      <c r="IIJ9" s="76"/>
      <c r="IIK9" s="76"/>
      <c r="IIL9" s="76"/>
      <c r="IIM9" s="76"/>
      <c r="IIN9" s="76"/>
      <c r="IIO9" s="76"/>
      <c r="IIP9" s="76"/>
      <c r="IIQ9" s="76"/>
      <c r="IIR9" s="76"/>
      <c r="IIS9" s="76"/>
      <c r="IIT9" s="76"/>
      <c r="IIU9" s="76"/>
      <c r="IIV9" s="76"/>
      <c r="IIW9" s="76"/>
      <c r="IIX9" s="76"/>
      <c r="IIY9" s="76"/>
      <c r="IIZ9" s="76"/>
      <c r="IJA9" s="76"/>
      <c r="IJB9" s="76"/>
      <c r="IJC9" s="76"/>
      <c r="IJD9" s="76"/>
      <c r="IJE9" s="76"/>
      <c r="IJF9" s="76"/>
      <c r="IJG9" s="76"/>
      <c r="IJH9" s="76"/>
      <c r="IJI9" s="76"/>
      <c r="IJJ9" s="76"/>
      <c r="IJK9" s="76"/>
      <c r="IJL9" s="76"/>
      <c r="IJM9" s="76"/>
      <c r="IJN9" s="76"/>
      <c r="IJO9" s="76"/>
      <c r="IJP9" s="76"/>
      <c r="IJQ9" s="76"/>
      <c r="IJR9" s="76"/>
      <c r="IJS9" s="76"/>
      <c r="IJT9" s="76"/>
      <c r="IJU9" s="76"/>
      <c r="IJV9" s="76"/>
      <c r="IJW9" s="76"/>
      <c r="IJX9" s="76"/>
      <c r="IJY9" s="76"/>
      <c r="IJZ9" s="76"/>
      <c r="IKA9" s="76"/>
      <c r="IKB9" s="76"/>
      <c r="IKC9" s="76"/>
      <c r="IKD9" s="76"/>
      <c r="IKE9" s="76"/>
      <c r="IKF9" s="76"/>
      <c r="IKG9" s="76"/>
      <c r="IKH9" s="76"/>
      <c r="IKI9" s="76"/>
      <c r="IKJ9" s="76"/>
      <c r="IKK9" s="76"/>
      <c r="IKL9" s="76"/>
      <c r="IKM9" s="76"/>
      <c r="IKN9" s="76"/>
      <c r="IKO9" s="76"/>
      <c r="IKP9" s="76"/>
      <c r="IKQ9" s="76"/>
      <c r="IKR9" s="76"/>
      <c r="IKS9" s="76"/>
      <c r="IKT9" s="76"/>
      <c r="IKU9" s="76"/>
      <c r="IKV9" s="76"/>
      <c r="IKW9" s="76"/>
      <c r="IKX9" s="76"/>
      <c r="IKY9" s="76"/>
      <c r="IKZ9" s="76"/>
      <c r="ILA9" s="76"/>
      <c r="ILB9" s="76"/>
      <c r="ILC9" s="76"/>
      <c r="ILD9" s="76"/>
      <c r="ILE9" s="76"/>
      <c r="ILF9" s="76"/>
      <c r="ILG9" s="76"/>
      <c r="ILH9" s="76"/>
      <c r="ILI9" s="76"/>
      <c r="ILJ9" s="76"/>
      <c r="ILK9" s="76"/>
      <c r="ILL9" s="76"/>
      <c r="ILM9" s="76"/>
      <c r="ILN9" s="76"/>
      <c r="ILO9" s="76"/>
      <c r="ILP9" s="76"/>
      <c r="ILQ9" s="76"/>
      <c r="ILR9" s="76"/>
      <c r="ILS9" s="76"/>
      <c r="ILT9" s="76"/>
      <c r="ILU9" s="76"/>
      <c r="ILV9" s="76"/>
      <c r="ILW9" s="76"/>
      <c r="ILX9" s="76"/>
      <c r="ILY9" s="76"/>
      <c r="ILZ9" s="76"/>
      <c r="IMA9" s="76"/>
      <c r="IMB9" s="76"/>
      <c r="IMC9" s="76"/>
      <c r="IMD9" s="76"/>
      <c r="IME9" s="76"/>
      <c r="IMF9" s="76"/>
      <c r="IMG9" s="76"/>
      <c r="IMH9" s="76"/>
      <c r="IMI9" s="76"/>
      <c r="IMJ9" s="76"/>
      <c r="IMK9" s="76"/>
      <c r="IML9" s="76"/>
      <c r="IMM9" s="76"/>
      <c r="IMN9" s="76"/>
      <c r="IMO9" s="76"/>
      <c r="IMP9" s="76"/>
      <c r="IMQ9" s="76"/>
      <c r="IMR9" s="76"/>
      <c r="IMS9" s="76"/>
      <c r="IMT9" s="76"/>
      <c r="IMU9" s="76"/>
      <c r="IMV9" s="76"/>
      <c r="IMW9" s="76"/>
      <c r="IMX9" s="76"/>
      <c r="IMY9" s="76"/>
      <c r="IMZ9" s="76"/>
      <c r="INA9" s="76"/>
      <c r="INB9" s="76"/>
      <c r="INC9" s="76"/>
      <c r="IND9" s="76"/>
      <c r="INE9" s="76"/>
      <c r="INF9" s="76"/>
      <c r="ING9" s="76"/>
      <c r="INH9" s="76"/>
      <c r="INI9" s="76"/>
      <c r="INJ9" s="76"/>
      <c r="INK9" s="76"/>
      <c r="INL9" s="76"/>
      <c r="INM9" s="76"/>
      <c r="INN9" s="76"/>
      <c r="INO9" s="76"/>
      <c r="INP9" s="76"/>
      <c r="INQ9" s="76"/>
      <c r="INR9" s="76"/>
      <c r="INS9" s="76"/>
      <c r="INT9" s="76"/>
      <c r="INU9" s="76"/>
      <c r="INV9" s="76"/>
      <c r="INW9" s="76"/>
      <c r="INX9" s="76"/>
      <c r="INY9" s="76"/>
      <c r="INZ9" s="76"/>
      <c r="IOA9" s="76"/>
      <c r="IOB9" s="76"/>
      <c r="IOC9" s="76"/>
      <c r="IOD9" s="76"/>
      <c r="IOE9" s="76"/>
      <c r="IOF9" s="76"/>
      <c r="IOG9" s="76"/>
      <c r="IOH9" s="76"/>
      <c r="IOI9" s="76"/>
      <c r="IOJ9" s="76"/>
      <c r="IOK9" s="76"/>
      <c r="IOL9" s="76"/>
      <c r="IOM9" s="76"/>
      <c r="ION9" s="76"/>
      <c r="IOO9" s="76"/>
      <c r="IOP9" s="76"/>
      <c r="IOQ9" s="76"/>
      <c r="IOR9" s="76"/>
      <c r="IOS9" s="76"/>
      <c r="IOT9" s="76"/>
      <c r="IOU9" s="76"/>
      <c r="IOV9" s="76"/>
      <c r="IOW9" s="76"/>
      <c r="IOX9" s="76"/>
      <c r="IOY9" s="76"/>
      <c r="IOZ9" s="76"/>
      <c r="IPA9" s="76"/>
      <c r="IPB9" s="76"/>
      <c r="IPC9" s="76"/>
      <c r="IPD9" s="76"/>
      <c r="IPE9" s="76"/>
      <c r="IPF9" s="76"/>
      <c r="IPG9" s="76"/>
      <c r="IPH9" s="76"/>
      <c r="IPI9" s="76"/>
      <c r="IPJ9" s="76"/>
      <c r="IPK9" s="76"/>
      <c r="IPL9" s="76"/>
      <c r="IPM9" s="76"/>
      <c r="IPN9" s="76"/>
      <c r="IPO9" s="76"/>
      <c r="IPP9" s="76"/>
      <c r="IPQ9" s="76"/>
      <c r="IPR9" s="76"/>
      <c r="IPS9" s="76"/>
      <c r="IPT9" s="76"/>
      <c r="IPU9" s="76"/>
      <c r="IPV9" s="76"/>
      <c r="IPW9" s="76"/>
      <c r="IPX9" s="76"/>
      <c r="IPY9" s="76"/>
      <c r="IPZ9" s="76"/>
      <c r="IQA9" s="76"/>
      <c r="IQB9" s="76"/>
      <c r="IQC9" s="76"/>
      <c r="IQD9" s="76"/>
      <c r="IQE9" s="76"/>
      <c r="IQF9" s="76"/>
      <c r="IQG9" s="76"/>
      <c r="IQH9" s="76"/>
      <c r="IQI9" s="76"/>
      <c r="IQJ9" s="76"/>
      <c r="IQK9" s="76"/>
      <c r="IQL9" s="76"/>
      <c r="IQM9" s="76"/>
      <c r="IQN9" s="76"/>
      <c r="IQO9" s="76"/>
      <c r="IQP9" s="76"/>
      <c r="IQQ9" s="76"/>
      <c r="IQR9" s="76"/>
      <c r="IQS9" s="76"/>
      <c r="IQT9" s="76"/>
      <c r="IQU9" s="76"/>
      <c r="IQV9" s="76"/>
      <c r="IQW9" s="76"/>
      <c r="IQX9" s="76"/>
      <c r="IQY9" s="76"/>
      <c r="IQZ9" s="76"/>
      <c r="IRA9" s="76"/>
      <c r="IRB9" s="76"/>
      <c r="IRC9" s="76"/>
      <c r="IRD9" s="76"/>
      <c r="IRE9" s="76"/>
      <c r="IRF9" s="76"/>
      <c r="IRG9" s="76"/>
      <c r="IRH9" s="76"/>
      <c r="IRI9" s="76"/>
      <c r="IRJ9" s="76"/>
      <c r="IRK9" s="76"/>
      <c r="IRL9" s="76"/>
      <c r="IRM9" s="76"/>
      <c r="IRN9" s="76"/>
      <c r="IRO9" s="76"/>
      <c r="IRP9" s="76"/>
      <c r="IRQ9" s="76"/>
      <c r="IRR9" s="76"/>
      <c r="IRS9" s="76"/>
      <c r="IRT9" s="76"/>
      <c r="IRU9" s="76"/>
      <c r="IRV9" s="76"/>
      <c r="IRW9" s="76"/>
      <c r="IRX9" s="76"/>
      <c r="IRY9" s="76"/>
      <c r="IRZ9" s="76"/>
      <c r="ISA9" s="76"/>
      <c r="ISB9" s="76"/>
      <c r="ISC9" s="76"/>
      <c r="ISD9" s="76"/>
      <c r="ISE9" s="76"/>
      <c r="ISF9" s="76"/>
      <c r="ISG9" s="76"/>
      <c r="ISH9" s="76"/>
      <c r="ISI9" s="76"/>
      <c r="ISJ9" s="76"/>
      <c r="ISK9" s="76"/>
      <c r="ISL9" s="76"/>
      <c r="ISM9" s="76"/>
      <c r="ISN9" s="76"/>
      <c r="ISO9" s="76"/>
      <c r="ISP9" s="76"/>
      <c r="ISQ9" s="76"/>
      <c r="ISR9" s="76"/>
      <c r="ISS9" s="76"/>
      <c r="IST9" s="76"/>
      <c r="ISU9" s="76"/>
      <c r="ISV9" s="76"/>
      <c r="ISW9" s="76"/>
      <c r="ISX9" s="76"/>
      <c r="ISY9" s="76"/>
      <c r="ISZ9" s="76"/>
      <c r="ITA9" s="76"/>
      <c r="ITB9" s="76"/>
      <c r="ITC9" s="76"/>
      <c r="ITD9" s="76"/>
      <c r="ITE9" s="76"/>
      <c r="ITF9" s="76"/>
      <c r="ITG9" s="76"/>
      <c r="ITH9" s="76"/>
      <c r="ITI9" s="76"/>
      <c r="ITJ9" s="76"/>
      <c r="ITK9" s="76"/>
      <c r="ITL9" s="76"/>
      <c r="ITM9" s="76"/>
      <c r="ITN9" s="76"/>
      <c r="ITO9" s="76"/>
      <c r="ITP9" s="76"/>
      <c r="ITQ9" s="76"/>
      <c r="ITR9" s="76"/>
      <c r="ITS9" s="76"/>
      <c r="ITT9" s="76"/>
      <c r="ITU9" s="76"/>
      <c r="ITV9" s="76"/>
      <c r="ITW9" s="76"/>
      <c r="ITX9" s="76"/>
      <c r="ITY9" s="76"/>
      <c r="ITZ9" s="76"/>
      <c r="IUA9" s="76"/>
      <c r="IUB9" s="76"/>
      <c r="IUC9" s="76"/>
      <c r="IUD9" s="76"/>
      <c r="IUE9" s="76"/>
      <c r="IUF9" s="76"/>
      <c r="IUG9" s="76"/>
      <c r="IUH9" s="76"/>
      <c r="IUI9" s="76"/>
      <c r="IUJ9" s="76"/>
      <c r="IUK9" s="76"/>
      <c r="IUL9" s="76"/>
      <c r="IUM9" s="76"/>
      <c r="IUN9" s="76"/>
      <c r="IUO9" s="76"/>
      <c r="IUP9" s="76"/>
      <c r="IUQ9" s="76"/>
      <c r="IUR9" s="76"/>
      <c r="IUS9" s="76"/>
      <c r="IUT9" s="76"/>
      <c r="IUU9" s="76"/>
      <c r="IUV9" s="76"/>
      <c r="IUW9" s="76"/>
      <c r="IUX9" s="76"/>
      <c r="IUY9" s="76"/>
      <c r="IUZ9" s="76"/>
      <c r="IVA9" s="76"/>
      <c r="IVB9" s="76"/>
      <c r="IVC9" s="76"/>
      <c r="IVD9" s="76"/>
      <c r="IVE9" s="76"/>
      <c r="IVF9" s="76"/>
      <c r="IVG9" s="76"/>
      <c r="IVH9" s="76"/>
      <c r="IVI9" s="76"/>
      <c r="IVJ9" s="76"/>
      <c r="IVK9" s="76"/>
      <c r="IVL9" s="76"/>
      <c r="IVM9" s="76"/>
      <c r="IVN9" s="76"/>
      <c r="IVO9" s="76"/>
      <c r="IVP9" s="76"/>
      <c r="IVQ9" s="76"/>
      <c r="IVR9" s="76"/>
      <c r="IVS9" s="76"/>
      <c r="IVT9" s="76"/>
      <c r="IVU9" s="76"/>
      <c r="IVV9" s="76"/>
      <c r="IVW9" s="76"/>
      <c r="IVX9" s="76"/>
      <c r="IVY9" s="76"/>
      <c r="IVZ9" s="76"/>
      <c r="IWA9" s="76"/>
      <c r="IWB9" s="76"/>
      <c r="IWC9" s="76"/>
      <c r="IWD9" s="76"/>
      <c r="IWE9" s="76"/>
      <c r="IWF9" s="76"/>
      <c r="IWG9" s="76"/>
      <c r="IWH9" s="76"/>
      <c r="IWI9" s="76"/>
      <c r="IWJ9" s="76"/>
      <c r="IWK9" s="76"/>
      <c r="IWL9" s="76"/>
      <c r="IWM9" s="76"/>
      <c r="IWN9" s="76"/>
      <c r="IWO9" s="76"/>
      <c r="IWP9" s="76"/>
      <c r="IWQ9" s="76"/>
      <c r="IWR9" s="76"/>
      <c r="IWS9" s="76"/>
      <c r="IWT9" s="76"/>
      <c r="IWU9" s="76"/>
      <c r="IWV9" s="76"/>
      <c r="IWW9" s="76"/>
      <c r="IWX9" s="76"/>
      <c r="IWY9" s="76"/>
      <c r="IWZ9" s="76"/>
      <c r="IXA9" s="76"/>
      <c r="IXB9" s="76"/>
      <c r="IXC9" s="76"/>
      <c r="IXD9" s="76"/>
      <c r="IXE9" s="76"/>
      <c r="IXF9" s="76"/>
      <c r="IXG9" s="76"/>
      <c r="IXH9" s="76"/>
      <c r="IXI9" s="76"/>
      <c r="IXJ9" s="76"/>
      <c r="IXK9" s="76"/>
      <c r="IXL9" s="76"/>
      <c r="IXM9" s="76"/>
      <c r="IXN9" s="76"/>
      <c r="IXO9" s="76"/>
      <c r="IXP9" s="76"/>
      <c r="IXQ9" s="76"/>
      <c r="IXR9" s="76"/>
      <c r="IXS9" s="76"/>
      <c r="IXT9" s="76"/>
      <c r="IXU9" s="76"/>
      <c r="IXV9" s="76"/>
      <c r="IXW9" s="76"/>
      <c r="IXX9" s="76"/>
      <c r="IXY9" s="76"/>
      <c r="IXZ9" s="76"/>
      <c r="IYA9" s="76"/>
      <c r="IYB9" s="76"/>
      <c r="IYC9" s="76"/>
      <c r="IYD9" s="76"/>
      <c r="IYE9" s="76"/>
      <c r="IYF9" s="76"/>
      <c r="IYG9" s="76"/>
      <c r="IYH9" s="76"/>
      <c r="IYI9" s="76"/>
      <c r="IYJ9" s="76"/>
      <c r="IYK9" s="76"/>
      <c r="IYL9" s="76"/>
      <c r="IYM9" s="76"/>
      <c r="IYN9" s="76"/>
      <c r="IYO9" s="76"/>
      <c r="IYP9" s="76"/>
      <c r="IYQ9" s="76"/>
      <c r="IYR9" s="76"/>
      <c r="IYS9" s="76"/>
      <c r="IYT9" s="76"/>
      <c r="IYU9" s="76"/>
      <c r="IYV9" s="76"/>
      <c r="IYW9" s="76"/>
      <c r="IYX9" s="76"/>
      <c r="IYY9" s="76"/>
      <c r="IYZ9" s="76"/>
      <c r="IZA9" s="76"/>
      <c r="IZB9" s="76"/>
      <c r="IZC9" s="76"/>
      <c r="IZD9" s="76"/>
      <c r="IZE9" s="76"/>
      <c r="IZF9" s="76"/>
      <c r="IZG9" s="76"/>
      <c r="IZH9" s="76"/>
      <c r="IZI9" s="76"/>
      <c r="IZJ9" s="76"/>
      <c r="IZK9" s="76"/>
      <c r="IZL9" s="76"/>
      <c r="IZM9" s="76"/>
      <c r="IZN9" s="76"/>
      <c r="IZO9" s="76"/>
      <c r="IZP9" s="76"/>
      <c r="IZQ9" s="76"/>
      <c r="IZR9" s="76"/>
      <c r="IZS9" s="76"/>
      <c r="IZT9" s="76"/>
      <c r="IZU9" s="76"/>
      <c r="IZV9" s="76"/>
      <c r="IZW9" s="76"/>
      <c r="IZX9" s="76"/>
      <c r="IZY9" s="76"/>
      <c r="IZZ9" s="76"/>
      <c r="JAA9" s="76"/>
      <c r="JAB9" s="76"/>
      <c r="JAC9" s="76"/>
      <c r="JAD9" s="76"/>
      <c r="JAE9" s="76"/>
      <c r="JAF9" s="76"/>
      <c r="JAG9" s="76"/>
      <c r="JAH9" s="76"/>
      <c r="JAI9" s="76"/>
      <c r="JAJ9" s="76"/>
      <c r="JAK9" s="76"/>
      <c r="JAL9" s="76"/>
      <c r="JAM9" s="76"/>
      <c r="JAN9" s="76"/>
      <c r="JAO9" s="76"/>
      <c r="JAP9" s="76"/>
      <c r="JAQ9" s="76"/>
      <c r="JAR9" s="76"/>
      <c r="JAS9" s="76"/>
      <c r="JAT9" s="76"/>
      <c r="JAU9" s="76"/>
      <c r="JAV9" s="76"/>
      <c r="JAW9" s="76"/>
      <c r="JAX9" s="76"/>
      <c r="JAY9" s="76"/>
      <c r="JAZ9" s="76"/>
      <c r="JBA9" s="76"/>
      <c r="JBB9" s="76"/>
      <c r="JBC9" s="76"/>
      <c r="JBD9" s="76"/>
      <c r="JBE9" s="76"/>
      <c r="JBF9" s="76"/>
      <c r="JBG9" s="76"/>
      <c r="JBH9" s="76"/>
      <c r="JBI9" s="76"/>
      <c r="JBJ9" s="76"/>
      <c r="JBK9" s="76"/>
      <c r="JBL9" s="76"/>
      <c r="JBM9" s="76"/>
      <c r="JBN9" s="76"/>
      <c r="JBO9" s="76"/>
      <c r="JBP9" s="76"/>
      <c r="JBQ9" s="76"/>
      <c r="JBR9" s="76"/>
      <c r="JBS9" s="76"/>
      <c r="JBT9" s="76"/>
      <c r="JBU9" s="76"/>
      <c r="JBV9" s="76"/>
      <c r="JBW9" s="76"/>
      <c r="JBX9" s="76"/>
      <c r="JBY9" s="76"/>
      <c r="JBZ9" s="76"/>
      <c r="JCA9" s="76"/>
      <c r="JCB9" s="76"/>
      <c r="JCC9" s="76"/>
      <c r="JCD9" s="76"/>
      <c r="JCE9" s="76"/>
      <c r="JCF9" s="76"/>
      <c r="JCG9" s="76"/>
      <c r="JCH9" s="76"/>
      <c r="JCI9" s="76"/>
      <c r="JCJ9" s="76"/>
      <c r="JCK9" s="76"/>
      <c r="JCL9" s="76"/>
      <c r="JCM9" s="76"/>
      <c r="JCN9" s="76"/>
      <c r="JCO9" s="76"/>
      <c r="JCP9" s="76"/>
      <c r="JCQ9" s="76"/>
      <c r="JCR9" s="76"/>
      <c r="JCS9" s="76"/>
      <c r="JCT9" s="76"/>
      <c r="JCU9" s="76"/>
      <c r="JCV9" s="76"/>
      <c r="JCW9" s="76"/>
      <c r="JCX9" s="76"/>
      <c r="JCY9" s="76"/>
      <c r="JCZ9" s="76"/>
      <c r="JDA9" s="76"/>
      <c r="JDB9" s="76"/>
      <c r="JDC9" s="76"/>
      <c r="JDD9" s="76"/>
      <c r="JDE9" s="76"/>
      <c r="JDF9" s="76"/>
      <c r="JDG9" s="76"/>
      <c r="JDH9" s="76"/>
      <c r="JDI9" s="76"/>
      <c r="JDJ9" s="76"/>
      <c r="JDK9" s="76"/>
      <c r="JDL9" s="76"/>
      <c r="JDM9" s="76"/>
      <c r="JDN9" s="76"/>
      <c r="JDO9" s="76"/>
      <c r="JDP9" s="76"/>
      <c r="JDQ9" s="76"/>
      <c r="JDR9" s="76"/>
      <c r="JDS9" s="76"/>
      <c r="JDT9" s="76"/>
      <c r="JDU9" s="76"/>
      <c r="JDV9" s="76"/>
      <c r="JDW9" s="76"/>
      <c r="JDX9" s="76"/>
      <c r="JDY9" s="76"/>
      <c r="JDZ9" s="76"/>
      <c r="JEA9" s="76"/>
      <c r="JEB9" s="76"/>
      <c r="JEC9" s="76"/>
      <c r="JED9" s="76"/>
      <c r="JEE9" s="76"/>
      <c r="JEF9" s="76"/>
      <c r="JEG9" s="76"/>
      <c r="JEH9" s="76"/>
      <c r="JEI9" s="76"/>
      <c r="JEJ9" s="76"/>
      <c r="JEK9" s="76"/>
      <c r="JEL9" s="76"/>
      <c r="JEM9" s="76"/>
      <c r="JEN9" s="76"/>
      <c r="JEO9" s="76"/>
      <c r="JEP9" s="76"/>
      <c r="JEQ9" s="76"/>
      <c r="JER9" s="76"/>
      <c r="JES9" s="76"/>
      <c r="JET9" s="76"/>
      <c r="JEU9" s="76"/>
      <c r="JEV9" s="76"/>
      <c r="JEW9" s="76"/>
      <c r="JEX9" s="76"/>
      <c r="JEY9" s="76"/>
      <c r="JEZ9" s="76"/>
      <c r="JFA9" s="76"/>
      <c r="JFB9" s="76"/>
      <c r="JFC9" s="76"/>
      <c r="JFD9" s="76"/>
      <c r="JFE9" s="76"/>
      <c r="JFF9" s="76"/>
      <c r="JFG9" s="76"/>
      <c r="JFH9" s="76"/>
      <c r="JFI9" s="76"/>
      <c r="JFJ9" s="76"/>
      <c r="JFK9" s="76"/>
      <c r="JFL9" s="76"/>
      <c r="JFM9" s="76"/>
      <c r="JFN9" s="76"/>
      <c r="JFO9" s="76"/>
      <c r="JFP9" s="76"/>
      <c r="JFQ9" s="76"/>
      <c r="JFR9" s="76"/>
      <c r="JFS9" s="76"/>
      <c r="JFT9" s="76"/>
      <c r="JFU9" s="76"/>
      <c r="JFV9" s="76"/>
      <c r="JFW9" s="76"/>
      <c r="JFX9" s="76"/>
      <c r="JFY9" s="76"/>
      <c r="JFZ9" s="76"/>
      <c r="JGA9" s="76"/>
      <c r="JGB9" s="76"/>
      <c r="JGC9" s="76"/>
      <c r="JGD9" s="76"/>
      <c r="JGE9" s="76"/>
      <c r="JGF9" s="76"/>
      <c r="JGG9" s="76"/>
      <c r="JGH9" s="76"/>
      <c r="JGI9" s="76"/>
      <c r="JGJ9" s="76"/>
      <c r="JGK9" s="76"/>
      <c r="JGL9" s="76"/>
      <c r="JGM9" s="76"/>
      <c r="JGN9" s="76"/>
      <c r="JGO9" s="76"/>
      <c r="JGP9" s="76"/>
      <c r="JGQ9" s="76"/>
      <c r="JGR9" s="76"/>
      <c r="JGS9" s="76"/>
      <c r="JGT9" s="76"/>
      <c r="JGU9" s="76"/>
      <c r="JGV9" s="76"/>
      <c r="JGW9" s="76"/>
      <c r="JGX9" s="76"/>
      <c r="JGY9" s="76"/>
      <c r="JGZ9" s="76"/>
      <c r="JHA9" s="76"/>
      <c r="JHB9" s="76"/>
      <c r="JHC9" s="76"/>
      <c r="JHD9" s="76"/>
      <c r="JHE9" s="76"/>
      <c r="JHF9" s="76"/>
      <c r="JHG9" s="76"/>
      <c r="JHH9" s="76"/>
      <c r="JHI9" s="76"/>
      <c r="JHJ9" s="76"/>
      <c r="JHK9" s="76"/>
      <c r="JHL9" s="76"/>
      <c r="JHM9" s="76"/>
      <c r="JHN9" s="76"/>
      <c r="JHO9" s="76"/>
      <c r="JHP9" s="76"/>
      <c r="JHQ9" s="76"/>
      <c r="JHR9" s="76"/>
      <c r="JHS9" s="76"/>
      <c r="JHT9" s="76"/>
      <c r="JHU9" s="76"/>
      <c r="JHV9" s="76"/>
      <c r="JHW9" s="76"/>
      <c r="JHX9" s="76"/>
      <c r="JHY9" s="76"/>
      <c r="JHZ9" s="76"/>
      <c r="JIA9" s="76"/>
      <c r="JIB9" s="76"/>
      <c r="JIC9" s="76"/>
      <c r="JID9" s="76"/>
      <c r="JIE9" s="76"/>
      <c r="JIF9" s="76"/>
      <c r="JIG9" s="76"/>
      <c r="JIH9" s="76"/>
      <c r="JII9" s="76"/>
      <c r="JIJ9" s="76"/>
      <c r="JIK9" s="76"/>
      <c r="JIL9" s="76"/>
      <c r="JIM9" s="76"/>
      <c r="JIN9" s="76"/>
      <c r="JIO9" s="76"/>
      <c r="JIP9" s="76"/>
      <c r="JIQ9" s="76"/>
      <c r="JIR9" s="76"/>
      <c r="JIS9" s="76"/>
      <c r="JIT9" s="76"/>
      <c r="JIU9" s="76"/>
      <c r="JIV9" s="76"/>
      <c r="JIW9" s="76"/>
      <c r="JIX9" s="76"/>
      <c r="JIY9" s="76"/>
      <c r="JIZ9" s="76"/>
      <c r="JJA9" s="76"/>
      <c r="JJB9" s="76"/>
      <c r="JJC9" s="76"/>
      <c r="JJD9" s="76"/>
      <c r="JJE9" s="76"/>
      <c r="JJF9" s="76"/>
      <c r="JJG9" s="76"/>
      <c r="JJH9" s="76"/>
      <c r="JJI9" s="76"/>
      <c r="JJJ9" s="76"/>
      <c r="JJK9" s="76"/>
      <c r="JJL9" s="76"/>
      <c r="JJM9" s="76"/>
      <c r="JJN9" s="76"/>
      <c r="JJO9" s="76"/>
      <c r="JJP9" s="76"/>
      <c r="JJQ9" s="76"/>
      <c r="JJR9" s="76"/>
      <c r="JJS9" s="76"/>
      <c r="JJT9" s="76"/>
      <c r="JJU9" s="76"/>
      <c r="JJV9" s="76"/>
      <c r="JJW9" s="76"/>
      <c r="JJX9" s="76"/>
      <c r="JJY9" s="76"/>
      <c r="JJZ9" s="76"/>
      <c r="JKA9" s="76"/>
      <c r="JKB9" s="76"/>
      <c r="JKC9" s="76"/>
      <c r="JKD9" s="76"/>
      <c r="JKE9" s="76"/>
      <c r="JKF9" s="76"/>
      <c r="JKG9" s="76"/>
      <c r="JKH9" s="76"/>
      <c r="JKI9" s="76"/>
      <c r="JKJ9" s="76"/>
      <c r="JKK9" s="76"/>
      <c r="JKL9" s="76"/>
      <c r="JKM9" s="76"/>
      <c r="JKN9" s="76"/>
      <c r="JKO9" s="76"/>
      <c r="JKP9" s="76"/>
      <c r="JKQ9" s="76"/>
      <c r="JKR9" s="76"/>
      <c r="JKS9" s="76"/>
      <c r="JKT9" s="76"/>
      <c r="JKU9" s="76"/>
      <c r="JKV9" s="76"/>
      <c r="JKW9" s="76"/>
      <c r="JKX9" s="76"/>
      <c r="JKY9" s="76"/>
      <c r="JKZ9" s="76"/>
      <c r="JLA9" s="76"/>
      <c r="JLB9" s="76"/>
      <c r="JLC9" s="76"/>
      <c r="JLD9" s="76"/>
      <c r="JLE9" s="76"/>
      <c r="JLF9" s="76"/>
      <c r="JLG9" s="76"/>
      <c r="JLH9" s="76"/>
      <c r="JLI9" s="76"/>
      <c r="JLJ9" s="76"/>
      <c r="JLK9" s="76"/>
      <c r="JLL9" s="76"/>
      <c r="JLM9" s="76"/>
      <c r="JLN9" s="76"/>
      <c r="JLO9" s="76"/>
      <c r="JLP9" s="76"/>
      <c r="JLQ9" s="76"/>
      <c r="JLR9" s="76"/>
      <c r="JLS9" s="76"/>
      <c r="JLT9" s="76"/>
      <c r="JLU9" s="76"/>
      <c r="JLV9" s="76"/>
      <c r="JLW9" s="76"/>
      <c r="JLX9" s="76"/>
      <c r="JLY9" s="76"/>
      <c r="JLZ9" s="76"/>
      <c r="JMA9" s="76"/>
      <c r="JMB9" s="76"/>
      <c r="JMC9" s="76"/>
      <c r="JMD9" s="76"/>
      <c r="JME9" s="76"/>
      <c r="JMF9" s="76"/>
      <c r="JMG9" s="76"/>
      <c r="JMH9" s="76"/>
      <c r="JMI9" s="76"/>
      <c r="JMJ9" s="76"/>
      <c r="JMK9" s="76"/>
      <c r="JML9" s="76"/>
      <c r="JMM9" s="76"/>
      <c r="JMN9" s="76"/>
      <c r="JMO9" s="76"/>
      <c r="JMP9" s="76"/>
      <c r="JMQ9" s="76"/>
      <c r="JMR9" s="76"/>
      <c r="JMS9" s="76"/>
      <c r="JMT9" s="76"/>
      <c r="JMU9" s="76"/>
      <c r="JMV9" s="76"/>
      <c r="JMW9" s="76"/>
      <c r="JMX9" s="76"/>
      <c r="JMY9" s="76"/>
      <c r="JMZ9" s="76"/>
      <c r="JNA9" s="76"/>
      <c r="JNB9" s="76"/>
      <c r="JNC9" s="76"/>
      <c r="JND9" s="76"/>
      <c r="JNE9" s="76"/>
      <c r="JNF9" s="76"/>
      <c r="JNG9" s="76"/>
      <c r="JNH9" s="76"/>
      <c r="JNI9" s="76"/>
      <c r="JNJ9" s="76"/>
      <c r="JNK9" s="76"/>
      <c r="JNL9" s="76"/>
      <c r="JNM9" s="76"/>
      <c r="JNN9" s="76"/>
      <c r="JNO9" s="76"/>
      <c r="JNP9" s="76"/>
      <c r="JNQ9" s="76"/>
      <c r="JNR9" s="76"/>
      <c r="JNS9" s="76"/>
      <c r="JNT9" s="76"/>
      <c r="JNU9" s="76"/>
      <c r="JNV9" s="76"/>
      <c r="JNW9" s="76"/>
      <c r="JNX9" s="76"/>
      <c r="JNY9" s="76"/>
      <c r="JNZ9" s="76"/>
      <c r="JOA9" s="76"/>
      <c r="JOB9" s="76"/>
      <c r="JOC9" s="76"/>
      <c r="JOD9" s="76"/>
      <c r="JOE9" s="76"/>
      <c r="JOF9" s="76"/>
      <c r="JOG9" s="76"/>
      <c r="JOH9" s="76"/>
      <c r="JOI9" s="76"/>
      <c r="JOJ9" s="76"/>
      <c r="JOK9" s="76"/>
      <c r="JOL9" s="76"/>
      <c r="JOM9" s="76"/>
      <c r="JON9" s="76"/>
      <c r="JOO9" s="76"/>
      <c r="JOP9" s="76"/>
      <c r="JOQ9" s="76"/>
      <c r="JOR9" s="76"/>
      <c r="JOS9" s="76"/>
      <c r="JOT9" s="76"/>
      <c r="JOU9" s="76"/>
      <c r="JOV9" s="76"/>
      <c r="JOW9" s="76"/>
      <c r="JOX9" s="76"/>
      <c r="JOY9" s="76"/>
      <c r="JOZ9" s="76"/>
      <c r="JPA9" s="76"/>
      <c r="JPB9" s="76"/>
      <c r="JPC9" s="76"/>
      <c r="JPD9" s="76"/>
      <c r="JPE9" s="76"/>
      <c r="JPF9" s="76"/>
      <c r="JPG9" s="76"/>
      <c r="JPH9" s="76"/>
      <c r="JPI9" s="76"/>
      <c r="JPJ9" s="76"/>
      <c r="JPK9" s="76"/>
      <c r="JPL9" s="76"/>
      <c r="JPM9" s="76"/>
      <c r="JPN9" s="76"/>
      <c r="JPO9" s="76"/>
      <c r="JPP9" s="76"/>
      <c r="JPQ9" s="76"/>
      <c r="JPR9" s="76"/>
      <c r="JPS9" s="76"/>
      <c r="JPT9" s="76"/>
      <c r="JPU9" s="76"/>
      <c r="JPV9" s="76"/>
      <c r="JPW9" s="76"/>
      <c r="JPX9" s="76"/>
      <c r="JPY9" s="76"/>
      <c r="JPZ9" s="76"/>
      <c r="JQA9" s="76"/>
      <c r="JQB9" s="76"/>
      <c r="JQC9" s="76"/>
      <c r="JQD9" s="76"/>
      <c r="JQE9" s="76"/>
      <c r="JQF9" s="76"/>
      <c r="JQG9" s="76"/>
      <c r="JQH9" s="76"/>
      <c r="JQI9" s="76"/>
      <c r="JQJ9" s="76"/>
      <c r="JQK9" s="76"/>
      <c r="JQL9" s="76"/>
      <c r="JQM9" s="76"/>
      <c r="JQN9" s="76"/>
      <c r="JQO9" s="76"/>
      <c r="JQP9" s="76"/>
      <c r="JQQ9" s="76"/>
      <c r="JQR9" s="76"/>
      <c r="JQS9" s="76"/>
      <c r="JQT9" s="76"/>
      <c r="JQU9" s="76"/>
      <c r="JQV9" s="76"/>
      <c r="JQW9" s="76"/>
      <c r="JQX9" s="76"/>
      <c r="JQY9" s="76"/>
      <c r="JQZ9" s="76"/>
      <c r="JRA9" s="76"/>
      <c r="JRB9" s="76"/>
      <c r="JRC9" s="76"/>
      <c r="JRD9" s="76"/>
      <c r="JRE9" s="76"/>
      <c r="JRF9" s="76"/>
      <c r="JRG9" s="76"/>
      <c r="JRH9" s="76"/>
      <c r="JRI9" s="76"/>
      <c r="JRJ9" s="76"/>
      <c r="JRK9" s="76"/>
      <c r="JRL9" s="76"/>
      <c r="JRM9" s="76"/>
      <c r="JRN9" s="76"/>
      <c r="JRO9" s="76"/>
      <c r="JRP9" s="76"/>
      <c r="JRQ9" s="76"/>
      <c r="JRR9" s="76"/>
      <c r="JRS9" s="76"/>
      <c r="JRT9" s="76"/>
      <c r="JRU9" s="76"/>
      <c r="JRV9" s="76"/>
      <c r="JRW9" s="76"/>
      <c r="JRX9" s="76"/>
      <c r="JRY9" s="76"/>
      <c r="JRZ9" s="76"/>
      <c r="JSA9" s="76"/>
      <c r="JSB9" s="76"/>
      <c r="JSC9" s="76"/>
      <c r="JSD9" s="76"/>
      <c r="JSE9" s="76"/>
      <c r="JSF9" s="76"/>
      <c r="JSG9" s="76"/>
      <c r="JSH9" s="76"/>
      <c r="JSI9" s="76"/>
      <c r="JSJ9" s="76"/>
      <c r="JSK9" s="76"/>
      <c r="JSL9" s="76"/>
      <c r="JSM9" s="76"/>
      <c r="JSN9" s="76"/>
      <c r="JSO9" s="76"/>
      <c r="JSP9" s="76"/>
      <c r="JSQ9" s="76"/>
      <c r="JSR9" s="76"/>
      <c r="JSS9" s="76"/>
      <c r="JST9" s="76"/>
      <c r="JSU9" s="76"/>
      <c r="JSV9" s="76"/>
      <c r="JSW9" s="76"/>
      <c r="JSX9" s="76"/>
      <c r="JSY9" s="76"/>
      <c r="JSZ9" s="76"/>
      <c r="JTA9" s="76"/>
      <c r="JTB9" s="76"/>
      <c r="JTC9" s="76"/>
      <c r="JTD9" s="76"/>
      <c r="JTE9" s="76"/>
      <c r="JTF9" s="76"/>
      <c r="JTG9" s="76"/>
      <c r="JTH9" s="76"/>
      <c r="JTI9" s="76"/>
      <c r="JTJ9" s="76"/>
      <c r="JTK9" s="76"/>
      <c r="JTL9" s="76"/>
      <c r="JTM9" s="76"/>
      <c r="JTN9" s="76"/>
      <c r="JTO9" s="76"/>
      <c r="JTP9" s="76"/>
      <c r="JTQ9" s="76"/>
      <c r="JTR9" s="76"/>
      <c r="JTS9" s="76"/>
      <c r="JTT9" s="76"/>
      <c r="JTU9" s="76"/>
      <c r="JTV9" s="76"/>
      <c r="JTW9" s="76"/>
      <c r="JTX9" s="76"/>
      <c r="JTY9" s="76"/>
      <c r="JTZ9" s="76"/>
      <c r="JUA9" s="76"/>
      <c r="JUB9" s="76"/>
      <c r="JUC9" s="76"/>
      <c r="JUD9" s="76"/>
      <c r="JUE9" s="76"/>
      <c r="JUF9" s="76"/>
      <c r="JUG9" s="76"/>
      <c r="JUH9" s="76"/>
      <c r="JUI9" s="76"/>
      <c r="JUJ9" s="76"/>
      <c r="JUK9" s="76"/>
      <c r="JUL9" s="76"/>
      <c r="JUM9" s="76"/>
      <c r="JUN9" s="76"/>
      <c r="JUO9" s="76"/>
      <c r="JUP9" s="76"/>
      <c r="JUQ9" s="76"/>
      <c r="JUR9" s="76"/>
      <c r="JUS9" s="76"/>
      <c r="JUT9" s="76"/>
      <c r="JUU9" s="76"/>
      <c r="JUV9" s="76"/>
      <c r="JUW9" s="76"/>
      <c r="JUX9" s="76"/>
      <c r="JUY9" s="76"/>
      <c r="JUZ9" s="76"/>
      <c r="JVA9" s="76"/>
      <c r="JVB9" s="76"/>
      <c r="JVC9" s="76"/>
      <c r="JVD9" s="76"/>
      <c r="JVE9" s="76"/>
      <c r="JVF9" s="76"/>
      <c r="JVG9" s="76"/>
      <c r="JVH9" s="76"/>
      <c r="JVI9" s="76"/>
      <c r="JVJ9" s="76"/>
      <c r="JVK9" s="76"/>
      <c r="JVL9" s="76"/>
      <c r="JVM9" s="76"/>
      <c r="JVN9" s="76"/>
      <c r="JVO9" s="76"/>
      <c r="JVP9" s="76"/>
      <c r="JVQ9" s="76"/>
      <c r="JVR9" s="76"/>
      <c r="JVS9" s="76"/>
      <c r="JVT9" s="76"/>
      <c r="JVU9" s="76"/>
      <c r="JVV9" s="76"/>
      <c r="JVW9" s="76"/>
      <c r="JVX9" s="76"/>
      <c r="JVY9" s="76"/>
      <c r="JVZ9" s="76"/>
      <c r="JWA9" s="76"/>
      <c r="JWB9" s="76"/>
      <c r="JWC9" s="76"/>
      <c r="JWD9" s="76"/>
      <c r="JWE9" s="76"/>
      <c r="JWF9" s="76"/>
      <c r="JWG9" s="76"/>
      <c r="JWH9" s="76"/>
      <c r="JWI9" s="76"/>
      <c r="JWJ9" s="76"/>
      <c r="JWK9" s="76"/>
      <c r="JWL9" s="76"/>
      <c r="JWM9" s="76"/>
      <c r="JWN9" s="76"/>
      <c r="JWO9" s="76"/>
      <c r="JWP9" s="76"/>
      <c r="JWQ9" s="76"/>
      <c r="JWR9" s="76"/>
      <c r="JWS9" s="76"/>
      <c r="JWT9" s="76"/>
      <c r="JWU9" s="76"/>
      <c r="JWV9" s="76"/>
      <c r="JWW9" s="76"/>
      <c r="JWX9" s="76"/>
      <c r="JWY9" s="76"/>
      <c r="JWZ9" s="76"/>
      <c r="JXA9" s="76"/>
      <c r="JXB9" s="76"/>
      <c r="JXC9" s="76"/>
      <c r="JXD9" s="76"/>
      <c r="JXE9" s="76"/>
      <c r="JXF9" s="76"/>
      <c r="JXG9" s="76"/>
      <c r="JXH9" s="76"/>
      <c r="JXI9" s="76"/>
      <c r="JXJ9" s="76"/>
      <c r="JXK9" s="76"/>
      <c r="JXL9" s="76"/>
      <c r="JXM9" s="76"/>
      <c r="JXN9" s="76"/>
      <c r="JXO9" s="76"/>
      <c r="JXP9" s="76"/>
      <c r="JXQ9" s="76"/>
      <c r="JXR9" s="76"/>
      <c r="JXS9" s="76"/>
      <c r="JXT9" s="76"/>
      <c r="JXU9" s="76"/>
      <c r="JXV9" s="76"/>
      <c r="JXW9" s="76"/>
      <c r="JXX9" s="76"/>
      <c r="JXY9" s="76"/>
      <c r="JXZ9" s="76"/>
      <c r="JYA9" s="76"/>
      <c r="JYB9" s="76"/>
      <c r="JYC9" s="76"/>
      <c r="JYD9" s="76"/>
      <c r="JYE9" s="76"/>
      <c r="JYF9" s="76"/>
      <c r="JYG9" s="76"/>
      <c r="JYH9" s="76"/>
      <c r="JYI9" s="76"/>
      <c r="JYJ9" s="76"/>
      <c r="JYK9" s="76"/>
      <c r="JYL9" s="76"/>
      <c r="JYM9" s="76"/>
      <c r="JYN9" s="76"/>
      <c r="JYO9" s="76"/>
      <c r="JYP9" s="76"/>
      <c r="JYQ9" s="76"/>
      <c r="JYR9" s="76"/>
      <c r="JYS9" s="76"/>
      <c r="JYT9" s="76"/>
      <c r="JYU9" s="76"/>
      <c r="JYV9" s="76"/>
      <c r="JYW9" s="76"/>
      <c r="JYX9" s="76"/>
      <c r="JYY9" s="76"/>
      <c r="JYZ9" s="76"/>
      <c r="JZA9" s="76"/>
      <c r="JZB9" s="76"/>
      <c r="JZC9" s="76"/>
      <c r="JZD9" s="76"/>
      <c r="JZE9" s="76"/>
      <c r="JZF9" s="76"/>
      <c r="JZG9" s="76"/>
      <c r="JZH9" s="76"/>
      <c r="JZI9" s="76"/>
      <c r="JZJ9" s="76"/>
      <c r="JZK9" s="76"/>
      <c r="JZL9" s="76"/>
      <c r="JZM9" s="76"/>
      <c r="JZN9" s="76"/>
      <c r="JZO9" s="76"/>
      <c r="JZP9" s="76"/>
      <c r="JZQ9" s="76"/>
      <c r="JZR9" s="76"/>
      <c r="JZS9" s="76"/>
      <c r="JZT9" s="76"/>
      <c r="JZU9" s="76"/>
      <c r="JZV9" s="76"/>
      <c r="JZW9" s="76"/>
      <c r="JZX9" s="76"/>
      <c r="JZY9" s="76"/>
      <c r="JZZ9" s="76"/>
      <c r="KAA9" s="76"/>
      <c r="KAB9" s="76"/>
      <c r="KAC9" s="76"/>
      <c r="KAD9" s="76"/>
      <c r="KAE9" s="76"/>
      <c r="KAF9" s="76"/>
      <c r="KAG9" s="76"/>
      <c r="KAH9" s="76"/>
      <c r="KAI9" s="76"/>
      <c r="KAJ9" s="76"/>
      <c r="KAK9" s="76"/>
      <c r="KAL9" s="76"/>
      <c r="KAM9" s="76"/>
      <c r="KAN9" s="76"/>
      <c r="KAO9" s="76"/>
      <c r="KAP9" s="76"/>
      <c r="KAQ9" s="76"/>
      <c r="KAR9" s="76"/>
      <c r="KAS9" s="76"/>
      <c r="KAT9" s="76"/>
      <c r="KAU9" s="76"/>
      <c r="KAV9" s="76"/>
      <c r="KAW9" s="76"/>
      <c r="KAX9" s="76"/>
      <c r="KAY9" s="76"/>
      <c r="KAZ9" s="76"/>
      <c r="KBA9" s="76"/>
      <c r="KBB9" s="76"/>
      <c r="KBC9" s="76"/>
      <c r="KBD9" s="76"/>
      <c r="KBE9" s="76"/>
      <c r="KBF9" s="76"/>
      <c r="KBG9" s="76"/>
      <c r="KBH9" s="76"/>
      <c r="KBI9" s="76"/>
      <c r="KBJ9" s="76"/>
      <c r="KBK9" s="76"/>
      <c r="KBL9" s="76"/>
      <c r="KBM9" s="76"/>
      <c r="KBN9" s="76"/>
      <c r="KBO9" s="76"/>
      <c r="KBP9" s="76"/>
      <c r="KBQ9" s="76"/>
      <c r="KBR9" s="76"/>
      <c r="KBS9" s="76"/>
      <c r="KBT9" s="76"/>
      <c r="KBU9" s="76"/>
      <c r="KBV9" s="76"/>
      <c r="KBW9" s="76"/>
      <c r="KBX9" s="76"/>
      <c r="KBY9" s="76"/>
      <c r="KBZ9" s="76"/>
      <c r="KCA9" s="76"/>
      <c r="KCB9" s="76"/>
      <c r="KCC9" s="76"/>
      <c r="KCD9" s="76"/>
      <c r="KCE9" s="76"/>
      <c r="KCF9" s="76"/>
      <c r="KCG9" s="76"/>
      <c r="KCH9" s="76"/>
      <c r="KCI9" s="76"/>
      <c r="KCJ9" s="76"/>
      <c r="KCK9" s="76"/>
      <c r="KCL9" s="76"/>
      <c r="KCM9" s="76"/>
      <c r="KCN9" s="76"/>
      <c r="KCO9" s="76"/>
      <c r="KCP9" s="76"/>
      <c r="KCQ9" s="76"/>
      <c r="KCR9" s="76"/>
      <c r="KCS9" s="76"/>
      <c r="KCT9" s="76"/>
      <c r="KCU9" s="76"/>
      <c r="KCV9" s="76"/>
      <c r="KCW9" s="76"/>
      <c r="KCX9" s="76"/>
      <c r="KCY9" s="76"/>
      <c r="KCZ9" s="76"/>
      <c r="KDA9" s="76"/>
      <c r="KDB9" s="76"/>
      <c r="KDC9" s="76"/>
      <c r="KDD9" s="76"/>
      <c r="KDE9" s="76"/>
      <c r="KDF9" s="76"/>
      <c r="KDG9" s="76"/>
      <c r="KDH9" s="76"/>
      <c r="KDI9" s="76"/>
      <c r="KDJ9" s="76"/>
      <c r="KDK9" s="76"/>
      <c r="KDL9" s="76"/>
      <c r="KDM9" s="76"/>
      <c r="KDN9" s="76"/>
      <c r="KDO9" s="76"/>
      <c r="KDP9" s="76"/>
      <c r="KDQ9" s="76"/>
      <c r="KDR9" s="76"/>
      <c r="KDS9" s="76"/>
      <c r="KDT9" s="76"/>
      <c r="KDU9" s="76"/>
      <c r="KDV9" s="76"/>
      <c r="KDW9" s="76"/>
      <c r="KDX9" s="76"/>
      <c r="KDY9" s="76"/>
      <c r="KDZ9" s="76"/>
      <c r="KEA9" s="76"/>
      <c r="KEB9" s="76"/>
      <c r="KEC9" s="76"/>
      <c r="KED9" s="76"/>
      <c r="KEE9" s="76"/>
      <c r="KEF9" s="76"/>
      <c r="KEG9" s="76"/>
      <c r="KEH9" s="76"/>
      <c r="KEI9" s="76"/>
      <c r="KEJ9" s="76"/>
      <c r="KEK9" s="76"/>
      <c r="KEL9" s="76"/>
      <c r="KEM9" s="76"/>
      <c r="KEN9" s="76"/>
      <c r="KEO9" s="76"/>
      <c r="KEP9" s="76"/>
      <c r="KEQ9" s="76"/>
      <c r="KER9" s="76"/>
      <c r="KES9" s="76"/>
      <c r="KET9" s="76"/>
      <c r="KEU9" s="76"/>
      <c r="KEV9" s="76"/>
      <c r="KEW9" s="76"/>
      <c r="KEX9" s="76"/>
      <c r="KEY9" s="76"/>
      <c r="KEZ9" s="76"/>
      <c r="KFA9" s="76"/>
      <c r="KFB9" s="76"/>
      <c r="KFC9" s="76"/>
      <c r="KFD9" s="76"/>
      <c r="KFE9" s="76"/>
      <c r="KFF9" s="76"/>
      <c r="KFG9" s="76"/>
      <c r="KFH9" s="76"/>
      <c r="KFI9" s="76"/>
      <c r="KFJ9" s="76"/>
      <c r="KFK9" s="76"/>
      <c r="KFL9" s="76"/>
      <c r="KFM9" s="76"/>
      <c r="KFN9" s="76"/>
      <c r="KFO9" s="76"/>
      <c r="KFP9" s="76"/>
      <c r="KFQ9" s="76"/>
      <c r="KFR9" s="76"/>
      <c r="KFS9" s="76"/>
      <c r="KFT9" s="76"/>
      <c r="KFU9" s="76"/>
      <c r="KFV9" s="76"/>
      <c r="KFW9" s="76"/>
      <c r="KFX9" s="76"/>
      <c r="KFY9" s="76"/>
      <c r="KFZ9" s="76"/>
      <c r="KGA9" s="76"/>
      <c r="KGB9" s="76"/>
      <c r="KGC9" s="76"/>
      <c r="KGD9" s="76"/>
      <c r="KGE9" s="76"/>
      <c r="KGF9" s="76"/>
      <c r="KGG9" s="76"/>
      <c r="KGH9" s="76"/>
      <c r="KGI9" s="76"/>
      <c r="KGJ9" s="76"/>
      <c r="KGK9" s="76"/>
      <c r="KGL9" s="76"/>
      <c r="KGM9" s="76"/>
      <c r="KGN9" s="76"/>
      <c r="KGO9" s="76"/>
      <c r="KGP9" s="76"/>
      <c r="KGQ9" s="76"/>
      <c r="KGR9" s="76"/>
      <c r="KGS9" s="76"/>
      <c r="KGT9" s="76"/>
      <c r="KGU9" s="76"/>
      <c r="KGV9" s="76"/>
      <c r="KGW9" s="76"/>
      <c r="KGX9" s="76"/>
      <c r="KGY9" s="76"/>
      <c r="KGZ9" s="76"/>
      <c r="KHA9" s="76"/>
      <c r="KHB9" s="76"/>
      <c r="KHC9" s="76"/>
      <c r="KHD9" s="76"/>
      <c r="KHE9" s="76"/>
      <c r="KHF9" s="76"/>
      <c r="KHG9" s="76"/>
      <c r="KHH9" s="76"/>
      <c r="KHI9" s="76"/>
      <c r="KHJ9" s="76"/>
      <c r="KHK9" s="76"/>
      <c r="KHL9" s="76"/>
      <c r="KHM9" s="76"/>
      <c r="KHN9" s="76"/>
      <c r="KHO9" s="76"/>
      <c r="KHP9" s="76"/>
      <c r="KHQ9" s="76"/>
      <c r="KHR9" s="76"/>
      <c r="KHS9" s="76"/>
      <c r="KHT9" s="76"/>
      <c r="KHU9" s="76"/>
      <c r="KHV9" s="76"/>
      <c r="KHW9" s="76"/>
      <c r="KHX9" s="76"/>
      <c r="KHY9" s="76"/>
      <c r="KHZ9" s="76"/>
      <c r="KIA9" s="76"/>
      <c r="KIB9" s="76"/>
      <c r="KIC9" s="76"/>
      <c r="KID9" s="76"/>
      <c r="KIE9" s="76"/>
      <c r="KIF9" s="76"/>
      <c r="KIG9" s="76"/>
      <c r="KIH9" s="76"/>
      <c r="KII9" s="76"/>
      <c r="KIJ9" s="76"/>
      <c r="KIK9" s="76"/>
      <c r="KIL9" s="76"/>
      <c r="KIM9" s="76"/>
      <c r="KIN9" s="76"/>
      <c r="KIO9" s="76"/>
      <c r="KIP9" s="76"/>
      <c r="KIQ9" s="76"/>
      <c r="KIR9" s="76"/>
      <c r="KIS9" s="76"/>
      <c r="KIT9" s="76"/>
      <c r="KIU9" s="76"/>
      <c r="KIV9" s="76"/>
      <c r="KIW9" s="76"/>
      <c r="KIX9" s="76"/>
      <c r="KIY9" s="76"/>
      <c r="KIZ9" s="76"/>
      <c r="KJA9" s="76"/>
      <c r="KJB9" s="76"/>
      <c r="KJC9" s="76"/>
      <c r="KJD9" s="76"/>
      <c r="KJE9" s="76"/>
      <c r="KJF9" s="76"/>
      <c r="KJG9" s="76"/>
      <c r="KJH9" s="76"/>
      <c r="KJI9" s="76"/>
      <c r="KJJ9" s="76"/>
      <c r="KJK9" s="76"/>
      <c r="KJL9" s="76"/>
      <c r="KJM9" s="76"/>
      <c r="KJN9" s="76"/>
      <c r="KJO9" s="76"/>
      <c r="KJP9" s="76"/>
      <c r="KJQ9" s="76"/>
      <c r="KJR9" s="76"/>
      <c r="KJS9" s="76"/>
      <c r="KJT9" s="76"/>
      <c r="KJU9" s="76"/>
      <c r="KJV9" s="76"/>
      <c r="KJW9" s="76"/>
      <c r="KJX9" s="76"/>
      <c r="KJY9" s="76"/>
      <c r="KJZ9" s="76"/>
      <c r="KKA9" s="76"/>
      <c r="KKB9" s="76"/>
      <c r="KKC9" s="76"/>
      <c r="KKD9" s="76"/>
      <c r="KKE9" s="76"/>
      <c r="KKF9" s="76"/>
      <c r="KKG9" s="76"/>
      <c r="KKH9" s="76"/>
      <c r="KKI9" s="76"/>
      <c r="KKJ9" s="76"/>
      <c r="KKK9" s="76"/>
      <c r="KKL9" s="76"/>
      <c r="KKM9" s="76"/>
      <c r="KKN9" s="76"/>
      <c r="KKO9" s="76"/>
      <c r="KKP9" s="76"/>
      <c r="KKQ9" s="76"/>
      <c r="KKR9" s="76"/>
      <c r="KKS9" s="76"/>
      <c r="KKT9" s="76"/>
      <c r="KKU9" s="76"/>
      <c r="KKV9" s="76"/>
      <c r="KKW9" s="76"/>
      <c r="KKX9" s="76"/>
      <c r="KKY9" s="76"/>
      <c r="KKZ9" s="76"/>
      <c r="KLA9" s="76"/>
      <c r="KLB9" s="76"/>
      <c r="KLC9" s="76"/>
      <c r="KLD9" s="76"/>
      <c r="KLE9" s="76"/>
      <c r="KLF9" s="76"/>
      <c r="KLG9" s="76"/>
      <c r="KLH9" s="76"/>
      <c r="KLI9" s="76"/>
      <c r="KLJ9" s="76"/>
      <c r="KLK9" s="76"/>
      <c r="KLL9" s="76"/>
      <c r="KLM9" s="76"/>
      <c r="KLN9" s="76"/>
      <c r="KLO9" s="76"/>
      <c r="KLP9" s="76"/>
      <c r="KLQ9" s="76"/>
      <c r="KLR9" s="76"/>
      <c r="KLS9" s="76"/>
      <c r="KLT9" s="76"/>
      <c r="KLU9" s="76"/>
      <c r="KLV9" s="76"/>
      <c r="KLW9" s="76"/>
      <c r="KLX9" s="76"/>
      <c r="KLY9" s="76"/>
      <c r="KLZ9" s="76"/>
      <c r="KMA9" s="76"/>
      <c r="KMB9" s="76"/>
      <c r="KMC9" s="76"/>
      <c r="KMD9" s="76"/>
      <c r="KME9" s="76"/>
      <c r="KMF9" s="76"/>
      <c r="KMG9" s="76"/>
      <c r="KMH9" s="76"/>
      <c r="KMI9" s="76"/>
      <c r="KMJ9" s="76"/>
      <c r="KMK9" s="76"/>
      <c r="KML9" s="76"/>
      <c r="KMM9" s="76"/>
      <c r="KMN9" s="76"/>
      <c r="KMO9" s="76"/>
      <c r="KMP9" s="76"/>
      <c r="KMQ9" s="76"/>
      <c r="KMR9" s="76"/>
      <c r="KMS9" s="76"/>
      <c r="KMT9" s="76"/>
      <c r="KMU9" s="76"/>
      <c r="KMV9" s="76"/>
      <c r="KMW9" s="76"/>
      <c r="KMX9" s="76"/>
      <c r="KMY9" s="76"/>
      <c r="KMZ9" s="76"/>
      <c r="KNA9" s="76"/>
      <c r="KNB9" s="76"/>
      <c r="KNC9" s="76"/>
      <c r="KND9" s="76"/>
      <c r="KNE9" s="76"/>
      <c r="KNF9" s="76"/>
      <c r="KNG9" s="76"/>
      <c r="KNH9" s="76"/>
      <c r="KNI9" s="76"/>
      <c r="KNJ9" s="76"/>
      <c r="KNK9" s="76"/>
      <c r="KNL9" s="76"/>
      <c r="KNM9" s="76"/>
      <c r="KNN9" s="76"/>
      <c r="KNO9" s="76"/>
      <c r="KNP9" s="76"/>
      <c r="KNQ9" s="76"/>
      <c r="KNR9" s="76"/>
      <c r="KNS9" s="76"/>
      <c r="KNT9" s="76"/>
      <c r="KNU9" s="76"/>
      <c r="KNV9" s="76"/>
      <c r="KNW9" s="76"/>
      <c r="KNX9" s="76"/>
      <c r="KNY9" s="76"/>
      <c r="KNZ9" s="76"/>
      <c r="KOA9" s="76"/>
      <c r="KOB9" s="76"/>
      <c r="KOC9" s="76"/>
      <c r="KOD9" s="76"/>
      <c r="KOE9" s="76"/>
      <c r="KOF9" s="76"/>
      <c r="KOG9" s="76"/>
      <c r="KOH9" s="76"/>
      <c r="KOI9" s="76"/>
      <c r="KOJ9" s="76"/>
      <c r="KOK9" s="76"/>
      <c r="KOL9" s="76"/>
      <c r="KOM9" s="76"/>
      <c r="KON9" s="76"/>
      <c r="KOO9" s="76"/>
      <c r="KOP9" s="76"/>
      <c r="KOQ9" s="76"/>
      <c r="KOR9" s="76"/>
      <c r="KOS9" s="76"/>
      <c r="KOT9" s="76"/>
      <c r="KOU9" s="76"/>
      <c r="KOV9" s="76"/>
      <c r="KOW9" s="76"/>
      <c r="KOX9" s="76"/>
      <c r="KOY9" s="76"/>
      <c r="KOZ9" s="76"/>
      <c r="KPA9" s="76"/>
      <c r="KPB9" s="76"/>
      <c r="KPC9" s="76"/>
      <c r="KPD9" s="76"/>
      <c r="KPE9" s="76"/>
      <c r="KPF9" s="76"/>
      <c r="KPG9" s="76"/>
      <c r="KPH9" s="76"/>
      <c r="KPI9" s="76"/>
      <c r="KPJ9" s="76"/>
      <c r="KPK9" s="76"/>
      <c r="KPL9" s="76"/>
      <c r="KPM9" s="76"/>
      <c r="KPN9" s="76"/>
      <c r="KPO9" s="76"/>
      <c r="KPP9" s="76"/>
      <c r="KPQ9" s="76"/>
      <c r="KPR9" s="76"/>
      <c r="KPS9" s="76"/>
      <c r="KPT9" s="76"/>
      <c r="KPU9" s="76"/>
      <c r="KPV9" s="76"/>
      <c r="KPW9" s="76"/>
      <c r="KPX9" s="76"/>
      <c r="KPY9" s="76"/>
      <c r="KPZ9" s="76"/>
      <c r="KQA9" s="76"/>
      <c r="KQB9" s="76"/>
      <c r="KQC9" s="76"/>
      <c r="KQD9" s="76"/>
      <c r="KQE9" s="76"/>
      <c r="KQF9" s="76"/>
      <c r="KQG9" s="76"/>
      <c r="KQH9" s="76"/>
      <c r="KQI9" s="76"/>
      <c r="KQJ9" s="76"/>
      <c r="KQK9" s="76"/>
      <c r="KQL9" s="76"/>
      <c r="KQM9" s="76"/>
      <c r="KQN9" s="76"/>
      <c r="KQO9" s="76"/>
      <c r="KQP9" s="76"/>
      <c r="KQQ9" s="76"/>
      <c r="KQR9" s="76"/>
      <c r="KQS9" s="76"/>
      <c r="KQT9" s="76"/>
      <c r="KQU9" s="76"/>
      <c r="KQV9" s="76"/>
      <c r="KQW9" s="76"/>
      <c r="KQX9" s="76"/>
      <c r="KQY9" s="76"/>
      <c r="KQZ9" s="76"/>
      <c r="KRA9" s="76"/>
      <c r="KRB9" s="76"/>
      <c r="KRC9" s="76"/>
      <c r="KRD9" s="76"/>
      <c r="KRE9" s="76"/>
      <c r="KRF9" s="76"/>
      <c r="KRG9" s="76"/>
      <c r="KRH9" s="76"/>
      <c r="KRI9" s="76"/>
      <c r="KRJ9" s="76"/>
      <c r="KRK9" s="76"/>
      <c r="KRL9" s="76"/>
      <c r="KRM9" s="76"/>
      <c r="KRN9" s="76"/>
      <c r="KRO9" s="76"/>
      <c r="KRP9" s="76"/>
      <c r="KRQ9" s="76"/>
      <c r="KRR9" s="76"/>
      <c r="KRS9" s="76"/>
      <c r="KRT9" s="76"/>
      <c r="KRU9" s="76"/>
      <c r="KRV9" s="76"/>
      <c r="KRW9" s="76"/>
      <c r="KRX9" s="76"/>
      <c r="KRY9" s="76"/>
      <c r="KRZ9" s="76"/>
      <c r="KSA9" s="76"/>
      <c r="KSB9" s="76"/>
      <c r="KSC9" s="76"/>
      <c r="KSD9" s="76"/>
      <c r="KSE9" s="76"/>
      <c r="KSF9" s="76"/>
      <c r="KSG9" s="76"/>
      <c r="KSH9" s="76"/>
      <c r="KSI9" s="76"/>
      <c r="KSJ9" s="76"/>
      <c r="KSK9" s="76"/>
      <c r="KSL9" s="76"/>
      <c r="KSM9" s="76"/>
      <c r="KSN9" s="76"/>
      <c r="KSO9" s="76"/>
      <c r="KSP9" s="76"/>
      <c r="KSQ9" s="76"/>
      <c r="KSR9" s="76"/>
      <c r="KSS9" s="76"/>
      <c r="KST9" s="76"/>
      <c r="KSU9" s="76"/>
      <c r="KSV9" s="76"/>
      <c r="KSW9" s="76"/>
      <c r="KSX9" s="76"/>
      <c r="KSY9" s="76"/>
      <c r="KSZ9" s="76"/>
      <c r="KTA9" s="76"/>
      <c r="KTB9" s="76"/>
      <c r="KTC9" s="76"/>
      <c r="KTD9" s="76"/>
      <c r="KTE9" s="76"/>
      <c r="KTF9" s="76"/>
      <c r="KTG9" s="76"/>
      <c r="KTH9" s="76"/>
      <c r="KTI9" s="76"/>
      <c r="KTJ9" s="76"/>
      <c r="KTK9" s="76"/>
      <c r="KTL9" s="76"/>
      <c r="KTM9" s="76"/>
      <c r="KTN9" s="76"/>
      <c r="KTO9" s="76"/>
      <c r="KTP9" s="76"/>
      <c r="KTQ9" s="76"/>
      <c r="KTR9" s="76"/>
      <c r="KTS9" s="76"/>
      <c r="KTT9" s="76"/>
      <c r="KTU9" s="76"/>
      <c r="KTV9" s="76"/>
      <c r="KTW9" s="76"/>
      <c r="KTX9" s="76"/>
      <c r="KTY9" s="76"/>
      <c r="KTZ9" s="76"/>
      <c r="KUA9" s="76"/>
      <c r="KUB9" s="76"/>
      <c r="KUC9" s="76"/>
      <c r="KUD9" s="76"/>
      <c r="KUE9" s="76"/>
      <c r="KUF9" s="76"/>
      <c r="KUG9" s="76"/>
      <c r="KUH9" s="76"/>
      <c r="KUI9" s="76"/>
      <c r="KUJ9" s="76"/>
      <c r="KUK9" s="76"/>
      <c r="KUL9" s="76"/>
      <c r="KUM9" s="76"/>
      <c r="KUN9" s="76"/>
      <c r="KUO9" s="76"/>
      <c r="KUP9" s="76"/>
      <c r="KUQ9" s="76"/>
      <c r="KUR9" s="76"/>
      <c r="KUS9" s="76"/>
      <c r="KUT9" s="76"/>
      <c r="KUU9" s="76"/>
      <c r="KUV9" s="76"/>
      <c r="KUW9" s="76"/>
      <c r="KUX9" s="76"/>
      <c r="KUY9" s="76"/>
      <c r="KUZ9" s="76"/>
      <c r="KVA9" s="76"/>
      <c r="KVB9" s="76"/>
      <c r="KVC9" s="76"/>
      <c r="KVD9" s="76"/>
      <c r="KVE9" s="76"/>
      <c r="KVF9" s="76"/>
      <c r="KVG9" s="76"/>
      <c r="KVH9" s="76"/>
      <c r="KVI9" s="76"/>
      <c r="KVJ9" s="76"/>
      <c r="KVK9" s="76"/>
      <c r="KVL9" s="76"/>
      <c r="KVM9" s="76"/>
      <c r="KVN9" s="76"/>
      <c r="KVO9" s="76"/>
      <c r="KVP9" s="76"/>
      <c r="KVQ9" s="76"/>
      <c r="KVR9" s="76"/>
      <c r="KVS9" s="76"/>
      <c r="KVT9" s="76"/>
      <c r="KVU9" s="76"/>
      <c r="KVV9" s="76"/>
      <c r="KVW9" s="76"/>
      <c r="KVX9" s="76"/>
      <c r="KVY9" s="76"/>
      <c r="KVZ9" s="76"/>
      <c r="KWA9" s="76"/>
      <c r="KWB9" s="76"/>
      <c r="KWC9" s="76"/>
      <c r="KWD9" s="76"/>
      <c r="KWE9" s="76"/>
      <c r="KWF9" s="76"/>
      <c r="KWG9" s="76"/>
      <c r="KWH9" s="76"/>
      <c r="KWI9" s="76"/>
      <c r="KWJ9" s="76"/>
      <c r="KWK9" s="76"/>
      <c r="KWL9" s="76"/>
      <c r="KWM9" s="76"/>
      <c r="KWN9" s="76"/>
      <c r="KWO9" s="76"/>
      <c r="KWP9" s="76"/>
      <c r="KWQ9" s="76"/>
      <c r="KWR9" s="76"/>
      <c r="KWS9" s="76"/>
      <c r="KWT9" s="76"/>
      <c r="KWU9" s="76"/>
      <c r="KWV9" s="76"/>
      <c r="KWW9" s="76"/>
      <c r="KWX9" s="76"/>
      <c r="KWY9" s="76"/>
      <c r="KWZ9" s="76"/>
      <c r="KXA9" s="76"/>
      <c r="KXB9" s="76"/>
      <c r="KXC9" s="76"/>
      <c r="KXD9" s="76"/>
      <c r="KXE9" s="76"/>
      <c r="KXF9" s="76"/>
      <c r="KXG9" s="76"/>
      <c r="KXH9" s="76"/>
      <c r="KXI9" s="76"/>
      <c r="KXJ9" s="76"/>
      <c r="KXK9" s="76"/>
      <c r="KXL9" s="76"/>
      <c r="KXM9" s="76"/>
      <c r="KXN9" s="76"/>
      <c r="KXO9" s="76"/>
      <c r="KXP9" s="76"/>
      <c r="KXQ9" s="76"/>
      <c r="KXR9" s="76"/>
      <c r="KXS9" s="76"/>
      <c r="KXT9" s="76"/>
      <c r="KXU9" s="76"/>
      <c r="KXV9" s="76"/>
      <c r="KXW9" s="76"/>
      <c r="KXX9" s="76"/>
      <c r="KXY9" s="76"/>
      <c r="KXZ9" s="76"/>
      <c r="KYA9" s="76"/>
      <c r="KYB9" s="76"/>
      <c r="KYC9" s="76"/>
      <c r="KYD9" s="76"/>
      <c r="KYE9" s="76"/>
      <c r="KYF9" s="76"/>
      <c r="KYG9" s="76"/>
      <c r="KYH9" s="76"/>
      <c r="KYI9" s="76"/>
      <c r="KYJ9" s="76"/>
      <c r="KYK9" s="76"/>
      <c r="KYL9" s="76"/>
      <c r="KYM9" s="76"/>
      <c r="KYN9" s="76"/>
      <c r="KYO9" s="76"/>
      <c r="KYP9" s="76"/>
      <c r="KYQ9" s="76"/>
      <c r="KYR9" s="76"/>
      <c r="KYS9" s="76"/>
      <c r="KYT9" s="76"/>
      <c r="KYU9" s="76"/>
      <c r="KYV9" s="76"/>
      <c r="KYW9" s="76"/>
      <c r="KYX9" s="76"/>
      <c r="KYY9" s="76"/>
      <c r="KYZ9" s="76"/>
      <c r="KZA9" s="76"/>
      <c r="KZB9" s="76"/>
      <c r="KZC9" s="76"/>
      <c r="KZD9" s="76"/>
      <c r="KZE9" s="76"/>
      <c r="KZF9" s="76"/>
      <c r="KZG9" s="76"/>
      <c r="KZH9" s="76"/>
      <c r="KZI9" s="76"/>
      <c r="KZJ9" s="76"/>
      <c r="KZK9" s="76"/>
      <c r="KZL9" s="76"/>
      <c r="KZM9" s="76"/>
      <c r="KZN9" s="76"/>
      <c r="KZO9" s="76"/>
      <c r="KZP9" s="76"/>
      <c r="KZQ9" s="76"/>
      <c r="KZR9" s="76"/>
      <c r="KZS9" s="76"/>
      <c r="KZT9" s="76"/>
      <c r="KZU9" s="76"/>
      <c r="KZV9" s="76"/>
      <c r="KZW9" s="76"/>
      <c r="KZX9" s="76"/>
      <c r="KZY9" s="76"/>
      <c r="KZZ9" s="76"/>
      <c r="LAA9" s="76"/>
      <c r="LAB9" s="76"/>
      <c r="LAC9" s="76"/>
      <c r="LAD9" s="76"/>
      <c r="LAE9" s="76"/>
      <c r="LAF9" s="76"/>
      <c r="LAG9" s="76"/>
      <c r="LAH9" s="76"/>
      <c r="LAI9" s="76"/>
      <c r="LAJ9" s="76"/>
      <c r="LAK9" s="76"/>
      <c r="LAL9" s="76"/>
      <c r="LAM9" s="76"/>
      <c r="LAN9" s="76"/>
      <c r="LAO9" s="76"/>
      <c r="LAP9" s="76"/>
      <c r="LAQ9" s="76"/>
      <c r="LAR9" s="76"/>
      <c r="LAS9" s="76"/>
      <c r="LAT9" s="76"/>
      <c r="LAU9" s="76"/>
      <c r="LAV9" s="76"/>
      <c r="LAW9" s="76"/>
      <c r="LAX9" s="76"/>
      <c r="LAY9" s="76"/>
      <c r="LAZ9" s="76"/>
      <c r="LBA9" s="76"/>
      <c r="LBB9" s="76"/>
      <c r="LBC9" s="76"/>
      <c r="LBD9" s="76"/>
      <c r="LBE9" s="76"/>
      <c r="LBF9" s="76"/>
      <c r="LBG9" s="76"/>
      <c r="LBH9" s="76"/>
      <c r="LBI9" s="76"/>
      <c r="LBJ9" s="76"/>
      <c r="LBK9" s="76"/>
      <c r="LBL9" s="76"/>
      <c r="LBM9" s="76"/>
      <c r="LBN9" s="76"/>
      <c r="LBO9" s="76"/>
      <c r="LBP9" s="76"/>
      <c r="LBQ9" s="76"/>
      <c r="LBR9" s="76"/>
      <c r="LBS9" s="76"/>
      <c r="LBT9" s="76"/>
      <c r="LBU9" s="76"/>
      <c r="LBV9" s="76"/>
      <c r="LBW9" s="76"/>
      <c r="LBX9" s="76"/>
      <c r="LBY9" s="76"/>
      <c r="LBZ9" s="76"/>
      <c r="LCA9" s="76"/>
      <c r="LCB9" s="76"/>
      <c r="LCC9" s="76"/>
      <c r="LCD9" s="76"/>
      <c r="LCE9" s="76"/>
      <c r="LCF9" s="76"/>
      <c r="LCG9" s="76"/>
      <c r="LCH9" s="76"/>
      <c r="LCI9" s="76"/>
      <c r="LCJ9" s="76"/>
      <c r="LCK9" s="76"/>
      <c r="LCL9" s="76"/>
      <c r="LCM9" s="76"/>
      <c r="LCN9" s="76"/>
      <c r="LCO9" s="76"/>
      <c r="LCP9" s="76"/>
      <c r="LCQ9" s="76"/>
      <c r="LCR9" s="76"/>
      <c r="LCS9" s="76"/>
      <c r="LCT9" s="76"/>
      <c r="LCU9" s="76"/>
      <c r="LCV9" s="76"/>
      <c r="LCW9" s="76"/>
      <c r="LCX9" s="76"/>
      <c r="LCY9" s="76"/>
      <c r="LCZ9" s="76"/>
      <c r="LDA9" s="76"/>
      <c r="LDB9" s="76"/>
      <c r="LDC9" s="76"/>
      <c r="LDD9" s="76"/>
      <c r="LDE9" s="76"/>
      <c r="LDF9" s="76"/>
      <c r="LDG9" s="76"/>
      <c r="LDH9" s="76"/>
      <c r="LDI9" s="76"/>
      <c r="LDJ9" s="76"/>
      <c r="LDK9" s="76"/>
      <c r="LDL9" s="76"/>
      <c r="LDM9" s="76"/>
      <c r="LDN9" s="76"/>
      <c r="LDO9" s="76"/>
      <c r="LDP9" s="76"/>
      <c r="LDQ9" s="76"/>
      <c r="LDR9" s="76"/>
      <c r="LDS9" s="76"/>
      <c r="LDT9" s="76"/>
      <c r="LDU9" s="76"/>
      <c r="LDV9" s="76"/>
      <c r="LDW9" s="76"/>
      <c r="LDX9" s="76"/>
      <c r="LDY9" s="76"/>
      <c r="LDZ9" s="76"/>
      <c r="LEA9" s="76"/>
      <c r="LEB9" s="76"/>
      <c r="LEC9" s="76"/>
      <c r="LED9" s="76"/>
      <c r="LEE9" s="76"/>
      <c r="LEF9" s="76"/>
      <c r="LEG9" s="76"/>
      <c r="LEH9" s="76"/>
      <c r="LEI9" s="76"/>
      <c r="LEJ9" s="76"/>
      <c r="LEK9" s="76"/>
      <c r="LEL9" s="76"/>
      <c r="LEM9" s="76"/>
      <c r="LEN9" s="76"/>
      <c r="LEO9" s="76"/>
      <c r="LEP9" s="76"/>
      <c r="LEQ9" s="76"/>
      <c r="LER9" s="76"/>
      <c r="LES9" s="76"/>
      <c r="LET9" s="76"/>
      <c r="LEU9" s="76"/>
      <c r="LEV9" s="76"/>
      <c r="LEW9" s="76"/>
      <c r="LEX9" s="76"/>
      <c r="LEY9" s="76"/>
      <c r="LEZ9" s="76"/>
      <c r="LFA9" s="76"/>
      <c r="LFB9" s="76"/>
      <c r="LFC9" s="76"/>
      <c r="LFD9" s="76"/>
      <c r="LFE9" s="76"/>
      <c r="LFF9" s="76"/>
      <c r="LFG9" s="76"/>
      <c r="LFH9" s="76"/>
      <c r="LFI9" s="76"/>
      <c r="LFJ9" s="76"/>
      <c r="LFK9" s="76"/>
      <c r="LFL9" s="76"/>
      <c r="LFM9" s="76"/>
      <c r="LFN9" s="76"/>
      <c r="LFO9" s="76"/>
      <c r="LFP9" s="76"/>
      <c r="LFQ9" s="76"/>
      <c r="LFR9" s="76"/>
      <c r="LFS9" s="76"/>
      <c r="LFT9" s="76"/>
      <c r="LFU9" s="76"/>
      <c r="LFV9" s="76"/>
      <c r="LFW9" s="76"/>
      <c r="LFX9" s="76"/>
      <c r="LFY9" s="76"/>
      <c r="LFZ9" s="76"/>
      <c r="LGA9" s="76"/>
      <c r="LGB9" s="76"/>
      <c r="LGC9" s="76"/>
      <c r="LGD9" s="76"/>
      <c r="LGE9" s="76"/>
      <c r="LGF9" s="76"/>
      <c r="LGG9" s="76"/>
      <c r="LGH9" s="76"/>
      <c r="LGI9" s="76"/>
      <c r="LGJ9" s="76"/>
      <c r="LGK9" s="76"/>
      <c r="LGL9" s="76"/>
      <c r="LGM9" s="76"/>
      <c r="LGN9" s="76"/>
      <c r="LGO9" s="76"/>
      <c r="LGP9" s="76"/>
      <c r="LGQ9" s="76"/>
      <c r="LGR9" s="76"/>
      <c r="LGS9" s="76"/>
      <c r="LGT9" s="76"/>
      <c r="LGU9" s="76"/>
      <c r="LGV9" s="76"/>
      <c r="LGW9" s="76"/>
      <c r="LGX9" s="76"/>
      <c r="LGY9" s="76"/>
      <c r="LGZ9" s="76"/>
      <c r="LHA9" s="76"/>
      <c r="LHB9" s="76"/>
      <c r="LHC9" s="76"/>
      <c r="LHD9" s="76"/>
      <c r="LHE9" s="76"/>
      <c r="LHF9" s="76"/>
      <c r="LHG9" s="76"/>
      <c r="LHH9" s="76"/>
      <c r="LHI9" s="76"/>
      <c r="LHJ9" s="76"/>
      <c r="LHK9" s="76"/>
      <c r="LHL9" s="76"/>
      <c r="LHM9" s="76"/>
      <c r="LHN9" s="76"/>
      <c r="LHO9" s="76"/>
      <c r="LHP9" s="76"/>
      <c r="LHQ9" s="76"/>
      <c r="LHR9" s="76"/>
      <c r="LHS9" s="76"/>
      <c r="LHT9" s="76"/>
      <c r="LHU9" s="76"/>
      <c r="LHV9" s="76"/>
      <c r="LHW9" s="76"/>
      <c r="LHX9" s="76"/>
      <c r="LHY9" s="76"/>
      <c r="LHZ9" s="76"/>
      <c r="LIA9" s="76"/>
      <c r="LIB9" s="76"/>
      <c r="LIC9" s="76"/>
      <c r="LID9" s="76"/>
      <c r="LIE9" s="76"/>
      <c r="LIF9" s="76"/>
      <c r="LIG9" s="76"/>
      <c r="LIH9" s="76"/>
      <c r="LII9" s="76"/>
      <c r="LIJ9" s="76"/>
      <c r="LIK9" s="76"/>
      <c r="LIL9" s="76"/>
      <c r="LIM9" s="76"/>
      <c r="LIN9" s="76"/>
      <c r="LIO9" s="76"/>
      <c r="LIP9" s="76"/>
      <c r="LIQ9" s="76"/>
      <c r="LIR9" s="76"/>
      <c r="LIS9" s="76"/>
      <c r="LIT9" s="76"/>
      <c r="LIU9" s="76"/>
      <c r="LIV9" s="76"/>
      <c r="LIW9" s="76"/>
      <c r="LIX9" s="76"/>
      <c r="LIY9" s="76"/>
      <c r="LIZ9" s="76"/>
      <c r="LJA9" s="76"/>
      <c r="LJB9" s="76"/>
      <c r="LJC9" s="76"/>
      <c r="LJD9" s="76"/>
      <c r="LJE9" s="76"/>
      <c r="LJF9" s="76"/>
      <c r="LJG9" s="76"/>
      <c r="LJH9" s="76"/>
      <c r="LJI9" s="76"/>
      <c r="LJJ9" s="76"/>
      <c r="LJK9" s="76"/>
      <c r="LJL9" s="76"/>
      <c r="LJM9" s="76"/>
      <c r="LJN9" s="76"/>
      <c r="LJO9" s="76"/>
      <c r="LJP9" s="76"/>
      <c r="LJQ9" s="76"/>
      <c r="LJR9" s="76"/>
      <c r="LJS9" s="76"/>
      <c r="LJT9" s="76"/>
      <c r="LJU9" s="76"/>
      <c r="LJV9" s="76"/>
      <c r="LJW9" s="76"/>
      <c r="LJX9" s="76"/>
      <c r="LJY9" s="76"/>
      <c r="LJZ9" s="76"/>
      <c r="LKA9" s="76"/>
      <c r="LKB9" s="76"/>
      <c r="LKC9" s="76"/>
      <c r="LKD9" s="76"/>
      <c r="LKE9" s="76"/>
      <c r="LKF9" s="76"/>
      <c r="LKG9" s="76"/>
      <c r="LKH9" s="76"/>
      <c r="LKI9" s="76"/>
      <c r="LKJ9" s="76"/>
      <c r="LKK9" s="76"/>
      <c r="LKL9" s="76"/>
      <c r="LKM9" s="76"/>
      <c r="LKN9" s="76"/>
      <c r="LKO9" s="76"/>
      <c r="LKP9" s="76"/>
      <c r="LKQ9" s="76"/>
      <c r="LKR9" s="76"/>
      <c r="LKS9" s="76"/>
      <c r="LKT9" s="76"/>
      <c r="LKU9" s="76"/>
      <c r="LKV9" s="76"/>
      <c r="LKW9" s="76"/>
      <c r="LKX9" s="76"/>
      <c r="LKY9" s="76"/>
      <c r="LKZ9" s="76"/>
      <c r="LLA9" s="76"/>
      <c r="LLB9" s="76"/>
      <c r="LLC9" s="76"/>
      <c r="LLD9" s="76"/>
      <c r="LLE9" s="76"/>
      <c r="LLF9" s="76"/>
      <c r="LLG9" s="76"/>
      <c r="LLH9" s="76"/>
      <c r="LLI9" s="76"/>
      <c r="LLJ9" s="76"/>
      <c r="LLK9" s="76"/>
      <c r="LLL9" s="76"/>
      <c r="LLM9" s="76"/>
      <c r="LLN9" s="76"/>
      <c r="LLO9" s="76"/>
      <c r="LLP9" s="76"/>
      <c r="LLQ9" s="76"/>
      <c r="LLR9" s="76"/>
      <c r="LLS9" s="76"/>
      <c r="LLT9" s="76"/>
      <c r="LLU9" s="76"/>
      <c r="LLV9" s="76"/>
      <c r="LLW9" s="76"/>
      <c r="LLX9" s="76"/>
      <c r="LLY9" s="76"/>
      <c r="LLZ9" s="76"/>
      <c r="LMA9" s="76"/>
      <c r="LMB9" s="76"/>
      <c r="LMC9" s="76"/>
      <c r="LMD9" s="76"/>
      <c r="LME9" s="76"/>
      <c r="LMF9" s="76"/>
      <c r="LMG9" s="76"/>
      <c r="LMH9" s="76"/>
      <c r="LMI9" s="76"/>
      <c r="LMJ9" s="76"/>
      <c r="LMK9" s="76"/>
      <c r="LML9" s="76"/>
      <c r="LMM9" s="76"/>
      <c r="LMN9" s="76"/>
      <c r="LMO9" s="76"/>
      <c r="LMP9" s="76"/>
      <c r="LMQ9" s="76"/>
      <c r="LMR9" s="76"/>
      <c r="LMS9" s="76"/>
      <c r="LMT9" s="76"/>
      <c r="LMU9" s="76"/>
      <c r="LMV9" s="76"/>
      <c r="LMW9" s="76"/>
      <c r="LMX9" s="76"/>
      <c r="LMY9" s="76"/>
      <c r="LMZ9" s="76"/>
      <c r="LNA9" s="76"/>
      <c r="LNB9" s="76"/>
      <c r="LNC9" s="76"/>
      <c r="LND9" s="76"/>
      <c r="LNE9" s="76"/>
      <c r="LNF9" s="76"/>
      <c r="LNG9" s="76"/>
      <c r="LNH9" s="76"/>
      <c r="LNI9" s="76"/>
      <c r="LNJ9" s="76"/>
      <c r="LNK9" s="76"/>
      <c r="LNL9" s="76"/>
      <c r="LNM9" s="76"/>
      <c r="LNN9" s="76"/>
      <c r="LNO9" s="76"/>
      <c r="LNP9" s="76"/>
      <c r="LNQ9" s="76"/>
      <c r="LNR9" s="76"/>
      <c r="LNS9" s="76"/>
      <c r="LNT9" s="76"/>
      <c r="LNU9" s="76"/>
      <c r="LNV9" s="76"/>
      <c r="LNW9" s="76"/>
      <c r="LNX9" s="76"/>
      <c r="LNY9" s="76"/>
      <c r="LNZ9" s="76"/>
      <c r="LOA9" s="76"/>
      <c r="LOB9" s="76"/>
      <c r="LOC9" s="76"/>
      <c r="LOD9" s="76"/>
      <c r="LOE9" s="76"/>
      <c r="LOF9" s="76"/>
      <c r="LOG9" s="76"/>
      <c r="LOH9" s="76"/>
      <c r="LOI9" s="76"/>
      <c r="LOJ9" s="76"/>
      <c r="LOK9" s="76"/>
      <c r="LOL9" s="76"/>
      <c r="LOM9" s="76"/>
      <c r="LON9" s="76"/>
      <c r="LOO9" s="76"/>
      <c r="LOP9" s="76"/>
      <c r="LOQ9" s="76"/>
      <c r="LOR9" s="76"/>
      <c r="LOS9" s="76"/>
      <c r="LOT9" s="76"/>
      <c r="LOU9" s="76"/>
      <c r="LOV9" s="76"/>
      <c r="LOW9" s="76"/>
      <c r="LOX9" s="76"/>
      <c r="LOY9" s="76"/>
      <c r="LOZ9" s="76"/>
      <c r="LPA9" s="76"/>
      <c r="LPB9" s="76"/>
      <c r="LPC9" s="76"/>
      <c r="LPD9" s="76"/>
      <c r="LPE9" s="76"/>
      <c r="LPF9" s="76"/>
      <c r="LPG9" s="76"/>
      <c r="LPH9" s="76"/>
      <c r="LPI9" s="76"/>
      <c r="LPJ9" s="76"/>
      <c r="LPK9" s="76"/>
      <c r="LPL9" s="76"/>
      <c r="LPM9" s="76"/>
      <c r="LPN9" s="76"/>
      <c r="LPO9" s="76"/>
      <c r="LPP9" s="76"/>
      <c r="LPQ9" s="76"/>
      <c r="LPR9" s="76"/>
      <c r="LPS9" s="76"/>
      <c r="LPT9" s="76"/>
      <c r="LPU9" s="76"/>
      <c r="LPV9" s="76"/>
      <c r="LPW9" s="76"/>
      <c r="LPX9" s="76"/>
      <c r="LPY9" s="76"/>
      <c r="LPZ9" s="76"/>
      <c r="LQA9" s="76"/>
      <c r="LQB9" s="76"/>
      <c r="LQC9" s="76"/>
      <c r="LQD9" s="76"/>
      <c r="LQE9" s="76"/>
      <c r="LQF9" s="76"/>
      <c r="LQG9" s="76"/>
      <c r="LQH9" s="76"/>
      <c r="LQI9" s="76"/>
      <c r="LQJ9" s="76"/>
      <c r="LQK9" s="76"/>
      <c r="LQL9" s="76"/>
      <c r="LQM9" s="76"/>
      <c r="LQN9" s="76"/>
      <c r="LQO9" s="76"/>
      <c r="LQP9" s="76"/>
      <c r="LQQ9" s="76"/>
      <c r="LQR9" s="76"/>
      <c r="LQS9" s="76"/>
      <c r="LQT9" s="76"/>
      <c r="LQU9" s="76"/>
      <c r="LQV9" s="76"/>
      <c r="LQW9" s="76"/>
      <c r="LQX9" s="76"/>
      <c r="LQY9" s="76"/>
      <c r="LQZ9" s="76"/>
      <c r="LRA9" s="76"/>
      <c r="LRB9" s="76"/>
      <c r="LRC9" s="76"/>
      <c r="LRD9" s="76"/>
      <c r="LRE9" s="76"/>
      <c r="LRF9" s="76"/>
      <c r="LRG9" s="76"/>
      <c r="LRH9" s="76"/>
      <c r="LRI9" s="76"/>
      <c r="LRJ9" s="76"/>
      <c r="LRK9" s="76"/>
      <c r="LRL9" s="76"/>
      <c r="LRM9" s="76"/>
      <c r="LRN9" s="76"/>
      <c r="LRO9" s="76"/>
      <c r="LRP9" s="76"/>
      <c r="LRQ9" s="76"/>
      <c r="LRR9" s="76"/>
      <c r="LRS9" s="76"/>
      <c r="LRT9" s="76"/>
      <c r="LRU9" s="76"/>
      <c r="LRV9" s="76"/>
      <c r="LRW9" s="76"/>
      <c r="LRX9" s="76"/>
      <c r="LRY9" s="76"/>
      <c r="LRZ9" s="76"/>
      <c r="LSA9" s="76"/>
      <c r="LSB9" s="76"/>
      <c r="LSC9" s="76"/>
      <c r="LSD9" s="76"/>
      <c r="LSE9" s="76"/>
      <c r="LSF9" s="76"/>
      <c r="LSG9" s="76"/>
      <c r="LSH9" s="76"/>
      <c r="LSI9" s="76"/>
      <c r="LSJ9" s="76"/>
      <c r="LSK9" s="76"/>
      <c r="LSL9" s="76"/>
      <c r="LSM9" s="76"/>
      <c r="LSN9" s="76"/>
      <c r="LSO9" s="76"/>
      <c r="LSP9" s="76"/>
      <c r="LSQ9" s="76"/>
      <c r="LSR9" s="76"/>
      <c r="LSS9" s="76"/>
      <c r="LST9" s="76"/>
      <c r="LSU9" s="76"/>
      <c r="LSV9" s="76"/>
      <c r="LSW9" s="76"/>
      <c r="LSX9" s="76"/>
      <c r="LSY9" s="76"/>
      <c r="LSZ9" s="76"/>
      <c r="LTA9" s="76"/>
      <c r="LTB9" s="76"/>
      <c r="LTC9" s="76"/>
      <c r="LTD9" s="76"/>
      <c r="LTE9" s="76"/>
      <c r="LTF9" s="76"/>
      <c r="LTG9" s="76"/>
      <c r="LTH9" s="76"/>
      <c r="LTI9" s="76"/>
      <c r="LTJ9" s="76"/>
      <c r="LTK9" s="76"/>
      <c r="LTL9" s="76"/>
      <c r="LTM9" s="76"/>
      <c r="LTN9" s="76"/>
      <c r="LTO9" s="76"/>
      <c r="LTP9" s="76"/>
      <c r="LTQ9" s="76"/>
      <c r="LTR9" s="76"/>
      <c r="LTS9" s="76"/>
      <c r="LTT9" s="76"/>
      <c r="LTU9" s="76"/>
      <c r="LTV9" s="76"/>
      <c r="LTW9" s="76"/>
      <c r="LTX9" s="76"/>
      <c r="LTY9" s="76"/>
      <c r="LTZ9" s="76"/>
      <c r="LUA9" s="76"/>
      <c r="LUB9" s="76"/>
      <c r="LUC9" s="76"/>
      <c r="LUD9" s="76"/>
      <c r="LUE9" s="76"/>
      <c r="LUF9" s="76"/>
      <c r="LUG9" s="76"/>
      <c r="LUH9" s="76"/>
      <c r="LUI9" s="76"/>
      <c r="LUJ9" s="76"/>
      <c r="LUK9" s="76"/>
      <c r="LUL9" s="76"/>
      <c r="LUM9" s="76"/>
      <c r="LUN9" s="76"/>
      <c r="LUO9" s="76"/>
      <c r="LUP9" s="76"/>
      <c r="LUQ9" s="76"/>
      <c r="LUR9" s="76"/>
      <c r="LUS9" s="76"/>
      <c r="LUT9" s="76"/>
      <c r="LUU9" s="76"/>
      <c r="LUV9" s="76"/>
      <c r="LUW9" s="76"/>
      <c r="LUX9" s="76"/>
      <c r="LUY9" s="76"/>
      <c r="LUZ9" s="76"/>
      <c r="LVA9" s="76"/>
      <c r="LVB9" s="76"/>
      <c r="LVC9" s="76"/>
      <c r="LVD9" s="76"/>
      <c r="LVE9" s="76"/>
      <c r="LVF9" s="76"/>
      <c r="LVG9" s="76"/>
      <c r="LVH9" s="76"/>
      <c r="LVI9" s="76"/>
      <c r="LVJ9" s="76"/>
      <c r="LVK9" s="76"/>
      <c r="LVL9" s="76"/>
      <c r="LVM9" s="76"/>
      <c r="LVN9" s="76"/>
      <c r="LVO9" s="76"/>
      <c r="LVP9" s="76"/>
      <c r="LVQ9" s="76"/>
      <c r="LVR9" s="76"/>
      <c r="LVS9" s="76"/>
      <c r="LVT9" s="76"/>
      <c r="LVU9" s="76"/>
      <c r="LVV9" s="76"/>
      <c r="LVW9" s="76"/>
      <c r="LVX9" s="76"/>
      <c r="LVY9" s="76"/>
      <c r="LVZ9" s="76"/>
      <c r="LWA9" s="76"/>
      <c r="LWB9" s="76"/>
      <c r="LWC9" s="76"/>
      <c r="LWD9" s="76"/>
      <c r="LWE9" s="76"/>
      <c r="LWF9" s="76"/>
      <c r="LWG9" s="76"/>
      <c r="LWH9" s="76"/>
      <c r="LWI9" s="76"/>
      <c r="LWJ9" s="76"/>
      <c r="LWK9" s="76"/>
      <c r="LWL9" s="76"/>
      <c r="LWM9" s="76"/>
      <c r="LWN9" s="76"/>
      <c r="LWO9" s="76"/>
      <c r="LWP9" s="76"/>
      <c r="LWQ9" s="76"/>
      <c r="LWR9" s="76"/>
      <c r="LWS9" s="76"/>
      <c r="LWT9" s="76"/>
      <c r="LWU9" s="76"/>
      <c r="LWV9" s="76"/>
      <c r="LWW9" s="76"/>
      <c r="LWX9" s="76"/>
      <c r="LWY9" s="76"/>
      <c r="LWZ9" s="76"/>
      <c r="LXA9" s="76"/>
      <c r="LXB9" s="76"/>
      <c r="LXC9" s="76"/>
      <c r="LXD9" s="76"/>
      <c r="LXE9" s="76"/>
      <c r="LXF9" s="76"/>
      <c r="LXG9" s="76"/>
      <c r="LXH9" s="76"/>
      <c r="LXI9" s="76"/>
      <c r="LXJ9" s="76"/>
      <c r="LXK9" s="76"/>
      <c r="LXL9" s="76"/>
      <c r="LXM9" s="76"/>
      <c r="LXN9" s="76"/>
      <c r="LXO9" s="76"/>
      <c r="LXP9" s="76"/>
      <c r="LXQ9" s="76"/>
      <c r="LXR9" s="76"/>
      <c r="LXS9" s="76"/>
      <c r="LXT9" s="76"/>
      <c r="LXU9" s="76"/>
      <c r="LXV9" s="76"/>
      <c r="LXW9" s="76"/>
      <c r="LXX9" s="76"/>
      <c r="LXY9" s="76"/>
      <c r="LXZ9" s="76"/>
      <c r="LYA9" s="76"/>
      <c r="LYB9" s="76"/>
      <c r="LYC9" s="76"/>
      <c r="LYD9" s="76"/>
      <c r="LYE9" s="76"/>
      <c r="LYF9" s="76"/>
      <c r="LYG9" s="76"/>
      <c r="LYH9" s="76"/>
      <c r="LYI9" s="76"/>
      <c r="LYJ9" s="76"/>
      <c r="LYK9" s="76"/>
      <c r="LYL9" s="76"/>
      <c r="LYM9" s="76"/>
      <c r="LYN9" s="76"/>
      <c r="LYO9" s="76"/>
      <c r="LYP9" s="76"/>
      <c r="LYQ9" s="76"/>
      <c r="LYR9" s="76"/>
      <c r="LYS9" s="76"/>
      <c r="LYT9" s="76"/>
      <c r="LYU9" s="76"/>
      <c r="LYV9" s="76"/>
      <c r="LYW9" s="76"/>
      <c r="LYX9" s="76"/>
      <c r="LYY9" s="76"/>
      <c r="LYZ9" s="76"/>
      <c r="LZA9" s="76"/>
      <c r="LZB9" s="76"/>
      <c r="LZC9" s="76"/>
      <c r="LZD9" s="76"/>
      <c r="LZE9" s="76"/>
      <c r="LZF9" s="76"/>
      <c r="LZG9" s="76"/>
      <c r="LZH9" s="76"/>
      <c r="LZI9" s="76"/>
      <c r="LZJ9" s="76"/>
      <c r="LZK9" s="76"/>
      <c r="LZL9" s="76"/>
      <c r="LZM9" s="76"/>
      <c r="LZN9" s="76"/>
      <c r="LZO9" s="76"/>
      <c r="LZP9" s="76"/>
      <c r="LZQ9" s="76"/>
      <c r="LZR9" s="76"/>
      <c r="LZS9" s="76"/>
      <c r="LZT9" s="76"/>
      <c r="LZU9" s="76"/>
      <c r="LZV9" s="76"/>
      <c r="LZW9" s="76"/>
      <c r="LZX9" s="76"/>
      <c r="LZY9" s="76"/>
      <c r="LZZ9" s="76"/>
      <c r="MAA9" s="76"/>
      <c r="MAB9" s="76"/>
      <c r="MAC9" s="76"/>
      <c r="MAD9" s="76"/>
      <c r="MAE9" s="76"/>
      <c r="MAF9" s="76"/>
      <c r="MAG9" s="76"/>
      <c r="MAH9" s="76"/>
      <c r="MAI9" s="76"/>
      <c r="MAJ9" s="76"/>
      <c r="MAK9" s="76"/>
      <c r="MAL9" s="76"/>
      <c r="MAM9" s="76"/>
      <c r="MAN9" s="76"/>
      <c r="MAO9" s="76"/>
      <c r="MAP9" s="76"/>
      <c r="MAQ9" s="76"/>
      <c r="MAR9" s="76"/>
      <c r="MAS9" s="76"/>
      <c r="MAT9" s="76"/>
      <c r="MAU9" s="76"/>
      <c r="MAV9" s="76"/>
      <c r="MAW9" s="76"/>
      <c r="MAX9" s="76"/>
      <c r="MAY9" s="76"/>
      <c r="MAZ9" s="76"/>
      <c r="MBA9" s="76"/>
      <c r="MBB9" s="76"/>
      <c r="MBC9" s="76"/>
      <c r="MBD9" s="76"/>
      <c r="MBE9" s="76"/>
      <c r="MBF9" s="76"/>
      <c r="MBG9" s="76"/>
      <c r="MBH9" s="76"/>
      <c r="MBI9" s="76"/>
      <c r="MBJ9" s="76"/>
      <c r="MBK9" s="76"/>
      <c r="MBL9" s="76"/>
      <c r="MBM9" s="76"/>
      <c r="MBN9" s="76"/>
      <c r="MBO9" s="76"/>
      <c r="MBP9" s="76"/>
      <c r="MBQ9" s="76"/>
      <c r="MBR9" s="76"/>
      <c r="MBS9" s="76"/>
      <c r="MBT9" s="76"/>
      <c r="MBU9" s="76"/>
      <c r="MBV9" s="76"/>
      <c r="MBW9" s="76"/>
      <c r="MBX9" s="76"/>
      <c r="MBY9" s="76"/>
      <c r="MBZ9" s="76"/>
      <c r="MCA9" s="76"/>
      <c r="MCB9" s="76"/>
      <c r="MCC9" s="76"/>
      <c r="MCD9" s="76"/>
      <c r="MCE9" s="76"/>
      <c r="MCF9" s="76"/>
      <c r="MCG9" s="76"/>
      <c r="MCH9" s="76"/>
      <c r="MCI9" s="76"/>
      <c r="MCJ9" s="76"/>
      <c r="MCK9" s="76"/>
      <c r="MCL9" s="76"/>
      <c r="MCM9" s="76"/>
      <c r="MCN9" s="76"/>
      <c r="MCO9" s="76"/>
      <c r="MCP9" s="76"/>
      <c r="MCQ9" s="76"/>
      <c r="MCR9" s="76"/>
      <c r="MCS9" s="76"/>
      <c r="MCT9" s="76"/>
      <c r="MCU9" s="76"/>
      <c r="MCV9" s="76"/>
      <c r="MCW9" s="76"/>
      <c r="MCX9" s="76"/>
      <c r="MCY9" s="76"/>
      <c r="MCZ9" s="76"/>
      <c r="MDA9" s="76"/>
      <c r="MDB9" s="76"/>
      <c r="MDC9" s="76"/>
      <c r="MDD9" s="76"/>
      <c r="MDE9" s="76"/>
      <c r="MDF9" s="76"/>
      <c r="MDG9" s="76"/>
      <c r="MDH9" s="76"/>
      <c r="MDI9" s="76"/>
      <c r="MDJ9" s="76"/>
      <c r="MDK9" s="76"/>
      <c r="MDL9" s="76"/>
      <c r="MDM9" s="76"/>
      <c r="MDN9" s="76"/>
      <c r="MDO9" s="76"/>
      <c r="MDP9" s="76"/>
      <c r="MDQ9" s="76"/>
      <c r="MDR9" s="76"/>
      <c r="MDS9" s="76"/>
      <c r="MDT9" s="76"/>
      <c r="MDU9" s="76"/>
      <c r="MDV9" s="76"/>
      <c r="MDW9" s="76"/>
      <c r="MDX9" s="76"/>
      <c r="MDY9" s="76"/>
      <c r="MDZ9" s="76"/>
      <c r="MEA9" s="76"/>
      <c r="MEB9" s="76"/>
      <c r="MEC9" s="76"/>
      <c r="MED9" s="76"/>
      <c r="MEE9" s="76"/>
      <c r="MEF9" s="76"/>
      <c r="MEG9" s="76"/>
      <c r="MEH9" s="76"/>
      <c r="MEI9" s="76"/>
      <c r="MEJ9" s="76"/>
      <c r="MEK9" s="76"/>
      <c r="MEL9" s="76"/>
      <c r="MEM9" s="76"/>
      <c r="MEN9" s="76"/>
      <c r="MEO9" s="76"/>
      <c r="MEP9" s="76"/>
      <c r="MEQ9" s="76"/>
      <c r="MER9" s="76"/>
      <c r="MES9" s="76"/>
      <c r="MET9" s="76"/>
      <c r="MEU9" s="76"/>
      <c r="MEV9" s="76"/>
      <c r="MEW9" s="76"/>
      <c r="MEX9" s="76"/>
      <c r="MEY9" s="76"/>
      <c r="MEZ9" s="76"/>
      <c r="MFA9" s="76"/>
      <c r="MFB9" s="76"/>
      <c r="MFC9" s="76"/>
      <c r="MFD9" s="76"/>
      <c r="MFE9" s="76"/>
      <c r="MFF9" s="76"/>
      <c r="MFG9" s="76"/>
      <c r="MFH9" s="76"/>
      <c r="MFI9" s="76"/>
      <c r="MFJ9" s="76"/>
      <c r="MFK9" s="76"/>
      <c r="MFL9" s="76"/>
      <c r="MFM9" s="76"/>
      <c r="MFN9" s="76"/>
      <c r="MFO9" s="76"/>
      <c r="MFP9" s="76"/>
      <c r="MFQ9" s="76"/>
      <c r="MFR9" s="76"/>
      <c r="MFS9" s="76"/>
      <c r="MFT9" s="76"/>
      <c r="MFU9" s="76"/>
      <c r="MFV9" s="76"/>
      <c r="MFW9" s="76"/>
      <c r="MFX9" s="76"/>
      <c r="MFY9" s="76"/>
      <c r="MFZ9" s="76"/>
      <c r="MGA9" s="76"/>
      <c r="MGB9" s="76"/>
      <c r="MGC9" s="76"/>
      <c r="MGD9" s="76"/>
      <c r="MGE9" s="76"/>
      <c r="MGF9" s="76"/>
      <c r="MGG9" s="76"/>
      <c r="MGH9" s="76"/>
      <c r="MGI9" s="76"/>
      <c r="MGJ9" s="76"/>
      <c r="MGK9" s="76"/>
      <c r="MGL9" s="76"/>
      <c r="MGM9" s="76"/>
      <c r="MGN9" s="76"/>
      <c r="MGO9" s="76"/>
      <c r="MGP9" s="76"/>
      <c r="MGQ9" s="76"/>
      <c r="MGR9" s="76"/>
      <c r="MGS9" s="76"/>
      <c r="MGT9" s="76"/>
      <c r="MGU9" s="76"/>
      <c r="MGV9" s="76"/>
      <c r="MGW9" s="76"/>
      <c r="MGX9" s="76"/>
      <c r="MGY9" s="76"/>
      <c r="MGZ9" s="76"/>
      <c r="MHA9" s="76"/>
      <c r="MHB9" s="76"/>
      <c r="MHC9" s="76"/>
      <c r="MHD9" s="76"/>
      <c r="MHE9" s="76"/>
      <c r="MHF9" s="76"/>
      <c r="MHG9" s="76"/>
      <c r="MHH9" s="76"/>
      <c r="MHI9" s="76"/>
      <c r="MHJ9" s="76"/>
      <c r="MHK9" s="76"/>
      <c r="MHL9" s="76"/>
      <c r="MHM9" s="76"/>
      <c r="MHN9" s="76"/>
      <c r="MHO9" s="76"/>
      <c r="MHP9" s="76"/>
      <c r="MHQ9" s="76"/>
      <c r="MHR9" s="76"/>
      <c r="MHS9" s="76"/>
      <c r="MHT9" s="76"/>
      <c r="MHU9" s="76"/>
      <c r="MHV9" s="76"/>
      <c r="MHW9" s="76"/>
      <c r="MHX9" s="76"/>
      <c r="MHY9" s="76"/>
      <c r="MHZ9" s="76"/>
      <c r="MIA9" s="76"/>
      <c r="MIB9" s="76"/>
      <c r="MIC9" s="76"/>
      <c r="MID9" s="76"/>
      <c r="MIE9" s="76"/>
      <c r="MIF9" s="76"/>
      <c r="MIG9" s="76"/>
      <c r="MIH9" s="76"/>
      <c r="MII9" s="76"/>
      <c r="MIJ9" s="76"/>
      <c r="MIK9" s="76"/>
      <c r="MIL9" s="76"/>
      <c r="MIM9" s="76"/>
      <c r="MIN9" s="76"/>
      <c r="MIO9" s="76"/>
      <c r="MIP9" s="76"/>
      <c r="MIQ9" s="76"/>
      <c r="MIR9" s="76"/>
      <c r="MIS9" s="76"/>
      <c r="MIT9" s="76"/>
      <c r="MIU9" s="76"/>
      <c r="MIV9" s="76"/>
      <c r="MIW9" s="76"/>
      <c r="MIX9" s="76"/>
      <c r="MIY9" s="76"/>
      <c r="MIZ9" s="76"/>
      <c r="MJA9" s="76"/>
      <c r="MJB9" s="76"/>
      <c r="MJC9" s="76"/>
      <c r="MJD9" s="76"/>
      <c r="MJE9" s="76"/>
      <c r="MJF9" s="76"/>
      <c r="MJG9" s="76"/>
      <c r="MJH9" s="76"/>
      <c r="MJI9" s="76"/>
      <c r="MJJ9" s="76"/>
      <c r="MJK9" s="76"/>
      <c r="MJL9" s="76"/>
      <c r="MJM9" s="76"/>
      <c r="MJN9" s="76"/>
      <c r="MJO9" s="76"/>
      <c r="MJP9" s="76"/>
      <c r="MJQ9" s="76"/>
      <c r="MJR9" s="76"/>
      <c r="MJS9" s="76"/>
      <c r="MJT9" s="76"/>
      <c r="MJU9" s="76"/>
      <c r="MJV9" s="76"/>
      <c r="MJW9" s="76"/>
      <c r="MJX9" s="76"/>
      <c r="MJY9" s="76"/>
      <c r="MJZ9" s="76"/>
      <c r="MKA9" s="76"/>
      <c r="MKB9" s="76"/>
      <c r="MKC9" s="76"/>
      <c r="MKD9" s="76"/>
      <c r="MKE9" s="76"/>
      <c r="MKF9" s="76"/>
      <c r="MKG9" s="76"/>
      <c r="MKH9" s="76"/>
      <c r="MKI9" s="76"/>
      <c r="MKJ9" s="76"/>
      <c r="MKK9" s="76"/>
      <c r="MKL9" s="76"/>
      <c r="MKM9" s="76"/>
      <c r="MKN9" s="76"/>
      <c r="MKO9" s="76"/>
      <c r="MKP9" s="76"/>
      <c r="MKQ9" s="76"/>
      <c r="MKR9" s="76"/>
      <c r="MKS9" s="76"/>
      <c r="MKT9" s="76"/>
      <c r="MKU9" s="76"/>
      <c r="MKV9" s="76"/>
      <c r="MKW9" s="76"/>
      <c r="MKX9" s="76"/>
      <c r="MKY9" s="76"/>
      <c r="MKZ9" s="76"/>
      <c r="MLA9" s="76"/>
      <c r="MLB9" s="76"/>
      <c r="MLC9" s="76"/>
      <c r="MLD9" s="76"/>
      <c r="MLE9" s="76"/>
      <c r="MLF9" s="76"/>
      <c r="MLG9" s="76"/>
      <c r="MLH9" s="76"/>
      <c r="MLI9" s="76"/>
      <c r="MLJ9" s="76"/>
      <c r="MLK9" s="76"/>
      <c r="MLL9" s="76"/>
      <c r="MLM9" s="76"/>
      <c r="MLN9" s="76"/>
      <c r="MLO9" s="76"/>
      <c r="MLP9" s="76"/>
      <c r="MLQ9" s="76"/>
      <c r="MLR9" s="76"/>
      <c r="MLS9" s="76"/>
      <c r="MLT9" s="76"/>
      <c r="MLU9" s="76"/>
      <c r="MLV9" s="76"/>
      <c r="MLW9" s="76"/>
      <c r="MLX9" s="76"/>
      <c r="MLY9" s="76"/>
      <c r="MLZ9" s="76"/>
      <c r="MMA9" s="76"/>
      <c r="MMB9" s="76"/>
      <c r="MMC9" s="76"/>
      <c r="MMD9" s="76"/>
      <c r="MME9" s="76"/>
      <c r="MMF9" s="76"/>
      <c r="MMG9" s="76"/>
      <c r="MMH9" s="76"/>
      <c r="MMI9" s="76"/>
      <c r="MMJ9" s="76"/>
      <c r="MMK9" s="76"/>
      <c r="MML9" s="76"/>
      <c r="MMM9" s="76"/>
      <c r="MMN9" s="76"/>
      <c r="MMO9" s="76"/>
      <c r="MMP9" s="76"/>
      <c r="MMQ9" s="76"/>
      <c r="MMR9" s="76"/>
      <c r="MMS9" s="76"/>
      <c r="MMT9" s="76"/>
      <c r="MMU9" s="76"/>
      <c r="MMV9" s="76"/>
      <c r="MMW9" s="76"/>
      <c r="MMX9" s="76"/>
      <c r="MMY9" s="76"/>
      <c r="MMZ9" s="76"/>
      <c r="MNA9" s="76"/>
      <c r="MNB9" s="76"/>
      <c r="MNC9" s="76"/>
      <c r="MND9" s="76"/>
      <c r="MNE9" s="76"/>
      <c r="MNF9" s="76"/>
      <c r="MNG9" s="76"/>
      <c r="MNH9" s="76"/>
      <c r="MNI9" s="76"/>
      <c r="MNJ9" s="76"/>
      <c r="MNK9" s="76"/>
      <c r="MNL9" s="76"/>
      <c r="MNM9" s="76"/>
      <c r="MNN9" s="76"/>
      <c r="MNO9" s="76"/>
      <c r="MNP9" s="76"/>
      <c r="MNQ9" s="76"/>
      <c r="MNR9" s="76"/>
      <c r="MNS9" s="76"/>
      <c r="MNT9" s="76"/>
      <c r="MNU9" s="76"/>
      <c r="MNV9" s="76"/>
      <c r="MNW9" s="76"/>
      <c r="MNX9" s="76"/>
      <c r="MNY9" s="76"/>
      <c r="MNZ9" s="76"/>
      <c r="MOA9" s="76"/>
      <c r="MOB9" s="76"/>
      <c r="MOC9" s="76"/>
      <c r="MOD9" s="76"/>
      <c r="MOE9" s="76"/>
      <c r="MOF9" s="76"/>
      <c r="MOG9" s="76"/>
      <c r="MOH9" s="76"/>
      <c r="MOI9" s="76"/>
      <c r="MOJ9" s="76"/>
      <c r="MOK9" s="76"/>
      <c r="MOL9" s="76"/>
      <c r="MOM9" s="76"/>
      <c r="MON9" s="76"/>
      <c r="MOO9" s="76"/>
      <c r="MOP9" s="76"/>
      <c r="MOQ9" s="76"/>
      <c r="MOR9" s="76"/>
      <c r="MOS9" s="76"/>
      <c r="MOT9" s="76"/>
      <c r="MOU9" s="76"/>
      <c r="MOV9" s="76"/>
      <c r="MOW9" s="76"/>
      <c r="MOX9" s="76"/>
      <c r="MOY9" s="76"/>
      <c r="MOZ9" s="76"/>
      <c r="MPA9" s="76"/>
      <c r="MPB9" s="76"/>
      <c r="MPC9" s="76"/>
      <c r="MPD9" s="76"/>
      <c r="MPE9" s="76"/>
      <c r="MPF9" s="76"/>
      <c r="MPG9" s="76"/>
      <c r="MPH9" s="76"/>
      <c r="MPI9" s="76"/>
      <c r="MPJ9" s="76"/>
      <c r="MPK9" s="76"/>
      <c r="MPL9" s="76"/>
      <c r="MPM9" s="76"/>
      <c r="MPN9" s="76"/>
      <c r="MPO9" s="76"/>
      <c r="MPP9" s="76"/>
      <c r="MPQ9" s="76"/>
      <c r="MPR9" s="76"/>
      <c r="MPS9" s="76"/>
      <c r="MPT9" s="76"/>
      <c r="MPU9" s="76"/>
      <c r="MPV9" s="76"/>
      <c r="MPW9" s="76"/>
      <c r="MPX9" s="76"/>
      <c r="MPY9" s="76"/>
      <c r="MPZ9" s="76"/>
      <c r="MQA9" s="76"/>
      <c r="MQB9" s="76"/>
      <c r="MQC9" s="76"/>
      <c r="MQD9" s="76"/>
      <c r="MQE9" s="76"/>
      <c r="MQF9" s="76"/>
      <c r="MQG9" s="76"/>
      <c r="MQH9" s="76"/>
      <c r="MQI9" s="76"/>
      <c r="MQJ9" s="76"/>
      <c r="MQK9" s="76"/>
      <c r="MQL9" s="76"/>
      <c r="MQM9" s="76"/>
      <c r="MQN9" s="76"/>
      <c r="MQO9" s="76"/>
      <c r="MQP9" s="76"/>
      <c r="MQQ9" s="76"/>
      <c r="MQR9" s="76"/>
      <c r="MQS9" s="76"/>
      <c r="MQT9" s="76"/>
      <c r="MQU9" s="76"/>
      <c r="MQV9" s="76"/>
      <c r="MQW9" s="76"/>
      <c r="MQX9" s="76"/>
      <c r="MQY9" s="76"/>
      <c r="MQZ9" s="76"/>
      <c r="MRA9" s="76"/>
      <c r="MRB9" s="76"/>
      <c r="MRC9" s="76"/>
      <c r="MRD9" s="76"/>
      <c r="MRE9" s="76"/>
      <c r="MRF9" s="76"/>
      <c r="MRG9" s="76"/>
      <c r="MRH9" s="76"/>
      <c r="MRI9" s="76"/>
      <c r="MRJ9" s="76"/>
      <c r="MRK9" s="76"/>
      <c r="MRL9" s="76"/>
      <c r="MRM9" s="76"/>
      <c r="MRN9" s="76"/>
      <c r="MRO9" s="76"/>
      <c r="MRP9" s="76"/>
      <c r="MRQ9" s="76"/>
      <c r="MRR9" s="76"/>
      <c r="MRS9" s="76"/>
      <c r="MRT9" s="76"/>
      <c r="MRU9" s="76"/>
      <c r="MRV9" s="76"/>
      <c r="MRW9" s="76"/>
      <c r="MRX9" s="76"/>
      <c r="MRY9" s="76"/>
      <c r="MRZ9" s="76"/>
      <c r="MSA9" s="76"/>
      <c r="MSB9" s="76"/>
      <c r="MSC9" s="76"/>
      <c r="MSD9" s="76"/>
      <c r="MSE9" s="76"/>
      <c r="MSF9" s="76"/>
      <c r="MSG9" s="76"/>
      <c r="MSH9" s="76"/>
      <c r="MSI9" s="76"/>
      <c r="MSJ9" s="76"/>
      <c r="MSK9" s="76"/>
      <c r="MSL9" s="76"/>
      <c r="MSM9" s="76"/>
      <c r="MSN9" s="76"/>
      <c r="MSO9" s="76"/>
      <c r="MSP9" s="76"/>
      <c r="MSQ9" s="76"/>
      <c r="MSR9" s="76"/>
      <c r="MSS9" s="76"/>
      <c r="MST9" s="76"/>
      <c r="MSU9" s="76"/>
      <c r="MSV9" s="76"/>
      <c r="MSW9" s="76"/>
      <c r="MSX9" s="76"/>
      <c r="MSY9" s="76"/>
      <c r="MSZ9" s="76"/>
      <c r="MTA9" s="76"/>
      <c r="MTB9" s="76"/>
      <c r="MTC9" s="76"/>
      <c r="MTD9" s="76"/>
      <c r="MTE9" s="76"/>
      <c r="MTF9" s="76"/>
      <c r="MTG9" s="76"/>
      <c r="MTH9" s="76"/>
      <c r="MTI9" s="76"/>
      <c r="MTJ9" s="76"/>
      <c r="MTK9" s="76"/>
      <c r="MTL9" s="76"/>
      <c r="MTM9" s="76"/>
      <c r="MTN9" s="76"/>
      <c r="MTO9" s="76"/>
      <c r="MTP9" s="76"/>
      <c r="MTQ9" s="76"/>
      <c r="MTR9" s="76"/>
      <c r="MTS9" s="76"/>
      <c r="MTT9" s="76"/>
      <c r="MTU9" s="76"/>
      <c r="MTV9" s="76"/>
      <c r="MTW9" s="76"/>
      <c r="MTX9" s="76"/>
      <c r="MTY9" s="76"/>
      <c r="MTZ9" s="76"/>
      <c r="MUA9" s="76"/>
      <c r="MUB9" s="76"/>
      <c r="MUC9" s="76"/>
      <c r="MUD9" s="76"/>
      <c r="MUE9" s="76"/>
      <c r="MUF9" s="76"/>
      <c r="MUG9" s="76"/>
      <c r="MUH9" s="76"/>
      <c r="MUI9" s="76"/>
      <c r="MUJ9" s="76"/>
      <c r="MUK9" s="76"/>
      <c r="MUL9" s="76"/>
      <c r="MUM9" s="76"/>
      <c r="MUN9" s="76"/>
      <c r="MUO9" s="76"/>
      <c r="MUP9" s="76"/>
      <c r="MUQ9" s="76"/>
      <c r="MUR9" s="76"/>
      <c r="MUS9" s="76"/>
      <c r="MUT9" s="76"/>
      <c r="MUU9" s="76"/>
      <c r="MUV9" s="76"/>
      <c r="MUW9" s="76"/>
      <c r="MUX9" s="76"/>
      <c r="MUY9" s="76"/>
      <c r="MUZ9" s="76"/>
      <c r="MVA9" s="76"/>
      <c r="MVB9" s="76"/>
      <c r="MVC9" s="76"/>
      <c r="MVD9" s="76"/>
      <c r="MVE9" s="76"/>
      <c r="MVF9" s="76"/>
      <c r="MVG9" s="76"/>
      <c r="MVH9" s="76"/>
      <c r="MVI9" s="76"/>
      <c r="MVJ9" s="76"/>
      <c r="MVK9" s="76"/>
      <c r="MVL9" s="76"/>
      <c r="MVM9" s="76"/>
      <c r="MVN9" s="76"/>
      <c r="MVO9" s="76"/>
      <c r="MVP9" s="76"/>
      <c r="MVQ9" s="76"/>
      <c r="MVR9" s="76"/>
      <c r="MVS9" s="76"/>
      <c r="MVT9" s="76"/>
      <c r="MVU9" s="76"/>
      <c r="MVV9" s="76"/>
      <c r="MVW9" s="76"/>
      <c r="MVX9" s="76"/>
      <c r="MVY9" s="76"/>
      <c r="MVZ9" s="76"/>
      <c r="MWA9" s="76"/>
      <c r="MWB9" s="76"/>
      <c r="MWC9" s="76"/>
      <c r="MWD9" s="76"/>
      <c r="MWE9" s="76"/>
      <c r="MWF9" s="76"/>
      <c r="MWG9" s="76"/>
      <c r="MWH9" s="76"/>
      <c r="MWI9" s="76"/>
      <c r="MWJ9" s="76"/>
      <c r="MWK9" s="76"/>
      <c r="MWL9" s="76"/>
      <c r="MWM9" s="76"/>
      <c r="MWN9" s="76"/>
      <c r="MWO9" s="76"/>
      <c r="MWP9" s="76"/>
      <c r="MWQ9" s="76"/>
      <c r="MWR9" s="76"/>
      <c r="MWS9" s="76"/>
      <c r="MWT9" s="76"/>
      <c r="MWU9" s="76"/>
      <c r="MWV9" s="76"/>
      <c r="MWW9" s="76"/>
      <c r="MWX9" s="76"/>
      <c r="MWY9" s="76"/>
      <c r="MWZ9" s="76"/>
      <c r="MXA9" s="76"/>
      <c r="MXB9" s="76"/>
      <c r="MXC9" s="76"/>
      <c r="MXD9" s="76"/>
      <c r="MXE9" s="76"/>
      <c r="MXF9" s="76"/>
      <c r="MXG9" s="76"/>
      <c r="MXH9" s="76"/>
      <c r="MXI9" s="76"/>
      <c r="MXJ9" s="76"/>
      <c r="MXK9" s="76"/>
      <c r="MXL9" s="76"/>
      <c r="MXM9" s="76"/>
      <c r="MXN9" s="76"/>
      <c r="MXO9" s="76"/>
      <c r="MXP9" s="76"/>
      <c r="MXQ9" s="76"/>
      <c r="MXR9" s="76"/>
      <c r="MXS9" s="76"/>
      <c r="MXT9" s="76"/>
      <c r="MXU9" s="76"/>
      <c r="MXV9" s="76"/>
      <c r="MXW9" s="76"/>
      <c r="MXX9" s="76"/>
      <c r="MXY9" s="76"/>
      <c r="MXZ9" s="76"/>
      <c r="MYA9" s="76"/>
      <c r="MYB9" s="76"/>
      <c r="MYC9" s="76"/>
      <c r="MYD9" s="76"/>
      <c r="MYE9" s="76"/>
      <c r="MYF9" s="76"/>
      <c r="MYG9" s="76"/>
      <c r="MYH9" s="76"/>
      <c r="MYI9" s="76"/>
      <c r="MYJ9" s="76"/>
      <c r="MYK9" s="76"/>
      <c r="MYL9" s="76"/>
      <c r="MYM9" s="76"/>
      <c r="MYN9" s="76"/>
      <c r="MYO9" s="76"/>
      <c r="MYP9" s="76"/>
      <c r="MYQ9" s="76"/>
      <c r="MYR9" s="76"/>
      <c r="MYS9" s="76"/>
      <c r="MYT9" s="76"/>
      <c r="MYU9" s="76"/>
      <c r="MYV9" s="76"/>
      <c r="MYW9" s="76"/>
      <c r="MYX9" s="76"/>
      <c r="MYY9" s="76"/>
      <c r="MYZ9" s="76"/>
      <c r="MZA9" s="76"/>
      <c r="MZB9" s="76"/>
      <c r="MZC9" s="76"/>
      <c r="MZD9" s="76"/>
      <c r="MZE9" s="76"/>
      <c r="MZF9" s="76"/>
      <c r="MZG9" s="76"/>
      <c r="MZH9" s="76"/>
      <c r="MZI9" s="76"/>
      <c r="MZJ9" s="76"/>
      <c r="MZK9" s="76"/>
      <c r="MZL9" s="76"/>
      <c r="MZM9" s="76"/>
      <c r="MZN9" s="76"/>
      <c r="MZO9" s="76"/>
      <c r="MZP9" s="76"/>
      <c r="MZQ9" s="76"/>
      <c r="MZR9" s="76"/>
      <c r="MZS9" s="76"/>
      <c r="MZT9" s="76"/>
      <c r="MZU9" s="76"/>
      <c r="MZV9" s="76"/>
      <c r="MZW9" s="76"/>
      <c r="MZX9" s="76"/>
      <c r="MZY9" s="76"/>
      <c r="MZZ9" s="76"/>
      <c r="NAA9" s="76"/>
      <c r="NAB9" s="76"/>
      <c r="NAC9" s="76"/>
      <c r="NAD9" s="76"/>
      <c r="NAE9" s="76"/>
      <c r="NAF9" s="76"/>
      <c r="NAG9" s="76"/>
      <c r="NAH9" s="76"/>
      <c r="NAI9" s="76"/>
      <c r="NAJ9" s="76"/>
      <c r="NAK9" s="76"/>
      <c r="NAL9" s="76"/>
      <c r="NAM9" s="76"/>
      <c r="NAN9" s="76"/>
      <c r="NAO9" s="76"/>
      <c r="NAP9" s="76"/>
      <c r="NAQ9" s="76"/>
      <c r="NAR9" s="76"/>
      <c r="NAS9" s="76"/>
      <c r="NAT9" s="76"/>
      <c r="NAU9" s="76"/>
      <c r="NAV9" s="76"/>
      <c r="NAW9" s="76"/>
      <c r="NAX9" s="76"/>
      <c r="NAY9" s="76"/>
      <c r="NAZ9" s="76"/>
      <c r="NBA9" s="76"/>
      <c r="NBB9" s="76"/>
      <c r="NBC9" s="76"/>
      <c r="NBD9" s="76"/>
      <c r="NBE9" s="76"/>
      <c r="NBF9" s="76"/>
      <c r="NBG9" s="76"/>
      <c r="NBH9" s="76"/>
      <c r="NBI9" s="76"/>
      <c r="NBJ9" s="76"/>
      <c r="NBK9" s="76"/>
      <c r="NBL9" s="76"/>
      <c r="NBM9" s="76"/>
      <c r="NBN9" s="76"/>
      <c r="NBO9" s="76"/>
      <c r="NBP9" s="76"/>
      <c r="NBQ9" s="76"/>
      <c r="NBR9" s="76"/>
      <c r="NBS9" s="76"/>
      <c r="NBT9" s="76"/>
      <c r="NBU9" s="76"/>
      <c r="NBV9" s="76"/>
      <c r="NBW9" s="76"/>
      <c r="NBX9" s="76"/>
      <c r="NBY9" s="76"/>
      <c r="NBZ9" s="76"/>
      <c r="NCA9" s="76"/>
      <c r="NCB9" s="76"/>
      <c r="NCC9" s="76"/>
      <c r="NCD9" s="76"/>
      <c r="NCE9" s="76"/>
      <c r="NCF9" s="76"/>
      <c r="NCG9" s="76"/>
      <c r="NCH9" s="76"/>
      <c r="NCI9" s="76"/>
      <c r="NCJ9" s="76"/>
      <c r="NCK9" s="76"/>
      <c r="NCL9" s="76"/>
      <c r="NCM9" s="76"/>
      <c r="NCN9" s="76"/>
      <c r="NCO9" s="76"/>
      <c r="NCP9" s="76"/>
      <c r="NCQ9" s="76"/>
      <c r="NCR9" s="76"/>
      <c r="NCS9" s="76"/>
      <c r="NCT9" s="76"/>
      <c r="NCU9" s="76"/>
      <c r="NCV9" s="76"/>
      <c r="NCW9" s="76"/>
      <c r="NCX9" s="76"/>
      <c r="NCY9" s="76"/>
      <c r="NCZ9" s="76"/>
      <c r="NDA9" s="76"/>
      <c r="NDB9" s="76"/>
      <c r="NDC9" s="76"/>
      <c r="NDD9" s="76"/>
      <c r="NDE9" s="76"/>
      <c r="NDF9" s="76"/>
      <c r="NDG9" s="76"/>
      <c r="NDH9" s="76"/>
      <c r="NDI9" s="76"/>
      <c r="NDJ9" s="76"/>
      <c r="NDK9" s="76"/>
      <c r="NDL9" s="76"/>
      <c r="NDM9" s="76"/>
      <c r="NDN9" s="76"/>
      <c r="NDO9" s="76"/>
      <c r="NDP9" s="76"/>
      <c r="NDQ9" s="76"/>
      <c r="NDR9" s="76"/>
      <c r="NDS9" s="76"/>
      <c r="NDT9" s="76"/>
      <c r="NDU9" s="76"/>
      <c r="NDV9" s="76"/>
      <c r="NDW9" s="76"/>
      <c r="NDX9" s="76"/>
      <c r="NDY9" s="76"/>
      <c r="NDZ9" s="76"/>
      <c r="NEA9" s="76"/>
      <c r="NEB9" s="76"/>
      <c r="NEC9" s="76"/>
      <c r="NED9" s="76"/>
      <c r="NEE9" s="76"/>
      <c r="NEF9" s="76"/>
      <c r="NEG9" s="76"/>
      <c r="NEH9" s="76"/>
      <c r="NEI9" s="76"/>
      <c r="NEJ9" s="76"/>
      <c r="NEK9" s="76"/>
      <c r="NEL9" s="76"/>
      <c r="NEM9" s="76"/>
      <c r="NEN9" s="76"/>
      <c r="NEO9" s="76"/>
      <c r="NEP9" s="76"/>
      <c r="NEQ9" s="76"/>
      <c r="NER9" s="76"/>
      <c r="NES9" s="76"/>
      <c r="NET9" s="76"/>
      <c r="NEU9" s="76"/>
      <c r="NEV9" s="76"/>
      <c r="NEW9" s="76"/>
      <c r="NEX9" s="76"/>
      <c r="NEY9" s="76"/>
      <c r="NEZ9" s="76"/>
      <c r="NFA9" s="76"/>
      <c r="NFB9" s="76"/>
      <c r="NFC9" s="76"/>
      <c r="NFD9" s="76"/>
      <c r="NFE9" s="76"/>
      <c r="NFF9" s="76"/>
      <c r="NFG9" s="76"/>
      <c r="NFH9" s="76"/>
      <c r="NFI9" s="76"/>
      <c r="NFJ9" s="76"/>
      <c r="NFK9" s="76"/>
      <c r="NFL9" s="76"/>
      <c r="NFM9" s="76"/>
      <c r="NFN9" s="76"/>
      <c r="NFO9" s="76"/>
      <c r="NFP9" s="76"/>
      <c r="NFQ9" s="76"/>
      <c r="NFR9" s="76"/>
      <c r="NFS9" s="76"/>
      <c r="NFT9" s="76"/>
      <c r="NFU9" s="76"/>
      <c r="NFV9" s="76"/>
      <c r="NFW9" s="76"/>
      <c r="NFX9" s="76"/>
      <c r="NFY9" s="76"/>
      <c r="NFZ9" s="76"/>
      <c r="NGA9" s="76"/>
      <c r="NGB9" s="76"/>
      <c r="NGC9" s="76"/>
      <c r="NGD9" s="76"/>
      <c r="NGE9" s="76"/>
      <c r="NGF9" s="76"/>
      <c r="NGG9" s="76"/>
      <c r="NGH9" s="76"/>
      <c r="NGI9" s="76"/>
      <c r="NGJ9" s="76"/>
      <c r="NGK9" s="76"/>
      <c r="NGL9" s="76"/>
      <c r="NGM9" s="76"/>
      <c r="NGN9" s="76"/>
      <c r="NGO9" s="76"/>
      <c r="NGP9" s="76"/>
      <c r="NGQ9" s="76"/>
      <c r="NGR9" s="76"/>
      <c r="NGS9" s="76"/>
      <c r="NGT9" s="76"/>
      <c r="NGU9" s="76"/>
      <c r="NGV9" s="76"/>
      <c r="NGW9" s="76"/>
      <c r="NGX9" s="76"/>
      <c r="NGY9" s="76"/>
      <c r="NGZ9" s="76"/>
      <c r="NHA9" s="76"/>
      <c r="NHB9" s="76"/>
      <c r="NHC9" s="76"/>
      <c r="NHD9" s="76"/>
      <c r="NHE9" s="76"/>
      <c r="NHF9" s="76"/>
      <c r="NHG9" s="76"/>
      <c r="NHH9" s="76"/>
      <c r="NHI9" s="76"/>
      <c r="NHJ9" s="76"/>
      <c r="NHK9" s="76"/>
      <c r="NHL9" s="76"/>
      <c r="NHM9" s="76"/>
      <c r="NHN9" s="76"/>
      <c r="NHO9" s="76"/>
      <c r="NHP9" s="76"/>
      <c r="NHQ9" s="76"/>
      <c r="NHR9" s="76"/>
      <c r="NHS9" s="76"/>
      <c r="NHT9" s="76"/>
      <c r="NHU9" s="76"/>
      <c r="NHV9" s="76"/>
      <c r="NHW9" s="76"/>
      <c r="NHX9" s="76"/>
      <c r="NHY9" s="76"/>
      <c r="NHZ9" s="76"/>
      <c r="NIA9" s="76"/>
      <c r="NIB9" s="76"/>
      <c r="NIC9" s="76"/>
      <c r="NID9" s="76"/>
      <c r="NIE9" s="76"/>
      <c r="NIF9" s="76"/>
      <c r="NIG9" s="76"/>
      <c r="NIH9" s="76"/>
      <c r="NII9" s="76"/>
      <c r="NIJ9" s="76"/>
      <c r="NIK9" s="76"/>
      <c r="NIL9" s="76"/>
      <c r="NIM9" s="76"/>
      <c r="NIN9" s="76"/>
      <c r="NIO9" s="76"/>
      <c r="NIP9" s="76"/>
      <c r="NIQ9" s="76"/>
      <c r="NIR9" s="76"/>
      <c r="NIS9" s="76"/>
      <c r="NIT9" s="76"/>
      <c r="NIU9" s="76"/>
      <c r="NIV9" s="76"/>
      <c r="NIW9" s="76"/>
      <c r="NIX9" s="76"/>
      <c r="NIY9" s="76"/>
      <c r="NIZ9" s="76"/>
      <c r="NJA9" s="76"/>
      <c r="NJB9" s="76"/>
      <c r="NJC9" s="76"/>
      <c r="NJD9" s="76"/>
      <c r="NJE9" s="76"/>
      <c r="NJF9" s="76"/>
      <c r="NJG9" s="76"/>
      <c r="NJH9" s="76"/>
      <c r="NJI9" s="76"/>
      <c r="NJJ9" s="76"/>
      <c r="NJK9" s="76"/>
      <c r="NJL9" s="76"/>
      <c r="NJM9" s="76"/>
      <c r="NJN9" s="76"/>
      <c r="NJO9" s="76"/>
      <c r="NJP9" s="76"/>
      <c r="NJQ9" s="76"/>
      <c r="NJR9" s="76"/>
      <c r="NJS9" s="76"/>
      <c r="NJT9" s="76"/>
      <c r="NJU9" s="76"/>
      <c r="NJV9" s="76"/>
      <c r="NJW9" s="76"/>
      <c r="NJX9" s="76"/>
      <c r="NJY9" s="76"/>
      <c r="NJZ9" s="76"/>
      <c r="NKA9" s="76"/>
      <c r="NKB9" s="76"/>
      <c r="NKC9" s="76"/>
      <c r="NKD9" s="76"/>
      <c r="NKE9" s="76"/>
      <c r="NKF9" s="76"/>
      <c r="NKG9" s="76"/>
      <c r="NKH9" s="76"/>
      <c r="NKI9" s="76"/>
      <c r="NKJ9" s="76"/>
      <c r="NKK9" s="76"/>
      <c r="NKL9" s="76"/>
      <c r="NKM9" s="76"/>
      <c r="NKN9" s="76"/>
      <c r="NKO9" s="76"/>
      <c r="NKP9" s="76"/>
      <c r="NKQ9" s="76"/>
      <c r="NKR9" s="76"/>
      <c r="NKS9" s="76"/>
      <c r="NKT9" s="76"/>
      <c r="NKU9" s="76"/>
      <c r="NKV9" s="76"/>
      <c r="NKW9" s="76"/>
      <c r="NKX9" s="76"/>
      <c r="NKY9" s="76"/>
      <c r="NKZ9" s="76"/>
      <c r="NLA9" s="76"/>
      <c r="NLB9" s="76"/>
      <c r="NLC9" s="76"/>
      <c r="NLD9" s="76"/>
      <c r="NLE9" s="76"/>
      <c r="NLF9" s="76"/>
      <c r="NLG9" s="76"/>
      <c r="NLH9" s="76"/>
      <c r="NLI9" s="76"/>
      <c r="NLJ9" s="76"/>
      <c r="NLK9" s="76"/>
      <c r="NLL9" s="76"/>
      <c r="NLM9" s="76"/>
      <c r="NLN9" s="76"/>
      <c r="NLO9" s="76"/>
      <c r="NLP9" s="76"/>
      <c r="NLQ9" s="76"/>
      <c r="NLR9" s="76"/>
      <c r="NLS9" s="76"/>
      <c r="NLT9" s="76"/>
      <c r="NLU9" s="76"/>
      <c r="NLV9" s="76"/>
      <c r="NLW9" s="76"/>
      <c r="NLX9" s="76"/>
      <c r="NLY9" s="76"/>
      <c r="NLZ9" s="76"/>
      <c r="NMA9" s="76"/>
      <c r="NMB9" s="76"/>
      <c r="NMC9" s="76"/>
      <c r="NMD9" s="76"/>
      <c r="NME9" s="76"/>
      <c r="NMF9" s="76"/>
      <c r="NMG9" s="76"/>
      <c r="NMH9" s="76"/>
      <c r="NMI9" s="76"/>
      <c r="NMJ9" s="76"/>
      <c r="NMK9" s="76"/>
      <c r="NML9" s="76"/>
      <c r="NMM9" s="76"/>
      <c r="NMN9" s="76"/>
      <c r="NMO9" s="76"/>
      <c r="NMP9" s="76"/>
      <c r="NMQ9" s="76"/>
      <c r="NMR9" s="76"/>
      <c r="NMS9" s="76"/>
      <c r="NMT9" s="76"/>
      <c r="NMU9" s="76"/>
      <c r="NMV9" s="76"/>
      <c r="NMW9" s="76"/>
      <c r="NMX9" s="76"/>
      <c r="NMY9" s="76"/>
      <c r="NMZ9" s="76"/>
      <c r="NNA9" s="76"/>
      <c r="NNB9" s="76"/>
      <c r="NNC9" s="76"/>
      <c r="NND9" s="76"/>
      <c r="NNE9" s="76"/>
      <c r="NNF9" s="76"/>
      <c r="NNG9" s="76"/>
      <c r="NNH9" s="76"/>
      <c r="NNI9" s="76"/>
      <c r="NNJ9" s="76"/>
      <c r="NNK9" s="76"/>
      <c r="NNL9" s="76"/>
      <c r="NNM9" s="76"/>
      <c r="NNN9" s="76"/>
      <c r="NNO9" s="76"/>
      <c r="NNP9" s="76"/>
      <c r="NNQ9" s="76"/>
      <c r="NNR9" s="76"/>
      <c r="NNS9" s="76"/>
      <c r="NNT9" s="76"/>
      <c r="NNU9" s="76"/>
      <c r="NNV9" s="76"/>
      <c r="NNW9" s="76"/>
      <c r="NNX9" s="76"/>
      <c r="NNY9" s="76"/>
      <c r="NNZ9" s="76"/>
      <c r="NOA9" s="76"/>
      <c r="NOB9" s="76"/>
      <c r="NOC9" s="76"/>
      <c r="NOD9" s="76"/>
      <c r="NOE9" s="76"/>
      <c r="NOF9" s="76"/>
      <c r="NOG9" s="76"/>
      <c r="NOH9" s="76"/>
      <c r="NOI9" s="76"/>
      <c r="NOJ9" s="76"/>
      <c r="NOK9" s="76"/>
      <c r="NOL9" s="76"/>
      <c r="NOM9" s="76"/>
      <c r="NON9" s="76"/>
      <c r="NOO9" s="76"/>
      <c r="NOP9" s="76"/>
      <c r="NOQ9" s="76"/>
      <c r="NOR9" s="76"/>
      <c r="NOS9" s="76"/>
      <c r="NOT9" s="76"/>
      <c r="NOU9" s="76"/>
      <c r="NOV9" s="76"/>
      <c r="NOW9" s="76"/>
      <c r="NOX9" s="76"/>
      <c r="NOY9" s="76"/>
      <c r="NOZ9" s="76"/>
      <c r="NPA9" s="76"/>
      <c r="NPB9" s="76"/>
      <c r="NPC9" s="76"/>
      <c r="NPD9" s="76"/>
      <c r="NPE9" s="76"/>
      <c r="NPF9" s="76"/>
      <c r="NPG9" s="76"/>
      <c r="NPH9" s="76"/>
      <c r="NPI9" s="76"/>
      <c r="NPJ9" s="76"/>
      <c r="NPK9" s="76"/>
      <c r="NPL9" s="76"/>
      <c r="NPM9" s="76"/>
      <c r="NPN9" s="76"/>
      <c r="NPO9" s="76"/>
      <c r="NPP9" s="76"/>
      <c r="NPQ9" s="76"/>
      <c r="NPR9" s="76"/>
      <c r="NPS9" s="76"/>
      <c r="NPT9" s="76"/>
      <c r="NPU9" s="76"/>
      <c r="NPV9" s="76"/>
      <c r="NPW9" s="76"/>
      <c r="NPX9" s="76"/>
      <c r="NPY9" s="76"/>
      <c r="NPZ9" s="76"/>
      <c r="NQA9" s="76"/>
      <c r="NQB9" s="76"/>
      <c r="NQC9" s="76"/>
      <c r="NQD9" s="76"/>
      <c r="NQE9" s="76"/>
      <c r="NQF9" s="76"/>
      <c r="NQG9" s="76"/>
      <c r="NQH9" s="76"/>
      <c r="NQI9" s="76"/>
      <c r="NQJ9" s="76"/>
      <c r="NQK9" s="76"/>
      <c r="NQL9" s="76"/>
      <c r="NQM9" s="76"/>
      <c r="NQN9" s="76"/>
      <c r="NQO9" s="76"/>
      <c r="NQP9" s="76"/>
      <c r="NQQ9" s="76"/>
      <c r="NQR9" s="76"/>
      <c r="NQS9" s="76"/>
      <c r="NQT9" s="76"/>
      <c r="NQU9" s="76"/>
      <c r="NQV9" s="76"/>
      <c r="NQW9" s="76"/>
      <c r="NQX9" s="76"/>
      <c r="NQY9" s="76"/>
      <c r="NQZ9" s="76"/>
      <c r="NRA9" s="76"/>
      <c r="NRB9" s="76"/>
      <c r="NRC9" s="76"/>
      <c r="NRD9" s="76"/>
      <c r="NRE9" s="76"/>
      <c r="NRF9" s="76"/>
      <c r="NRG9" s="76"/>
      <c r="NRH9" s="76"/>
      <c r="NRI9" s="76"/>
      <c r="NRJ9" s="76"/>
      <c r="NRK9" s="76"/>
      <c r="NRL9" s="76"/>
      <c r="NRM9" s="76"/>
      <c r="NRN9" s="76"/>
      <c r="NRO9" s="76"/>
      <c r="NRP9" s="76"/>
      <c r="NRQ9" s="76"/>
      <c r="NRR9" s="76"/>
      <c r="NRS9" s="76"/>
      <c r="NRT9" s="76"/>
      <c r="NRU9" s="76"/>
      <c r="NRV9" s="76"/>
      <c r="NRW9" s="76"/>
      <c r="NRX9" s="76"/>
      <c r="NRY9" s="76"/>
      <c r="NRZ9" s="76"/>
      <c r="NSA9" s="76"/>
      <c r="NSB9" s="76"/>
      <c r="NSC9" s="76"/>
      <c r="NSD9" s="76"/>
      <c r="NSE9" s="76"/>
      <c r="NSF9" s="76"/>
      <c r="NSG9" s="76"/>
      <c r="NSH9" s="76"/>
      <c r="NSI9" s="76"/>
      <c r="NSJ9" s="76"/>
      <c r="NSK9" s="76"/>
      <c r="NSL9" s="76"/>
      <c r="NSM9" s="76"/>
      <c r="NSN9" s="76"/>
      <c r="NSO9" s="76"/>
      <c r="NSP9" s="76"/>
      <c r="NSQ9" s="76"/>
      <c r="NSR9" s="76"/>
      <c r="NSS9" s="76"/>
      <c r="NST9" s="76"/>
      <c r="NSU9" s="76"/>
      <c r="NSV9" s="76"/>
      <c r="NSW9" s="76"/>
      <c r="NSX9" s="76"/>
      <c r="NSY9" s="76"/>
      <c r="NSZ9" s="76"/>
      <c r="NTA9" s="76"/>
      <c r="NTB9" s="76"/>
      <c r="NTC9" s="76"/>
      <c r="NTD9" s="76"/>
      <c r="NTE9" s="76"/>
      <c r="NTF9" s="76"/>
      <c r="NTG9" s="76"/>
      <c r="NTH9" s="76"/>
      <c r="NTI9" s="76"/>
      <c r="NTJ9" s="76"/>
      <c r="NTK9" s="76"/>
      <c r="NTL9" s="76"/>
      <c r="NTM9" s="76"/>
      <c r="NTN9" s="76"/>
      <c r="NTO9" s="76"/>
      <c r="NTP9" s="76"/>
      <c r="NTQ9" s="76"/>
      <c r="NTR9" s="76"/>
      <c r="NTS9" s="76"/>
      <c r="NTT9" s="76"/>
      <c r="NTU9" s="76"/>
      <c r="NTV9" s="76"/>
      <c r="NTW9" s="76"/>
      <c r="NTX9" s="76"/>
      <c r="NTY9" s="76"/>
      <c r="NTZ9" s="76"/>
      <c r="NUA9" s="76"/>
      <c r="NUB9" s="76"/>
      <c r="NUC9" s="76"/>
      <c r="NUD9" s="76"/>
      <c r="NUE9" s="76"/>
      <c r="NUF9" s="76"/>
      <c r="NUG9" s="76"/>
      <c r="NUH9" s="76"/>
      <c r="NUI9" s="76"/>
      <c r="NUJ9" s="76"/>
      <c r="NUK9" s="76"/>
      <c r="NUL9" s="76"/>
      <c r="NUM9" s="76"/>
      <c r="NUN9" s="76"/>
      <c r="NUO9" s="76"/>
      <c r="NUP9" s="76"/>
      <c r="NUQ9" s="76"/>
      <c r="NUR9" s="76"/>
      <c r="NUS9" s="76"/>
      <c r="NUT9" s="76"/>
      <c r="NUU9" s="76"/>
      <c r="NUV9" s="76"/>
      <c r="NUW9" s="76"/>
      <c r="NUX9" s="76"/>
      <c r="NUY9" s="76"/>
      <c r="NUZ9" s="76"/>
      <c r="NVA9" s="76"/>
      <c r="NVB9" s="76"/>
      <c r="NVC9" s="76"/>
      <c r="NVD9" s="76"/>
      <c r="NVE9" s="76"/>
      <c r="NVF9" s="76"/>
      <c r="NVG9" s="76"/>
      <c r="NVH9" s="76"/>
      <c r="NVI9" s="76"/>
      <c r="NVJ9" s="76"/>
      <c r="NVK9" s="76"/>
      <c r="NVL9" s="76"/>
      <c r="NVM9" s="76"/>
      <c r="NVN9" s="76"/>
      <c r="NVO9" s="76"/>
      <c r="NVP9" s="76"/>
      <c r="NVQ9" s="76"/>
      <c r="NVR9" s="76"/>
      <c r="NVS9" s="76"/>
      <c r="NVT9" s="76"/>
      <c r="NVU9" s="76"/>
      <c r="NVV9" s="76"/>
      <c r="NVW9" s="76"/>
      <c r="NVX9" s="76"/>
      <c r="NVY9" s="76"/>
      <c r="NVZ9" s="76"/>
      <c r="NWA9" s="76"/>
      <c r="NWB9" s="76"/>
      <c r="NWC9" s="76"/>
      <c r="NWD9" s="76"/>
      <c r="NWE9" s="76"/>
      <c r="NWF9" s="76"/>
      <c r="NWG9" s="76"/>
      <c r="NWH9" s="76"/>
      <c r="NWI9" s="76"/>
      <c r="NWJ9" s="76"/>
      <c r="NWK9" s="76"/>
      <c r="NWL9" s="76"/>
      <c r="NWM9" s="76"/>
      <c r="NWN9" s="76"/>
      <c r="NWO9" s="76"/>
      <c r="NWP9" s="76"/>
      <c r="NWQ9" s="76"/>
      <c r="NWR9" s="76"/>
      <c r="NWS9" s="76"/>
      <c r="NWT9" s="76"/>
      <c r="NWU9" s="76"/>
      <c r="NWV9" s="76"/>
      <c r="NWW9" s="76"/>
      <c r="NWX9" s="76"/>
      <c r="NWY9" s="76"/>
      <c r="NWZ9" s="76"/>
      <c r="NXA9" s="76"/>
      <c r="NXB9" s="76"/>
      <c r="NXC9" s="76"/>
      <c r="NXD9" s="76"/>
      <c r="NXE9" s="76"/>
      <c r="NXF9" s="76"/>
      <c r="NXG9" s="76"/>
      <c r="NXH9" s="76"/>
      <c r="NXI9" s="76"/>
      <c r="NXJ9" s="76"/>
      <c r="NXK9" s="76"/>
      <c r="NXL9" s="76"/>
      <c r="NXM9" s="76"/>
      <c r="NXN9" s="76"/>
      <c r="NXO9" s="76"/>
      <c r="NXP9" s="76"/>
      <c r="NXQ9" s="76"/>
      <c r="NXR9" s="76"/>
      <c r="NXS9" s="76"/>
      <c r="NXT9" s="76"/>
      <c r="NXU9" s="76"/>
      <c r="NXV9" s="76"/>
      <c r="NXW9" s="76"/>
      <c r="NXX9" s="76"/>
      <c r="NXY9" s="76"/>
      <c r="NXZ9" s="76"/>
      <c r="NYA9" s="76"/>
      <c r="NYB9" s="76"/>
      <c r="NYC9" s="76"/>
      <c r="NYD9" s="76"/>
      <c r="NYE9" s="76"/>
      <c r="NYF9" s="76"/>
      <c r="NYG9" s="76"/>
      <c r="NYH9" s="76"/>
      <c r="NYI9" s="76"/>
      <c r="NYJ9" s="76"/>
      <c r="NYK9" s="76"/>
      <c r="NYL9" s="76"/>
      <c r="NYM9" s="76"/>
      <c r="NYN9" s="76"/>
      <c r="NYO9" s="76"/>
      <c r="NYP9" s="76"/>
      <c r="NYQ9" s="76"/>
      <c r="NYR9" s="76"/>
      <c r="NYS9" s="76"/>
      <c r="NYT9" s="76"/>
      <c r="NYU9" s="76"/>
      <c r="NYV9" s="76"/>
      <c r="NYW9" s="76"/>
      <c r="NYX9" s="76"/>
      <c r="NYY9" s="76"/>
      <c r="NYZ9" s="76"/>
      <c r="NZA9" s="76"/>
      <c r="NZB9" s="76"/>
      <c r="NZC9" s="76"/>
      <c r="NZD9" s="76"/>
      <c r="NZE9" s="76"/>
      <c r="NZF9" s="76"/>
      <c r="NZG9" s="76"/>
      <c r="NZH9" s="76"/>
      <c r="NZI9" s="76"/>
      <c r="NZJ9" s="76"/>
      <c r="NZK9" s="76"/>
      <c r="NZL9" s="76"/>
      <c r="NZM9" s="76"/>
      <c r="NZN9" s="76"/>
      <c r="NZO9" s="76"/>
      <c r="NZP9" s="76"/>
      <c r="NZQ9" s="76"/>
      <c r="NZR9" s="76"/>
      <c r="NZS9" s="76"/>
      <c r="NZT9" s="76"/>
      <c r="NZU9" s="76"/>
      <c r="NZV9" s="76"/>
      <c r="NZW9" s="76"/>
      <c r="NZX9" s="76"/>
      <c r="NZY9" s="76"/>
      <c r="NZZ9" s="76"/>
      <c r="OAA9" s="76"/>
      <c r="OAB9" s="76"/>
      <c r="OAC9" s="76"/>
      <c r="OAD9" s="76"/>
      <c r="OAE9" s="76"/>
      <c r="OAF9" s="76"/>
      <c r="OAG9" s="76"/>
      <c r="OAH9" s="76"/>
      <c r="OAI9" s="76"/>
      <c r="OAJ9" s="76"/>
      <c r="OAK9" s="76"/>
      <c r="OAL9" s="76"/>
      <c r="OAM9" s="76"/>
      <c r="OAN9" s="76"/>
      <c r="OAO9" s="76"/>
      <c r="OAP9" s="76"/>
      <c r="OAQ9" s="76"/>
      <c r="OAR9" s="76"/>
      <c r="OAS9" s="76"/>
      <c r="OAT9" s="76"/>
      <c r="OAU9" s="76"/>
      <c r="OAV9" s="76"/>
      <c r="OAW9" s="76"/>
      <c r="OAX9" s="76"/>
      <c r="OAY9" s="76"/>
      <c r="OAZ9" s="76"/>
      <c r="OBA9" s="76"/>
      <c r="OBB9" s="76"/>
      <c r="OBC9" s="76"/>
      <c r="OBD9" s="76"/>
      <c r="OBE9" s="76"/>
      <c r="OBF9" s="76"/>
      <c r="OBG9" s="76"/>
      <c r="OBH9" s="76"/>
      <c r="OBI9" s="76"/>
      <c r="OBJ9" s="76"/>
      <c r="OBK9" s="76"/>
      <c r="OBL9" s="76"/>
      <c r="OBM9" s="76"/>
      <c r="OBN9" s="76"/>
      <c r="OBO9" s="76"/>
      <c r="OBP9" s="76"/>
      <c r="OBQ9" s="76"/>
      <c r="OBR9" s="76"/>
      <c r="OBS9" s="76"/>
      <c r="OBT9" s="76"/>
      <c r="OBU9" s="76"/>
      <c r="OBV9" s="76"/>
      <c r="OBW9" s="76"/>
      <c r="OBX9" s="76"/>
      <c r="OBY9" s="76"/>
      <c r="OBZ9" s="76"/>
      <c r="OCA9" s="76"/>
      <c r="OCB9" s="76"/>
      <c r="OCC9" s="76"/>
      <c r="OCD9" s="76"/>
      <c r="OCE9" s="76"/>
      <c r="OCF9" s="76"/>
      <c r="OCG9" s="76"/>
      <c r="OCH9" s="76"/>
      <c r="OCI9" s="76"/>
      <c r="OCJ9" s="76"/>
      <c r="OCK9" s="76"/>
      <c r="OCL9" s="76"/>
      <c r="OCM9" s="76"/>
      <c r="OCN9" s="76"/>
      <c r="OCO9" s="76"/>
      <c r="OCP9" s="76"/>
      <c r="OCQ9" s="76"/>
      <c r="OCR9" s="76"/>
      <c r="OCS9" s="76"/>
      <c r="OCT9" s="76"/>
      <c r="OCU9" s="76"/>
      <c r="OCV9" s="76"/>
      <c r="OCW9" s="76"/>
      <c r="OCX9" s="76"/>
      <c r="OCY9" s="76"/>
      <c r="OCZ9" s="76"/>
      <c r="ODA9" s="76"/>
      <c r="ODB9" s="76"/>
      <c r="ODC9" s="76"/>
      <c r="ODD9" s="76"/>
      <c r="ODE9" s="76"/>
      <c r="ODF9" s="76"/>
      <c r="ODG9" s="76"/>
      <c r="ODH9" s="76"/>
      <c r="ODI9" s="76"/>
      <c r="ODJ9" s="76"/>
      <c r="ODK9" s="76"/>
      <c r="ODL9" s="76"/>
      <c r="ODM9" s="76"/>
      <c r="ODN9" s="76"/>
      <c r="ODO9" s="76"/>
      <c r="ODP9" s="76"/>
      <c r="ODQ9" s="76"/>
      <c r="ODR9" s="76"/>
      <c r="ODS9" s="76"/>
      <c r="ODT9" s="76"/>
      <c r="ODU9" s="76"/>
      <c r="ODV9" s="76"/>
      <c r="ODW9" s="76"/>
      <c r="ODX9" s="76"/>
      <c r="ODY9" s="76"/>
      <c r="ODZ9" s="76"/>
      <c r="OEA9" s="76"/>
      <c r="OEB9" s="76"/>
      <c r="OEC9" s="76"/>
      <c r="OED9" s="76"/>
      <c r="OEE9" s="76"/>
      <c r="OEF9" s="76"/>
      <c r="OEG9" s="76"/>
      <c r="OEH9" s="76"/>
      <c r="OEI9" s="76"/>
      <c r="OEJ9" s="76"/>
      <c r="OEK9" s="76"/>
      <c r="OEL9" s="76"/>
      <c r="OEM9" s="76"/>
      <c r="OEN9" s="76"/>
      <c r="OEO9" s="76"/>
      <c r="OEP9" s="76"/>
      <c r="OEQ9" s="76"/>
      <c r="OER9" s="76"/>
      <c r="OES9" s="76"/>
      <c r="OET9" s="76"/>
      <c r="OEU9" s="76"/>
      <c r="OEV9" s="76"/>
      <c r="OEW9" s="76"/>
      <c r="OEX9" s="76"/>
      <c r="OEY9" s="76"/>
      <c r="OEZ9" s="76"/>
      <c r="OFA9" s="76"/>
      <c r="OFB9" s="76"/>
      <c r="OFC9" s="76"/>
      <c r="OFD9" s="76"/>
      <c r="OFE9" s="76"/>
      <c r="OFF9" s="76"/>
      <c r="OFG9" s="76"/>
      <c r="OFH9" s="76"/>
      <c r="OFI9" s="76"/>
      <c r="OFJ9" s="76"/>
      <c r="OFK9" s="76"/>
      <c r="OFL9" s="76"/>
      <c r="OFM9" s="76"/>
      <c r="OFN9" s="76"/>
      <c r="OFO9" s="76"/>
      <c r="OFP9" s="76"/>
      <c r="OFQ9" s="76"/>
      <c r="OFR9" s="76"/>
      <c r="OFS9" s="76"/>
      <c r="OFT9" s="76"/>
      <c r="OFU9" s="76"/>
      <c r="OFV9" s="76"/>
      <c r="OFW9" s="76"/>
      <c r="OFX9" s="76"/>
      <c r="OFY9" s="76"/>
      <c r="OFZ9" s="76"/>
      <c r="OGA9" s="76"/>
      <c r="OGB9" s="76"/>
      <c r="OGC9" s="76"/>
      <c r="OGD9" s="76"/>
      <c r="OGE9" s="76"/>
      <c r="OGF9" s="76"/>
      <c r="OGG9" s="76"/>
      <c r="OGH9" s="76"/>
      <c r="OGI9" s="76"/>
      <c r="OGJ9" s="76"/>
      <c r="OGK9" s="76"/>
      <c r="OGL9" s="76"/>
      <c r="OGM9" s="76"/>
      <c r="OGN9" s="76"/>
      <c r="OGO9" s="76"/>
      <c r="OGP9" s="76"/>
      <c r="OGQ9" s="76"/>
      <c r="OGR9" s="76"/>
      <c r="OGS9" s="76"/>
      <c r="OGT9" s="76"/>
      <c r="OGU9" s="76"/>
      <c r="OGV9" s="76"/>
      <c r="OGW9" s="76"/>
      <c r="OGX9" s="76"/>
      <c r="OGY9" s="76"/>
      <c r="OGZ9" s="76"/>
      <c r="OHA9" s="76"/>
      <c r="OHB9" s="76"/>
      <c r="OHC9" s="76"/>
      <c r="OHD9" s="76"/>
      <c r="OHE9" s="76"/>
      <c r="OHF9" s="76"/>
      <c r="OHG9" s="76"/>
      <c r="OHH9" s="76"/>
      <c r="OHI9" s="76"/>
      <c r="OHJ9" s="76"/>
      <c r="OHK9" s="76"/>
      <c r="OHL9" s="76"/>
      <c r="OHM9" s="76"/>
      <c r="OHN9" s="76"/>
      <c r="OHO9" s="76"/>
      <c r="OHP9" s="76"/>
      <c r="OHQ9" s="76"/>
      <c r="OHR9" s="76"/>
      <c r="OHS9" s="76"/>
      <c r="OHT9" s="76"/>
      <c r="OHU9" s="76"/>
      <c r="OHV9" s="76"/>
      <c r="OHW9" s="76"/>
      <c r="OHX9" s="76"/>
      <c r="OHY9" s="76"/>
      <c r="OHZ9" s="76"/>
      <c r="OIA9" s="76"/>
      <c r="OIB9" s="76"/>
      <c r="OIC9" s="76"/>
      <c r="OID9" s="76"/>
      <c r="OIE9" s="76"/>
      <c r="OIF9" s="76"/>
      <c r="OIG9" s="76"/>
      <c r="OIH9" s="76"/>
      <c r="OII9" s="76"/>
      <c r="OIJ9" s="76"/>
      <c r="OIK9" s="76"/>
      <c r="OIL9" s="76"/>
      <c r="OIM9" s="76"/>
      <c r="OIN9" s="76"/>
      <c r="OIO9" s="76"/>
      <c r="OIP9" s="76"/>
      <c r="OIQ9" s="76"/>
      <c r="OIR9" s="76"/>
      <c r="OIS9" s="76"/>
      <c r="OIT9" s="76"/>
      <c r="OIU9" s="76"/>
      <c r="OIV9" s="76"/>
      <c r="OIW9" s="76"/>
      <c r="OIX9" s="76"/>
      <c r="OIY9" s="76"/>
      <c r="OIZ9" s="76"/>
      <c r="OJA9" s="76"/>
      <c r="OJB9" s="76"/>
      <c r="OJC9" s="76"/>
      <c r="OJD9" s="76"/>
      <c r="OJE9" s="76"/>
      <c r="OJF9" s="76"/>
      <c r="OJG9" s="76"/>
      <c r="OJH9" s="76"/>
      <c r="OJI9" s="76"/>
      <c r="OJJ9" s="76"/>
      <c r="OJK9" s="76"/>
      <c r="OJL9" s="76"/>
      <c r="OJM9" s="76"/>
      <c r="OJN9" s="76"/>
      <c r="OJO9" s="76"/>
      <c r="OJP9" s="76"/>
      <c r="OJQ9" s="76"/>
      <c r="OJR9" s="76"/>
      <c r="OJS9" s="76"/>
      <c r="OJT9" s="76"/>
      <c r="OJU9" s="76"/>
      <c r="OJV9" s="76"/>
      <c r="OJW9" s="76"/>
      <c r="OJX9" s="76"/>
      <c r="OJY9" s="76"/>
      <c r="OJZ9" s="76"/>
      <c r="OKA9" s="76"/>
      <c r="OKB9" s="76"/>
      <c r="OKC9" s="76"/>
      <c r="OKD9" s="76"/>
      <c r="OKE9" s="76"/>
      <c r="OKF9" s="76"/>
      <c r="OKG9" s="76"/>
      <c r="OKH9" s="76"/>
      <c r="OKI9" s="76"/>
      <c r="OKJ9" s="76"/>
      <c r="OKK9" s="76"/>
      <c r="OKL9" s="76"/>
      <c r="OKM9" s="76"/>
      <c r="OKN9" s="76"/>
      <c r="OKO9" s="76"/>
      <c r="OKP9" s="76"/>
      <c r="OKQ9" s="76"/>
      <c r="OKR9" s="76"/>
      <c r="OKS9" s="76"/>
      <c r="OKT9" s="76"/>
      <c r="OKU9" s="76"/>
      <c r="OKV9" s="76"/>
      <c r="OKW9" s="76"/>
      <c r="OKX9" s="76"/>
      <c r="OKY9" s="76"/>
      <c r="OKZ9" s="76"/>
      <c r="OLA9" s="76"/>
      <c r="OLB9" s="76"/>
      <c r="OLC9" s="76"/>
      <c r="OLD9" s="76"/>
      <c r="OLE9" s="76"/>
      <c r="OLF9" s="76"/>
      <c r="OLG9" s="76"/>
      <c r="OLH9" s="76"/>
      <c r="OLI9" s="76"/>
      <c r="OLJ9" s="76"/>
      <c r="OLK9" s="76"/>
      <c r="OLL9" s="76"/>
      <c r="OLM9" s="76"/>
      <c r="OLN9" s="76"/>
      <c r="OLO9" s="76"/>
      <c r="OLP9" s="76"/>
      <c r="OLQ9" s="76"/>
      <c r="OLR9" s="76"/>
      <c r="OLS9" s="76"/>
      <c r="OLT9" s="76"/>
      <c r="OLU9" s="76"/>
      <c r="OLV9" s="76"/>
      <c r="OLW9" s="76"/>
      <c r="OLX9" s="76"/>
      <c r="OLY9" s="76"/>
      <c r="OLZ9" s="76"/>
      <c r="OMA9" s="76"/>
      <c r="OMB9" s="76"/>
      <c r="OMC9" s="76"/>
      <c r="OMD9" s="76"/>
      <c r="OME9" s="76"/>
      <c r="OMF9" s="76"/>
      <c r="OMG9" s="76"/>
      <c r="OMH9" s="76"/>
      <c r="OMI9" s="76"/>
      <c r="OMJ9" s="76"/>
      <c r="OMK9" s="76"/>
      <c r="OML9" s="76"/>
      <c r="OMM9" s="76"/>
      <c r="OMN9" s="76"/>
      <c r="OMO9" s="76"/>
      <c r="OMP9" s="76"/>
      <c r="OMQ9" s="76"/>
      <c r="OMR9" s="76"/>
      <c r="OMS9" s="76"/>
      <c r="OMT9" s="76"/>
      <c r="OMU9" s="76"/>
      <c r="OMV9" s="76"/>
      <c r="OMW9" s="76"/>
      <c r="OMX9" s="76"/>
      <c r="OMY9" s="76"/>
      <c r="OMZ9" s="76"/>
      <c r="ONA9" s="76"/>
      <c r="ONB9" s="76"/>
      <c r="ONC9" s="76"/>
      <c r="OND9" s="76"/>
      <c r="ONE9" s="76"/>
      <c r="ONF9" s="76"/>
      <c r="ONG9" s="76"/>
      <c r="ONH9" s="76"/>
      <c r="ONI9" s="76"/>
      <c r="ONJ9" s="76"/>
      <c r="ONK9" s="76"/>
      <c r="ONL9" s="76"/>
      <c r="ONM9" s="76"/>
      <c r="ONN9" s="76"/>
      <c r="ONO9" s="76"/>
      <c r="ONP9" s="76"/>
      <c r="ONQ9" s="76"/>
      <c r="ONR9" s="76"/>
      <c r="ONS9" s="76"/>
      <c r="ONT9" s="76"/>
      <c r="ONU9" s="76"/>
      <c r="ONV9" s="76"/>
      <c r="ONW9" s="76"/>
      <c r="ONX9" s="76"/>
      <c r="ONY9" s="76"/>
      <c r="ONZ9" s="76"/>
      <c r="OOA9" s="76"/>
      <c r="OOB9" s="76"/>
      <c r="OOC9" s="76"/>
      <c r="OOD9" s="76"/>
      <c r="OOE9" s="76"/>
      <c r="OOF9" s="76"/>
      <c r="OOG9" s="76"/>
      <c r="OOH9" s="76"/>
      <c r="OOI9" s="76"/>
      <c r="OOJ9" s="76"/>
      <c r="OOK9" s="76"/>
      <c r="OOL9" s="76"/>
      <c r="OOM9" s="76"/>
      <c r="OON9" s="76"/>
      <c r="OOO9" s="76"/>
      <c r="OOP9" s="76"/>
      <c r="OOQ9" s="76"/>
      <c r="OOR9" s="76"/>
      <c r="OOS9" s="76"/>
      <c r="OOT9" s="76"/>
      <c r="OOU9" s="76"/>
      <c r="OOV9" s="76"/>
      <c r="OOW9" s="76"/>
      <c r="OOX9" s="76"/>
      <c r="OOY9" s="76"/>
      <c r="OOZ9" s="76"/>
      <c r="OPA9" s="76"/>
      <c r="OPB9" s="76"/>
      <c r="OPC9" s="76"/>
      <c r="OPD9" s="76"/>
      <c r="OPE9" s="76"/>
      <c r="OPF9" s="76"/>
      <c r="OPG9" s="76"/>
      <c r="OPH9" s="76"/>
      <c r="OPI9" s="76"/>
      <c r="OPJ9" s="76"/>
      <c r="OPK9" s="76"/>
      <c r="OPL9" s="76"/>
      <c r="OPM9" s="76"/>
      <c r="OPN9" s="76"/>
      <c r="OPO9" s="76"/>
      <c r="OPP9" s="76"/>
      <c r="OPQ9" s="76"/>
      <c r="OPR9" s="76"/>
      <c r="OPS9" s="76"/>
      <c r="OPT9" s="76"/>
      <c r="OPU9" s="76"/>
      <c r="OPV9" s="76"/>
      <c r="OPW9" s="76"/>
      <c r="OPX9" s="76"/>
      <c r="OPY9" s="76"/>
      <c r="OPZ9" s="76"/>
      <c r="OQA9" s="76"/>
      <c r="OQB9" s="76"/>
      <c r="OQC9" s="76"/>
      <c r="OQD9" s="76"/>
      <c r="OQE9" s="76"/>
      <c r="OQF9" s="76"/>
      <c r="OQG9" s="76"/>
      <c r="OQH9" s="76"/>
      <c r="OQI9" s="76"/>
      <c r="OQJ9" s="76"/>
      <c r="OQK9" s="76"/>
      <c r="OQL9" s="76"/>
      <c r="OQM9" s="76"/>
      <c r="OQN9" s="76"/>
      <c r="OQO9" s="76"/>
      <c r="OQP9" s="76"/>
      <c r="OQQ9" s="76"/>
      <c r="OQR9" s="76"/>
      <c r="OQS9" s="76"/>
      <c r="OQT9" s="76"/>
      <c r="OQU9" s="76"/>
      <c r="OQV9" s="76"/>
      <c r="OQW9" s="76"/>
      <c r="OQX9" s="76"/>
      <c r="OQY9" s="76"/>
      <c r="OQZ9" s="76"/>
      <c r="ORA9" s="76"/>
      <c r="ORB9" s="76"/>
      <c r="ORC9" s="76"/>
      <c r="ORD9" s="76"/>
      <c r="ORE9" s="76"/>
      <c r="ORF9" s="76"/>
      <c r="ORG9" s="76"/>
      <c r="ORH9" s="76"/>
      <c r="ORI9" s="76"/>
      <c r="ORJ9" s="76"/>
      <c r="ORK9" s="76"/>
      <c r="ORL9" s="76"/>
      <c r="ORM9" s="76"/>
      <c r="ORN9" s="76"/>
      <c r="ORO9" s="76"/>
      <c r="ORP9" s="76"/>
      <c r="ORQ9" s="76"/>
      <c r="ORR9" s="76"/>
      <c r="ORS9" s="76"/>
      <c r="ORT9" s="76"/>
      <c r="ORU9" s="76"/>
      <c r="ORV9" s="76"/>
      <c r="ORW9" s="76"/>
      <c r="ORX9" s="76"/>
      <c r="ORY9" s="76"/>
      <c r="ORZ9" s="76"/>
      <c r="OSA9" s="76"/>
      <c r="OSB9" s="76"/>
      <c r="OSC9" s="76"/>
      <c r="OSD9" s="76"/>
      <c r="OSE9" s="76"/>
      <c r="OSF9" s="76"/>
      <c r="OSG9" s="76"/>
      <c r="OSH9" s="76"/>
      <c r="OSI9" s="76"/>
      <c r="OSJ9" s="76"/>
      <c r="OSK9" s="76"/>
      <c r="OSL9" s="76"/>
      <c r="OSM9" s="76"/>
      <c r="OSN9" s="76"/>
      <c r="OSO9" s="76"/>
      <c r="OSP9" s="76"/>
      <c r="OSQ9" s="76"/>
      <c r="OSR9" s="76"/>
      <c r="OSS9" s="76"/>
      <c r="OST9" s="76"/>
      <c r="OSU9" s="76"/>
      <c r="OSV9" s="76"/>
      <c r="OSW9" s="76"/>
      <c r="OSX9" s="76"/>
      <c r="OSY9" s="76"/>
      <c r="OSZ9" s="76"/>
      <c r="OTA9" s="76"/>
      <c r="OTB9" s="76"/>
      <c r="OTC9" s="76"/>
      <c r="OTD9" s="76"/>
      <c r="OTE9" s="76"/>
      <c r="OTF9" s="76"/>
      <c r="OTG9" s="76"/>
      <c r="OTH9" s="76"/>
      <c r="OTI9" s="76"/>
      <c r="OTJ9" s="76"/>
      <c r="OTK9" s="76"/>
      <c r="OTL9" s="76"/>
      <c r="OTM9" s="76"/>
      <c r="OTN9" s="76"/>
      <c r="OTO9" s="76"/>
      <c r="OTP9" s="76"/>
      <c r="OTQ9" s="76"/>
      <c r="OTR9" s="76"/>
      <c r="OTS9" s="76"/>
      <c r="OTT9" s="76"/>
      <c r="OTU9" s="76"/>
      <c r="OTV9" s="76"/>
      <c r="OTW9" s="76"/>
      <c r="OTX9" s="76"/>
      <c r="OTY9" s="76"/>
      <c r="OTZ9" s="76"/>
      <c r="OUA9" s="76"/>
      <c r="OUB9" s="76"/>
      <c r="OUC9" s="76"/>
      <c r="OUD9" s="76"/>
      <c r="OUE9" s="76"/>
      <c r="OUF9" s="76"/>
      <c r="OUG9" s="76"/>
      <c r="OUH9" s="76"/>
      <c r="OUI9" s="76"/>
      <c r="OUJ9" s="76"/>
      <c r="OUK9" s="76"/>
      <c r="OUL9" s="76"/>
      <c r="OUM9" s="76"/>
      <c r="OUN9" s="76"/>
      <c r="OUO9" s="76"/>
      <c r="OUP9" s="76"/>
      <c r="OUQ9" s="76"/>
      <c r="OUR9" s="76"/>
      <c r="OUS9" s="76"/>
      <c r="OUT9" s="76"/>
      <c r="OUU9" s="76"/>
      <c r="OUV9" s="76"/>
      <c r="OUW9" s="76"/>
      <c r="OUX9" s="76"/>
      <c r="OUY9" s="76"/>
      <c r="OUZ9" s="76"/>
      <c r="OVA9" s="76"/>
      <c r="OVB9" s="76"/>
      <c r="OVC9" s="76"/>
      <c r="OVD9" s="76"/>
      <c r="OVE9" s="76"/>
      <c r="OVF9" s="76"/>
      <c r="OVG9" s="76"/>
      <c r="OVH9" s="76"/>
      <c r="OVI9" s="76"/>
      <c r="OVJ9" s="76"/>
      <c r="OVK9" s="76"/>
      <c r="OVL9" s="76"/>
      <c r="OVM9" s="76"/>
      <c r="OVN9" s="76"/>
      <c r="OVO9" s="76"/>
      <c r="OVP9" s="76"/>
      <c r="OVQ9" s="76"/>
      <c r="OVR9" s="76"/>
      <c r="OVS9" s="76"/>
      <c r="OVT9" s="76"/>
      <c r="OVU9" s="76"/>
      <c r="OVV9" s="76"/>
      <c r="OVW9" s="76"/>
      <c r="OVX9" s="76"/>
      <c r="OVY9" s="76"/>
      <c r="OVZ9" s="76"/>
      <c r="OWA9" s="76"/>
      <c r="OWB9" s="76"/>
      <c r="OWC9" s="76"/>
      <c r="OWD9" s="76"/>
      <c r="OWE9" s="76"/>
      <c r="OWF9" s="76"/>
      <c r="OWG9" s="76"/>
      <c r="OWH9" s="76"/>
      <c r="OWI9" s="76"/>
      <c r="OWJ9" s="76"/>
      <c r="OWK9" s="76"/>
      <c r="OWL9" s="76"/>
      <c r="OWM9" s="76"/>
      <c r="OWN9" s="76"/>
      <c r="OWO9" s="76"/>
      <c r="OWP9" s="76"/>
      <c r="OWQ9" s="76"/>
      <c r="OWR9" s="76"/>
      <c r="OWS9" s="76"/>
      <c r="OWT9" s="76"/>
      <c r="OWU9" s="76"/>
      <c r="OWV9" s="76"/>
      <c r="OWW9" s="76"/>
      <c r="OWX9" s="76"/>
      <c r="OWY9" s="76"/>
      <c r="OWZ9" s="76"/>
      <c r="OXA9" s="76"/>
      <c r="OXB9" s="76"/>
      <c r="OXC9" s="76"/>
      <c r="OXD9" s="76"/>
      <c r="OXE9" s="76"/>
      <c r="OXF9" s="76"/>
      <c r="OXG9" s="76"/>
      <c r="OXH9" s="76"/>
      <c r="OXI9" s="76"/>
      <c r="OXJ9" s="76"/>
      <c r="OXK9" s="76"/>
      <c r="OXL9" s="76"/>
      <c r="OXM9" s="76"/>
      <c r="OXN9" s="76"/>
      <c r="OXO9" s="76"/>
      <c r="OXP9" s="76"/>
      <c r="OXQ9" s="76"/>
      <c r="OXR9" s="76"/>
      <c r="OXS9" s="76"/>
      <c r="OXT9" s="76"/>
      <c r="OXU9" s="76"/>
      <c r="OXV9" s="76"/>
      <c r="OXW9" s="76"/>
      <c r="OXX9" s="76"/>
      <c r="OXY9" s="76"/>
      <c r="OXZ9" s="76"/>
      <c r="OYA9" s="76"/>
      <c r="OYB9" s="76"/>
      <c r="OYC9" s="76"/>
      <c r="OYD9" s="76"/>
      <c r="OYE9" s="76"/>
      <c r="OYF9" s="76"/>
      <c r="OYG9" s="76"/>
      <c r="OYH9" s="76"/>
      <c r="OYI9" s="76"/>
      <c r="OYJ9" s="76"/>
      <c r="OYK9" s="76"/>
      <c r="OYL9" s="76"/>
      <c r="OYM9" s="76"/>
      <c r="OYN9" s="76"/>
      <c r="OYO9" s="76"/>
      <c r="OYP9" s="76"/>
      <c r="OYQ9" s="76"/>
      <c r="OYR9" s="76"/>
      <c r="OYS9" s="76"/>
      <c r="OYT9" s="76"/>
      <c r="OYU9" s="76"/>
      <c r="OYV9" s="76"/>
      <c r="OYW9" s="76"/>
      <c r="OYX9" s="76"/>
      <c r="OYY9" s="76"/>
      <c r="OYZ9" s="76"/>
      <c r="OZA9" s="76"/>
      <c r="OZB9" s="76"/>
      <c r="OZC9" s="76"/>
      <c r="OZD9" s="76"/>
      <c r="OZE9" s="76"/>
      <c r="OZF9" s="76"/>
      <c r="OZG9" s="76"/>
      <c r="OZH9" s="76"/>
      <c r="OZI9" s="76"/>
      <c r="OZJ9" s="76"/>
      <c r="OZK9" s="76"/>
      <c r="OZL9" s="76"/>
      <c r="OZM9" s="76"/>
      <c r="OZN9" s="76"/>
      <c r="OZO9" s="76"/>
      <c r="OZP9" s="76"/>
      <c r="OZQ9" s="76"/>
      <c r="OZR9" s="76"/>
      <c r="OZS9" s="76"/>
      <c r="OZT9" s="76"/>
      <c r="OZU9" s="76"/>
      <c r="OZV9" s="76"/>
      <c r="OZW9" s="76"/>
      <c r="OZX9" s="76"/>
      <c r="OZY9" s="76"/>
      <c r="OZZ9" s="76"/>
      <c r="PAA9" s="76"/>
      <c r="PAB9" s="76"/>
      <c r="PAC9" s="76"/>
      <c r="PAD9" s="76"/>
      <c r="PAE9" s="76"/>
      <c r="PAF9" s="76"/>
      <c r="PAG9" s="76"/>
      <c r="PAH9" s="76"/>
      <c r="PAI9" s="76"/>
      <c r="PAJ9" s="76"/>
      <c r="PAK9" s="76"/>
      <c r="PAL9" s="76"/>
      <c r="PAM9" s="76"/>
      <c r="PAN9" s="76"/>
      <c r="PAO9" s="76"/>
      <c r="PAP9" s="76"/>
      <c r="PAQ9" s="76"/>
      <c r="PAR9" s="76"/>
      <c r="PAS9" s="76"/>
      <c r="PAT9" s="76"/>
      <c r="PAU9" s="76"/>
      <c r="PAV9" s="76"/>
      <c r="PAW9" s="76"/>
      <c r="PAX9" s="76"/>
      <c r="PAY9" s="76"/>
      <c r="PAZ9" s="76"/>
      <c r="PBA9" s="76"/>
      <c r="PBB9" s="76"/>
      <c r="PBC9" s="76"/>
      <c r="PBD9" s="76"/>
      <c r="PBE9" s="76"/>
      <c r="PBF9" s="76"/>
      <c r="PBG9" s="76"/>
      <c r="PBH9" s="76"/>
      <c r="PBI9" s="76"/>
      <c r="PBJ9" s="76"/>
      <c r="PBK9" s="76"/>
      <c r="PBL9" s="76"/>
      <c r="PBM9" s="76"/>
      <c r="PBN9" s="76"/>
      <c r="PBO9" s="76"/>
      <c r="PBP9" s="76"/>
      <c r="PBQ9" s="76"/>
      <c r="PBR9" s="76"/>
      <c r="PBS9" s="76"/>
      <c r="PBT9" s="76"/>
      <c r="PBU9" s="76"/>
      <c r="PBV9" s="76"/>
      <c r="PBW9" s="76"/>
      <c r="PBX9" s="76"/>
      <c r="PBY9" s="76"/>
      <c r="PBZ9" s="76"/>
      <c r="PCA9" s="76"/>
      <c r="PCB9" s="76"/>
      <c r="PCC9" s="76"/>
      <c r="PCD9" s="76"/>
      <c r="PCE9" s="76"/>
      <c r="PCF9" s="76"/>
      <c r="PCG9" s="76"/>
      <c r="PCH9" s="76"/>
      <c r="PCI9" s="76"/>
      <c r="PCJ9" s="76"/>
      <c r="PCK9" s="76"/>
      <c r="PCL9" s="76"/>
      <c r="PCM9" s="76"/>
      <c r="PCN9" s="76"/>
      <c r="PCO9" s="76"/>
      <c r="PCP9" s="76"/>
      <c r="PCQ9" s="76"/>
      <c r="PCR9" s="76"/>
      <c r="PCS9" s="76"/>
      <c r="PCT9" s="76"/>
      <c r="PCU9" s="76"/>
      <c r="PCV9" s="76"/>
      <c r="PCW9" s="76"/>
      <c r="PCX9" s="76"/>
      <c r="PCY9" s="76"/>
      <c r="PCZ9" s="76"/>
      <c r="PDA9" s="76"/>
      <c r="PDB9" s="76"/>
      <c r="PDC9" s="76"/>
      <c r="PDD9" s="76"/>
      <c r="PDE9" s="76"/>
      <c r="PDF9" s="76"/>
      <c r="PDG9" s="76"/>
      <c r="PDH9" s="76"/>
      <c r="PDI9" s="76"/>
      <c r="PDJ9" s="76"/>
      <c r="PDK9" s="76"/>
      <c r="PDL9" s="76"/>
      <c r="PDM9" s="76"/>
      <c r="PDN9" s="76"/>
      <c r="PDO9" s="76"/>
      <c r="PDP9" s="76"/>
      <c r="PDQ9" s="76"/>
      <c r="PDR9" s="76"/>
      <c r="PDS9" s="76"/>
      <c r="PDT9" s="76"/>
      <c r="PDU9" s="76"/>
      <c r="PDV9" s="76"/>
      <c r="PDW9" s="76"/>
      <c r="PDX9" s="76"/>
      <c r="PDY9" s="76"/>
      <c r="PDZ9" s="76"/>
      <c r="PEA9" s="76"/>
      <c r="PEB9" s="76"/>
      <c r="PEC9" s="76"/>
      <c r="PED9" s="76"/>
      <c r="PEE9" s="76"/>
      <c r="PEF9" s="76"/>
      <c r="PEG9" s="76"/>
      <c r="PEH9" s="76"/>
      <c r="PEI9" s="76"/>
      <c r="PEJ9" s="76"/>
      <c r="PEK9" s="76"/>
      <c r="PEL9" s="76"/>
      <c r="PEM9" s="76"/>
      <c r="PEN9" s="76"/>
      <c r="PEO9" s="76"/>
      <c r="PEP9" s="76"/>
      <c r="PEQ9" s="76"/>
      <c r="PER9" s="76"/>
      <c r="PES9" s="76"/>
      <c r="PET9" s="76"/>
      <c r="PEU9" s="76"/>
      <c r="PEV9" s="76"/>
      <c r="PEW9" s="76"/>
      <c r="PEX9" s="76"/>
      <c r="PEY9" s="76"/>
      <c r="PEZ9" s="76"/>
      <c r="PFA9" s="76"/>
      <c r="PFB9" s="76"/>
      <c r="PFC9" s="76"/>
      <c r="PFD9" s="76"/>
      <c r="PFE9" s="76"/>
      <c r="PFF9" s="76"/>
      <c r="PFG9" s="76"/>
      <c r="PFH9" s="76"/>
      <c r="PFI9" s="76"/>
      <c r="PFJ9" s="76"/>
      <c r="PFK9" s="76"/>
      <c r="PFL9" s="76"/>
      <c r="PFM9" s="76"/>
      <c r="PFN9" s="76"/>
      <c r="PFO9" s="76"/>
      <c r="PFP9" s="76"/>
      <c r="PFQ9" s="76"/>
      <c r="PFR9" s="76"/>
      <c r="PFS9" s="76"/>
      <c r="PFT9" s="76"/>
      <c r="PFU9" s="76"/>
      <c r="PFV9" s="76"/>
      <c r="PFW9" s="76"/>
      <c r="PFX9" s="76"/>
      <c r="PFY9" s="76"/>
      <c r="PFZ9" s="76"/>
      <c r="PGA9" s="76"/>
      <c r="PGB9" s="76"/>
      <c r="PGC9" s="76"/>
      <c r="PGD9" s="76"/>
      <c r="PGE9" s="76"/>
      <c r="PGF9" s="76"/>
      <c r="PGG9" s="76"/>
      <c r="PGH9" s="76"/>
      <c r="PGI9" s="76"/>
      <c r="PGJ9" s="76"/>
      <c r="PGK9" s="76"/>
      <c r="PGL9" s="76"/>
      <c r="PGM9" s="76"/>
      <c r="PGN9" s="76"/>
      <c r="PGO9" s="76"/>
      <c r="PGP9" s="76"/>
      <c r="PGQ9" s="76"/>
      <c r="PGR9" s="76"/>
      <c r="PGS9" s="76"/>
      <c r="PGT9" s="76"/>
      <c r="PGU9" s="76"/>
      <c r="PGV9" s="76"/>
      <c r="PGW9" s="76"/>
      <c r="PGX9" s="76"/>
      <c r="PGY9" s="76"/>
      <c r="PGZ9" s="76"/>
      <c r="PHA9" s="76"/>
      <c r="PHB9" s="76"/>
      <c r="PHC9" s="76"/>
      <c r="PHD9" s="76"/>
      <c r="PHE9" s="76"/>
      <c r="PHF9" s="76"/>
      <c r="PHG9" s="76"/>
      <c r="PHH9" s="76"/>
      <c r="PHI9" s="76"/>
      <c r="PHJ9" s="76"/>
      <c r="PHK9" s="76"/>
      <c r="PHL9" s="76"/>
      <c r="PHM9" s="76"/>
      <c r="PHN9" s="76"/>
      <c r="PHO9" s="76"/>
      <c r="PHP9" s="76"/>
      <c r="PHQ9" s="76"/>
      <c r="PHR9" s="76"/>
      <c r="PHS9" s="76"/>
      <c r="PHT9" s="76"/>
      <c r="PHU9" s="76"/>
      <c r="PHV9" s="76"/>
      <c r="PHW9" s="76"/>
      <c r="PHX9" s="76"/>
      <c r="PHY9" s="76"/>
      <c r="PHZ9" s="76"/>
      <c r="PIA9" s="76"/>
      <c r="PIB9" s="76"/>
      <c r="PIC9" s="76"/>
      <c r="PID9" s="76"/>
      <c r="PIE9" s="76"/>
      <c r="PIF9" s="76"/>
      <c r="PIG9" s="76"/>
      <c r="PIH9" s="76"/>
      <c r="PII9" s="76"/>
      <c r="PIJ9" s="76"/>
      <c r="PIK9" s="76"/>
      <c r="PIL9" s="76"/>
      <c r="PIM9" s="76"/>
      <c r="PIN9" s="76"/>
      <c r="PIO9" s="76"/>
      <c r="PIP9" s="76"/>
      <c r="PIQ9" s="76"/>
      <c r="PIR9" s="76"/>
      <c r="PIS9" s="76"/>
      <c r="PIT9" s="76"/>
      <c r="PIU9" s="76"/>
      <c r="PIV9" s="76"/>
      <c r="PIW9" s="76"/>
      <c r="PIX9" s="76"/>
      <c r="PIY9" s="76"/>
      <c r="PIZ9" s="76"/>
      <c r="PJA9" s="76"/>
      <c r="PJB9" s="76"/>
      <c r="PJC9" s="76"/>
      <c r="PJD9" s="76"/>
      <c r="PJE9" s="76"/>
      <c r="PJF9" s="76"/>
      <c r="PJG9" s="76"/>
      <c r="PJH9" s="76"/>
      <c r="PJI9" s="76"/>
      <c r="PJJ9" s="76"/>
      <c r="PJK9" s="76"/>
      <c r="PJL9" s="76"/>
      <c r="PJM9" s="76"/>
      <c r="PJN9" s="76"/>
      <c r="PJO9" s="76"/>
      <c r="PJP9" s="76"/>
      <c r="PJQ9" s="76"/>
      <c r="PJR9" s="76"/>
      <c r="PJS9" s="76"/>
      <c r="PJT9" s="76"/>
      <c r="PJU9" s="76"/>
      <c r="PJV9" s="76"/>
      <c r="PJW9" s="76"/>
      <c r="PJX9" s="76"/>
      <c r="PJY9" s="76"/>
      <c r="PJZ9" s="76"/>
      <c r="PKA9" s="76"/>
      <c r="PKB9" s="76"/>
      <c r="PKC9" s="76"/>
      <c r="PKD9" s="76"/>
      <c r="PKE9" s="76"/>
      <c r="PKF9" s="76"/>
      <c r="PKG9" s="76"/>
      <c r="PKH9" s="76"/>
      <c r="PKI9" s="76"/>
      <c r="PKJ9" s="76"/>
      <c r="PKK9" s="76"/>
      <c r="PKL9" s="76"/>
      <c r="PKM9" s="76"/>
      <c r="PKN9" s="76"/>
      <c r="PKO9" s="76"/>
      <c r="PKP9" s="76"/>
      <c r="PKQ9" s="76"/>
      <c r="PKR9" s="76"/>
      <c r="PKS9" s="76"/>
      <c r="PKT9" s="76"/>
      <c r="PKU9" s="76"/>
      <c r="PKV9" s="76"/>
      <c r="PKW9" s="76"/>
      <c r="PKX9" s="76"/>
      <c r="PKY9" s="76"/>
      <c r="PKZ9" s="76"/>
      <c r="PLA9" s="76"/>
      <c r="PLB9" s="76"/>
      <c r="PLC9" s="76"/>
      <c r="PLD9" s="76"/>
      <c r="PLE9" s="76"/>
      <c r="PLF9" s="76"/>
      <c r="PLG9" s="76"/>
      <c r="PLH9" s="76"/>
      <c r="PLI9" s="76"/>
      <c r="PLJ9" s="76"/>
      <c r="PLK9" s="76"/>
      <c r="PLL9" s="76"/>
      <c r="PLM9" s="76"/>
      <c r="PLN9" s="76"/>
      <c r="PLO9" s="76"/>
      <c r="PLP9" s="76"/>
      <c r="PLQ9" s="76"/>
      <c r="PLR9" s="76"/>
      <c r="PLS9" s="76"/>
      <c r="PLT9" s="76"/>
      <c r="PLU9" s="76"/>
      <c r="PLV9" s="76"/>
      <c r="PLW9" s="76"/>
      <c r="PLX9" s="76"/>
      <c r="PLY9" s="76"/>
      <c r="PLZ9" s="76"/>
      <c r="PMA9" s="76"/>
      <c r="PMB9" s="76"/>
      <c r="PMC9" s="76"/>
      <c r="PMD9" s="76"/>
      <c r="PME9" s="76"/>
      <c r="PMF9" s="76"/>
      <c r="PMG9" s="76"/>
      <c r="PMH9" s="76"/>
      <c r="PMI9" s="76"/>
      <c r="PMJ9" s="76"/>
      <c r="PMK9" s="76"/>
      <c r="PML9" s="76"/>
      <c r="PMM9" s="76"/>
      <c r="PMN9" s="76"/>
      <c r="PMO9" s="76"/>
      <c r="PMP9" s="76"/>
      <c r="PMQ9" s="76"/>
      <c r="PMR9" s="76"/>
      <c r="PMS9" s="76"/>
      <c r="PMT9" s="76"/>
      <c r="PMU9" s="76"/>
      <c r="PMV9" s="76"/>
      <c r="PMW9" s="76"/>
      <c r="PMX9" s="76"/>
      <c r="PMY9" s="76"/>
      <c r="PMZ9" s="76"/>
      <c r="PNA9" s="76"/>
      <c r="PNB9" s="76"/>
      <c r="PNC9" s="76"/>
      <c r="PND9" s="76"/>
      <c r="PNE9" s="76"/>
      <c r="PNF9" s="76"/>
      <c r="PNG9" s="76"/>
      <c r="PNH9" s="76"/>
      <c r="PNI9" s="76"/>
      <c r="PNJ9" s="76"/>
      <c r="PNK9" s="76"/>
      <c r="PNL9" s="76"/>
      <c r="PNM9" s="76"/>
      <c r="PNN9" s="76"/>
      <c r="PNO9" s="76"/>
      <c r="PNP9" s="76"/>
      <c r="PNQ9" s="76"/>
      <c r="PNR9" s="76"/>
      <c r="PNS9" s="76"/>
      <c r="PNT9" s="76"/>
      <c r="PNU9" s="76"/>
      <c r="PNV9" s="76"/>
      <c r="PNW9" s="76"/>
      <c r="PNX9" s="76"/>
      <c r="PNY9" s="76"/>
      <c r="PNZ9" s="76"/>
      <c r="POA9" s="76"/>
      <c r="POB9" s="76"/>
      <c r="POC9" s="76"/>
      <c r="POD9" s="76"/>
      <c r="POE9" s="76"/>
      <c r="POF9" s="76"/>
      <c r="POG9" s="76"/>
      <c r="POH9" s="76"/>
      <c r="POI9" s="76"/>
      <c r="POJ9" s="76"/>
      <c r="POK9" s="76"/>
      <c r="POL9" s="76"/>
      <c r="POM9" s="76"/>
      <c r="PON9" s="76"/>
      <c r="POO9" s="76"/>
      <c r="POP9" s="76"/>
      <c r="POQ9" s="76"/>
      <c r="POR9" s="76"/>
      <c r="POS9" s="76"/>
      <c r="POT9" s="76"/>
      <c r="POU9" s="76"/>
      <c r="POV9" s="76"/>
      <c r="POW9" s="76"/>
      <c r="POX9" s="76"/>
      <c r="POY9" s="76"/>
      <c r="POZ9" s="76"/>
      <c r="PPA9" s="76"/>
      <c r="PPB9" s="76"/>
      <c r="PPC9" s="76"/>
      <c r="PPD9" s="76"/>
      <c r="PPE9" s="76"/>
      <c r="PPF9" s="76"/>
      <c r="PPG9" s="76"/>
      <c r="PPH9" s="76"/>
      <c r="PPI9" s="76"/>
      <c r="PPJ9" s="76"/>
      <c r="PPK9" s="76"/>
      <c r="PPL9" s="76"/>
      <c r="PPM9" s="76"/>
      <c r="PPN9" s="76"/>
      <c r="PPO9" s="76"/>
      <c r="PPP9" s="76"/>
      <c r="PPQ9" s="76"/>
      <c r="PPR9" s="76"/>
      <c r="PPS9" s="76"/>
      <c r="PPT9" s="76"/>
      <c r="PPU9" s="76"/>
      <c r="PPV9" s="76"/>
      <c r="PPW9" s="76"/>
      <c r="PPX9" s="76"/>
      <c r="PPY9" s="76"/>
      <c r="PPZ9" s="76"/>
      <c r="PQA9" s="76"/>
      <c r="PQB9" s="76"/>
      <c r="PQC9" s="76"/>
      <c r="PQD9" s="76"/>
      <c r="PQE9" s="76"/>
      <c r="PQF9" s="76"/>
      <c r="PQG9" s="76"/>
      <c r="PQH9" s="76"/>
      <c r="PQI9" s="76"/>
      <c r="PQJ9" s="76"/>
      <c r="PQK9" s="76"/>
      <c r="PQL9" s="76"/>
      <c r="PQM9" s="76"/>
      <c r="PQN9" s="76"/>
      <c r="PQO9" s="76"/>
      <c r="PQP9" s="76"/>
      <c r="PQQ9" s="76"/>
      <c r="PQR9" s="76"/>
      <c r="PQS9" s="76"/>
      <c r="PQT9" s="76"/>
      <c r="PQU9" s="76"/>
      <c r="PQV9" s="76"/>
      <c r="PQW9" s="76"/>
      <c r="PQX9" s="76"/>
      <c r="PQY9" s="76"/>
      <c r="PQZ9" s="76"/>
      <c r="PRA9" s="76"/>
      <c r="PRB9" s="76"/>
      <c r="PRC9" s="76"/>
      <c r="PRD9" s="76"/>
      <c r="PRE9" s="76"/>
      <c r="PRF9" s="76"/>
      <c r="PRG9" s="76"/>
      <c r="PRH9" s="76"/>
      <c r="PRI9" s="76"/>
      <c r="PRJ9" s="76"/>
      <c r="PRK9" s="76"/>
      <c r="PRL9" s="76"/>
      <c r="PRM9" s="76"/>
      <c r="PRN9" s="76"/>
      <c r="PRO9" s="76"/>
      <c r="PRP9" s="76"/>
      <c r="PRQ9" s="76"/>
      <c r="PRR9" s="76"/>
      <c r="PRS9" s="76"/>
      <c r="PRT9" s="76"/>
      <c r="PRU9" s="76"/>
      <c r="PRV9" s="76"/>
      <c r="PRW9" s="76"/>
      <c r="PRX9" s="76"/>
      <c r="PRY9" s="76"/>
      <c r="PRZ9" s="76"/>
      <c r="PSA9" s="76"/>
      <c r="PSB9" s="76"/>
      <c r="PSC9" s="76"/>
      <c r="PSD9" s="76"/>
      <c r="PSE9" s="76"/>
      <c r="PSF9" s="76"/>
      <c r="PSG9" s="76"/>
      <c r="PSH9" s="76"/>
      <c r="PSI9" s="76"/>
      <c r="PSJ9" s="76"/>
      <c r="PSK9" s="76"/>
      <c r="PSL9" s="76"/>
      <c r="PSM9" s="76"/>
      <c r="PSN9" s="76"/>
      <c r="PSO9" s="76"/>
      <c r="PSP9" s="76"/>
      <c r="PSQ9" s="76"/>
      <c r="PSR9" s="76"/>
      <c r="PSS9" s="76"/>
      <c r="PST9" s="76"/>
      <c r="PSU9" s="76"/>
      <c r="PSV9" s="76"/>
      <c r="PSW9" s="76"/>
      <c r="PSX9" s="76"/>
      <c r="PSY9" s="76"/>
      <c r="PSZ9" s="76"/>
      <c r="PTA9" s="76"/>
      <c r="PTB9" s="76"/>
      <c r="PTC9" s="76"/>
      <c r="PTD9" s="76"/>
      <c r="PTE9" s="76"/>
      <c r="PTF9" s="76"/>
      <c r="PTG9" s="76"/>
      <c r="PTH9" s="76"/>
      <c r="PTI9" s="76"/>
      <c r="PTJ9" s="76"/>
      <c r="PTK9" s="76"/>
      <c r="PTL9" s="76"/>
      <c r="PTM9" s="76"/>
      <c r="PTN9" s="76"/>
      <c r="PTO9" s="76"/>
      <c r="PTP9" s="76"/>
      <c r="PTQ9" s="76"/>
      <c r="PTR9" s="76"/>
      <c r="PTS9" s="76"/>
      <c r="PTT9" s="76"/>
      <c r="PTU9" s="76"/>
      <c r="PTV9" s="76"/>
      <c r="PTW9" s="76"/>
      <c r="PTX9" s="76"/>
      <c r="PTY9" s="76"/>
      <c r="PTZ9" s="76"/>
      <c r="PUA9" s="76"/>
      <c r="PUB9" s="76"/>
      <c r="PUC9" s="76"/>
      <c r="PUD9" s="76"/>
      <c r="PUE9" s="76"/>
      <c r="PUF9" s="76"/>
      <c r="PUG9" s="76"/>
      <c r="PUH9" s="76"/>
      <c r="PUI9" s="76"/>
      <c r="PUJ9" s="76"/>
      <c r="PUK9" s="76"/>
      <c r="PUL9" s="76"/>
      <c r="PUM9" s="76"/>
      <c r="PUN9" s="76"/>
      <c r="PUO9" s="76"/>
      <c r="PUP9" s="76"/>
      <c r="PUQ9" s="76"/>
      <c r="PUR9" s="76"/>
      <c r="PUS9" s="76"/>
      <c r="PUT9" s="76"/>
      <c r="PUU9" s="76"/>
      <c r="PUV9" s="76"/>
      <c r="PUW9" s="76"/>
      <c r="PUX9" s="76"/>
      <c r="PUY9" s="76"/>
      <c r="PUZ9" s="76"/>
      <c r="PVA9" s="76"/>
      <c r="PVB9" s="76"/>
      <c r="PVC9" s="76"/>
      <c r="PVD9" s="76"/>
      <c r="PVE9" s="76"/>
      <c r="PVF9" s="76"/>
      <c r="PVG9" s="76"/>
      <c r="PVH9" s="76"/>
      <c r="PVI9" s="76"/>
      <c r="PVJ9" s="76"/>
      <c r="PVK9" s="76"/>
      <c r="PVL9" s="76"/>
      <c r="PVM9" s="76"/>
      <c r="PVN9" s="76"/>
      <c r="PVO9" s="76"/>
      <c r="PVP9" s="76"/>
      <c r="PVQ9" s="76"/>
      <c r="PVR9" s="76"/>
      <c r="PVS9" s="76"/>
      <c r="PVT9" s="76"/>
      <c r="PVU9" s="76"/>
      <c r="PVV9" s="76"/>
      <c r="PVW9" s="76"/>
      <c r="PVX9" s="76"/>
      <c r="PVY9" s="76"/>
      <c r="PVZ9" s="76"/>
      <c r="PWA9" s="76"/>
      <c r="PWB9" s="76"/>
      <c r="PWC9" s="76"/>
      <c r="PWD9" s="76"/>
      <c r="PWE9" s="76"/>
      <c r="PWF9" s="76"/>
      <c r="PWG9" s="76"/>
      <c r="PWH9" s="76"/>
      <c r="PWI9" s="76"/>
      <c r="PWJ9" s="76"/>
      <c r="PWK9" s="76"/>
      <c r="PWL9" s="76"/>
      <c r="PWM9" s="76"/>
      <c r="PWN9" s="76"/>
      <c r="PWO9" s="76"/>
      <c r="PWP9" s="76"/>
      <c r="PWQ9" s="76"/>
      <c r="PWR9" s="76"/>
      <c r="PWS9" s="76"/>
      <c r="PWT9" s="76"/>
      <c r="PWU9" s="76"/>
      <c r="PWV9" s="76"/>
      <c r="PWW9" s="76"/>
      <c r="PWX9" s="76"/>
      <c r="PWY9" s="76"/>
      <c r="PWZ9" s="76"/>
      <c r="PXA9" s="76"/>
      <c r="PXB9" s="76"/>
      <c r="PXC9" s="76"/>
      <c r="PXD9" s="76"/>
      <c r="PXE9" s="76"/>
      <c r="PXF9" s="76"/>
      <c r="PXG9" s="76"/>
      <c r="PXH9" s="76"/>
      <c r="PXI9" s="76"/>
      <c r="PXJ9" s="76"/>
      <c r="PXK9" s="76"/>
      <c r="PXL9" s="76"/>
      <c r="PXM9" s="76"/>
      <c r="PXN9" s="76"/>
      <c r="PXO9" s="76"/>
      <c r="PXP9" s="76"/>
      <c r="PXQ9" s="76"/>
      <c r="PXR9" s="76"/>
      <c r="PXS9" s="76"/>
      <c r="PXT9" s="76"/>
      <c r="PXU9" s="76"/>
      <c r="PXV9" s="76"/>
      <c r="PXW9" s="76"/>
      <c r="PXX9" s="76"/>
      <c r="PXY9" s="76"/>
      <c r="PXZ9" s="76"/>
      <c r="PYA9" s="76"/>
      <c r="PYB9" s="76"/>
      <c r="PYC9" s="76"/>
      <c r="PYD9" s="76"/>
      <c r="PYE9" s="76"/>
      <c r="PYF9" s="76"/>
      <c r="PYG9" s="76"/>
      <c r="PYH9" s="76"/>
      <c r="PYI9" s="76"/>
      <c r="PYJ9" s="76"/>
      <c r="PYK9" s="76"/>
      <c r="PYL9" s="76"/>
      <c r="PYM9" s="76"/>
      <c r="PYN9" s="76"/>
      <c r="PYO9" s="76"/>
      <c r="PYP9" s="76"/>
      <c r="PYQ9" s="76"/>
      <c r="PYR9" s="76"/>
      <c r="PYS9" s="76"/>
      <c r="PYT9" s="76"/>
      <c r="PYU9" s="76"/>
      <c r="PYV9" s="76"/>
      <c r="PYW9" s="76"/>
      <c r="PYX9" s="76"/>
      <c r="PYY9" s="76"/>
      <c r="PYZ9" s="76"/>
      <c r="PZA9" s="76"/>
      <c r="PZB9" s="76"/>
      <c r="PZC9" s="76"/>
      <c r="PZD9" s="76"/>
      <c r="PZE9" s="76"/>
      <c r="PZF9" s="76"/>
      <c r="PZG9" s="76"/>
      <c r="PZH9" s="76"/>
      <c r="PZI9" s="76"/>
      <c r="PZJ9" s="76"/>
      <c r="PZK9" s="76"/>
      <c r="PZL9" s="76"/>
      <c r="PZM9" s="76"/>
      <c r="PZN9" s="76"/>
      <c r="PZO9" s="76"/>
      <c r="PZP9" s="76"/>
      <c r="PZQ9" s="76"/>
      <c r="PZR9" s="76"/>
      <c r="PZS9" s="76"/>
      <c r="PZT9" s="76"/>
      <c r="PZU9" s="76"/>
      <c r="PZV9" s="76"/>
      <c r="PZW9" s="76"/>
      <c r="PZX9" s="76"/>
      <c r="PZY9" s="76"/>
      <c r="PZZ9" s="76"/>
      <c r="QAA9" s="76"/>
      <c r="QAB9" s="76"/>
      <c r="QAC9" s="76"/>
      <c r="QAD9" s="76"/>
      <c r="QAE9" s="76"/>
      <c r="QAF9" s="76"/>
      <c r="QAG9" s="76"/>
      <c r="QAH9" s="76"/>
      <c r="QAI9" s="76"/>
      <c r="QAJ9" s="76"/>
      <c r="QAK9" s="76"/>
      <c r="QAL9" s="76"/>
      <c r="QAM9" s="76"/>
      <c r="QAN9" s="76"/>
      <c r="QAO9" s="76"/>
      <c r="QAP9" s="76"/>
      <c r="QAQ9" s="76"/>
      <c r="QAR9" s="76"/>
      <c r="QAS9" s="76"/>
      <c r="QAT9" s="76"/>
      <c r="QAU9" s="76"/>
      <c r="QAV9" s="76"/>
      <c r="QAW9" s="76"/>
      <c r="QAX9" s="76"/>
      <c r="QAY9" s="76"/>
      <c r="QAZ9" s="76"/>
      <c r="QBA9" s="76"/>
      <c r="QBB9" s="76"/>
      <c r="QBC9" s="76"/>
      <c r="QBD9" s="76"/>
      <c r="QBE9" s="76"/>
      <c r="QBF9" s="76"/>
      <c r="QBG9" s="76"/>
      <c r="QBH9" s="76"/>
      <c r="QBI9" s="76"/>
      <c r="QBJ9" s="76"/>
      <c r="QBK9" s="76"/>
      <c r="QBL9" s="76"/>
      <c r="QBM9" s="76"/>
      <c r="QBN9" s="76"/>
      <c r="QBO9" s="76"/>
      <c r="QBP9" s="76"/>
      <c r="QBQ9" s="76"/>
      <c r="QBR9" s="76"/>
      <c r="QBS9" s="76"/>
      <c r="QBT9" s="76"/>
      <c r="QBU9" s="76"/>
      <c r="QBV9" s="76"/>
      <c r="QBW9" s="76"/>
      <c r="QBX9" s="76"/>
      <c r="QBY9" s="76"/>
      <c r="QBZ9" s="76"/>
      <c r="QCA9" s="76"/>
      <c r="QCB9" s="76"/>
      <c r="QCC9" s="76"/>
      <c r="QCD9" s="76"/>
      <c r="QCE9" s="76"/>
      <c r="QCF9" s="76"/>
      <c r="QCG9" s="76"/>
      <c r="QCH9" s="76"/>
      <c r="QCI9" s="76"/>
      <c r="QCJ9" s="76"/>
      <c r="QCK9" s="76"/>
      <c r="QCL9" s="76"/>
      <c r="QCM9" s="76"/>
      <c r="QCN9" s="76"/>
      <c r="QCO9" s="76"/>
      <c r="QCP9" s="76"/>
      <c r="QCQ9" s="76"/>
      <c r="QCR9" s="76"/>
      <c r="QCS9" s="76"/>
      <c r="QCT9" s="76"/>
      <c r="QCU9" s="76"/>
      <c r="QCV9" s="76"/>
      <c r="QCW9" s="76"/>
      <c r="QCX9" s="76"/>
      <c r="QCY9" s="76"/>
      <c r="QCZ9" s="76"/>
      <c r="QDA9" s="76"/>
      <c r="QDB9" s="76"/>
      <c r="QDC9" s="76"/>
      <c r="QDD9" s="76"/>
      <c r="QDE9" s="76"/>
      <c r="QDF9" s="76"/>
      <c r="QDG9" s="76"/>
      <c r="QDH9" s="76"/>
      <c r="QDI9" s="76"/>
      <c r="QDJ9" s="76"/>
      <c r="QDK9" s="76"/>
      <c r="QDL9" s="76"/>
      <c r="QDM9" s="76"/>
      <c r="QDN9" s="76"/>
      <c r="QDO9" s="76"/>
      <c r="QDP9" s="76"/>
      <c r="QDQ9" s="76"/>
      <c r="QDR9" s="76"/>
      <c r="QDS9" s="76"/>
      <c r="QDT9" s="76"/>
      <c r="QDU9" s="76"/>
      <c r="QDV9" s="76"/>
      <c r="QDW9" s="76"/>
      <c r="QDX9" s="76"/>
      <c r="QDY9" s="76"/>
      <c r="QDZ9" s="76"/>
      <c r="QEA9" s="76"/>
      <c r="QEB9" s="76"/>
      <c r="QEC9" s="76"/>
      <c r="QED9" s="76"/>
      <c r="QEE9" s="76"/>
      <c r="QEF9" s="76"/>
      <c r="QEG9" s="76"/>
      <c r="QEH9" s="76"/>
      <c r="QEI9" s="76"/>
      <c r="QEJ9" s="76"/>
      <c r="QEK9" s="76"/>
      <c r="QEL9" s="76"/>
      <c r="QEM9" s="76"/>
      <c r="QEN9" s="76"/>
      <c r="QEO9" s="76"/>
      <c r="QEP9" s="76"/>
      <c r="QEQ9" s="76"/>
      <c r="QER9" s="76"/>
      <c r="QES9" s="76"/>
      <c r="QET9" s="76"/>
      <c r="QEU9" s="76"/>
      <c r="QEV9" s="76"/>
      <c r="QEW9" s="76"/>
      <c r="QEX9" s="76"/>
      <c r="QEY9" s="76"/>
      <c r="QEZ9" s="76"/>
      <c r="QFA9" s="76"/>
      <c r="QFB9" s="76"/>
      <c r="QFC9" s="76"/>
      <c r="QFD9" s="76"/>
      <c r="QFE9" s="76"/>
      <c r="QFF9" s="76"/>
      <c r="QFG9" s="76"/>
      <c r="QFH9" s="76"/>
      <c r="QFI9" s="76"/>
      <c r="QFJ9" s="76"/>
      <c r="QFK9" s="76"/>
      <c r="QFL9" s="76"/>
      <c r="QFM9" s="76"/>
      <c r="QFN9" s="76"/>
      <c r="QFO9" s="76"/>
      <c r="QFP9" s="76"/>
      <c r="QFQ9" s="76"/>
      <c r="QFR9" s="76"/>
      <c r="QFS9" s="76"/>
      <c r="QFT9" s="76"/>
      <c r="QFU9" s="76"/>
      <c r="QFV9" s="76"/>
      <c r="QFW9" s="76"/>
      <c r="QFX9" s="76"/>
      <c r="QFY9" s="76"/>
      <c r="QFZ9" s="76"/>
      <c r="QGA9" s="76"/>
      <c r="QGB9" s="76"/>
      <c r="QGC9" s="76"/>
      <c r="QGD9" s="76"/>
      <c r="QGE9" s="76"/>
      <c r="QGF9" s="76"/>
      <c r="QGG9" s="76"/>
      <c r="QGH9" s="76"/>
      <c r="QGI9" s="76"/>
      <c r="QGJ9" s="76"/>
      <c r="QGK9" s="76"/>
      <c r="QGL9" s="76"/>
      <c r="QGM9" s="76"/>
      <c r="QGN9" s="76"/>
      <c r="QGO9" s="76"/>
      <c r="QGP9" s="76"/>
      <c r="QGQ9" s="76"/>
      <c r="QGR9" s="76"/>
      <c r="QGS9" s="76"/>
      <c r="QGT9" s="76"/>
      <c r="QGU9" s="76"/>
      <c r="QGV9" s="76"/>
      <c r="QGW9" s="76"/>
      <c r="QGX9" s="76"/>
      <c r="QGY9" s="76"/>
      <c r="QGZ9" s="76"/>
      <c r="QHA9" s="76"/>
      <c r="QHB9" s="76"/>
      <c r="QHC9" s="76"/>
      <c r="QHD9" s="76"/>
      <c r="QHE9" s="76"/>
      <c r="QHF9" s="76"/>
      <c r="QHG9" s="76"/>
      <c r="QHH9" s="76"/>
      <c r="QHI9" s="76"/>
      <c r="QHJ9" s="76"/>
      <c r="QHK9" s="76"/>
      <c r="QHL9" s="76"/>
      <c r="QHM9" s="76"/>
      <c r="QHN9" s="76"/>
      <c r="QHO9" s="76"/>
      <c r="QHP9" s="76"/>
      <c r="QHQ9" s="76"/>
      <c r="QHR9" s="76"/>
      <c r="QHS9" s="76"/>
      <c r="QHT9" s="76"/>
      <c r="QHU9" s="76"/>
      <c r="QHV9" s="76"/>
      <c r="QHW9" s="76"/>
      <c r="QHX9" s="76"/>
      <c r="QHY9" s="76"/>
      <c r="QHZ9" s="76"/>
      <c r="QIA9" s="76"/>
      <c r="QIB9" s="76"/>
      <c r="QIC9" s="76"/>
      <c r="QID9" s="76"/>
      <c r="QIE9" s="76"/>
      <c r="QIF9" s="76"/>
      <c r="QIG9" s="76"/>
      <c r="QIH9" s="76"/>
      <c r="QII9" s="76"/>
      <c r="QIJ9" s="76"/>
      <c r="QIK9" s="76"/>
      <c r="QIL9" s="76"/>
      <c r="QIM9" s="76"/>
      <c r="QIN9" s="76"/>
      <c r="QIO9" s="76"/>
      <c r="QIP9" s="76"/>
      <c r="QIQ9" s="76"/>
      <c r="QIR9" s="76"/>
      <c r="QIS9" s="76"/>
      <c r="QIT9" s="76"/>
      <c r="QIU9" s="76"/>
      <c r="QIV9" s="76"/>
      <c r="QIW9" s="76"/>
      <c r="QIX9" s="76"/>
      <c r="QIY9" s="76"/>
      <c r="QIZ9" s="76"/>
      <c r="QJA9" s="76"/>
      <c r="QJB9" s="76"/>
      <c r="QJC9" s="76"/>
      <c r="QJD9" s="76"/>
      <c r="QJE9" s="76"/>
      <c r="QJF9" s="76"/>
      <c r="QJG9" s="76"/>
      <c r="QJH9" s="76"/>
      <c r="QJI9" s="76"/>
      <c r="QJJ9" s="76"/>
      <c r="QJK9" s="76"/>
      <c r="QJL9" s="76"/>
      <c r="QJM9" s="76"/>
      <c r="QJN9" s="76"/>
      <c r="QJO9" s="76"/>
      <c r="QJP9" s="76"/>
      <c r="QJQ9" s="76"/>
      <c r="QJR9" s="76"/>
      <c r="QJS9" s="76"/>
      <c r="QJT9" s="76"/>
      <c r="QJU9" s="76"/>
      <c r="QJV9" s="76"/>
      <c r="QJW9" s="76"/>
      <c r="QJX9" s="76"/>
      <c r="QJY9" s="76"/>
      <c r="QJZ9" s="76"/>
      <c r="QKA9" s="76"/>
      <c r="QKB9" s="76"/>
      <c r="QKC9" s="76"/>
      <c r="QKD9" s="76"/>
      <c r="QKE9" s="76"/>
      <c r="QKF9" s="76"/>
      <c r="QKG9" s="76"/>
      <c r="QKH9" s="76"/>
      <c r="QKI9" s="76"/>
      <c r="QKJ9" s="76"/>
      <c r="QKK9" s="76"/>
      <c r="QKL9" s="76"/>
      <c r="QKM9" s="76"/>
      <c r="QKN9" s="76"/>
      <c r="QKO9" s="76"/>
      <c r="QKP9" s="76"/>
      <c r="QKQ9" s="76"/>
      <c r="QKR9" s="76"/>
      <c r="QKS9" s="76"/>
      <c r="QKT9" s="76"/>
      <c r="QKU9" s="76"/>
      <c r="QKV9" s="76"/>
      <c r="QKW9" s="76"/>
      <c r="QKX9" s="76"/>
      <c r="QKY9" s="76"/>
      <c r="QKZ9" s="76"/>
      <c r="QLA9" s="76"/>
      <c r="QLB9" s="76"/>
      <c r="QLC9" s="76"/>
      <c r="QLD9" s="76"/>
      <c r="QLE9" s="76"/>
      <c r="QLF9" s="76"/>
      <c r="QLG9" s="76"/>
      <c r="QLH9" s="76"/>
      <c r="QLI9" s="76"/>
      <c r="QLJ9" s="76"/>
      <c r="QLK9" s="76"/>
      <c r="QLL9" s="76"/>
      <c r="QLM9" s="76"/>
      <c r="QLN9" s="76"/>
      <c r="QLO9" s="76"/>
      <c r="QLP9" s="76"/>
      <c r="QLQ9" s="76"/>
      <c r="QLR9" s="76"/>
      <c r="QLS9" s="76"/>
      <c r="QLT9" s="76"/>
      <c r="QLU9" s="76"/>
      <c r="QLV9" s="76"/>
      <c r="QLW9" s="76"/>
      <c r="QLX9" s="76"/>
      <c r="QLY9" s="76"/>
      <c r="QLZ9" s="76"/>
      <c r="QMA9" s="76"/>
      <c r="QMB9" s="76"/>
      <c r="QMC9" s="76"/>
      <c r="QMD9" s="76"/>
      <c r="QME9" s="76"/>
      <c r="QMF9" s="76"/>
      <c r="QMG9" s="76"/>
      <c r="QMH9" s="76"/>
      <c r="QMI9" s="76"/>
      <c r="QMJ9" s="76"/>
      <c r="QMK9" s="76"/>
      <c r="QML9" s="76"/>
      <c r="QMM9" s="76"/>
      <c r="QMN9" s="76"/>
      <c r="QMO9" s="76"/>
      <c r="QMP9" s="76"/>
      <c r="QMQ9" s="76"/>
      <c r="QMR9" s="76"/>
      <c r="QMS9" s="76"/>
      <c r="QMT9" s="76"/>
      <c r="QMU9" s="76"/>
      <c r="QMV9" s="76"/>
      <c r="QMW9" s="76"/>
      <c r="QMX9" s="76"/>
      <c r="QMY9" s="76"/>
      <c r="QMZ9" s="76"/>
      <c r="QNA9" s="76"/>
      <c r="QNB9" s="76"/>
      <c r="QNC9" s="76"/>
      <c r="QND9" s="76"/>
      <c r="QNE9" s="76"/>
      <c r="QNF9" s="76"/>
      <c r="QNG9" s="76"/>
      <c r="QNH9" s="76"/>
      <c r="QNI9" s="76"/>
      <c r="QNJ9" s="76"/>
      <c r="QNK9" s="76"/>
      <c r="QNL9" s="76"/>
      <c r="QNM9" s="76"/>
      <c r="QNN9" s="76"/>
      <c r="QNO9" s="76"/>
      <c r="QNP9" s="76"/>
      <c r="QNQ9" s="76"/>
      <c r="QNR9" s="76"/>
      <c r="QNS9" s="76"/>
      <c r="QNT9" s="76"/>
      <c r="QNU9" s="76"/>
      <c r="QNV9" s="76"/>
      <c r="QNW9" s="76"/>
      <c r="QNX9" s="76"/>
      <c r="QNY9" s="76"/>
      <c r="QNZ9" s="76"/>
      <c r="QOA9" s="76"/>
      <c r="QOB9" s="76"/>
      <c r="QOC9" s="76"/>
      <c r="QOD9" s="76"/>
      <c r="QOE9" s="76"/>
      <c r="QOF9" s="76"/>
      <c r="QOG9" s="76"/>
      <c r="QOH9" s="76"/>
      <c r="QOI9" s="76"/>
      <c r="QOJ9" s="76"/>
      <c r="QOK9" s="76"/>
      <c r="QOL9" s="76"/>
      <c r="QOM9" s="76"/>
      <c r="QON9" s="76"/>
      <c r="QOO9" s="76"/>
      <c r="QOP9" s="76"/>
      <c r="QOQ9" s="76"/>
      <c r="QOR9" s="76"/>
      <c r="QOS9" s="76"/>
      <c r="QOT9" s="76"/>
      <c r="QOU9" s="76"/>
      <c r="QOV9" s="76"/>
      <c r="QOW9" s="76"/>
      <c r="QOX9" s="76"/>
      <c r="QOY9" s="76"/>
      <c r="QOZ9" s="76"/>
      <c r="QPA9" s="76"/>
      <c r="QPB9" s="76"/>
      <c r="QPC9" s="76"/>
      <c r="QPD9" s="76"/>
      <c r="QPE9" s="76"/>
      <c r="QPF9" s="76"/>
      <c r="QPG9" s="76"/>
      <c r="QPH9" s="76"/>
      <c r="QPI9" s="76"/>
      <c r="QPJ9" s="76"/>
      <c r="QPK9" s="76"/>
      <c r="QPL9" s="76"/>
      <c r="QPM9" s="76"/>
      <c r="QPN9" s="76"/>
      <c r="QPO9" s="76"/>
      <c r="QPP9" s="76"/>
      <c r="QPQ9" s="76"/>
      <c r="QPR9" s="76"/>
      <c r="QPS9" s="76"/>
      <c r="QPT9" s="76"/>
      <c r="QPU9" s="76"/>
      <c r="QPV9" s="76"/>
      <c r="QPW9" s="76"/>
      <c r="QPX9" s="76"/>
      <c r="QPY9" s="76"/>
      <c r="QPZ9" s="76"/>
      <c r="QQA9" s="76"/>
      <c r="QQB9" s="76"/>
      <c r="QQC9" s="76"/>
      <c r="QQD9" s="76"/>
      <c r="QQE9" s="76"/>
      <c r="QQF9" s="76"/>
      <c r="QQG9" s="76"/>
      <c r="QQH9" s="76"/>
      <c r="QQI9" s="76"/>
      <c r="QQJ9" s="76"/>
      <c r="QQK9" s="76"/>
      <c r="QQL9" s="76"/>
      <c r="QQM9" s="76"/>
      <c r="QQN9" s="76"/>
      <c r="QQO9" s="76"/>
      <c r="QQP9" s="76"/>
      <c r="QQQ9" s="76"/>
      <c r="QQR9" s="76"/>
      <c r="QQS9" s="76"/>
      <c r="QQT9" s="76"/>
      <c r="QQU9" s="76"/>
      <c r="QQV9" s="76"/>
      <c r="QQW9" s="76"/>
      <c r="QQX9" s="76"/>
      <c r="QQY9" s="76"/>
      <c r="QQZ9" s="76"/>
      <c r="QRA9" s="76"/>
      <c r="QRB9" s="76"/>
      <c r="QRC9" s="76"/>
      <c r="QRD9" s="76"/>
      <c r="QRE9" s="76"/>
      <c r="QRF9" s="76"/>
      <c r="QRG9" s="76"/>
      <c r="QRH9" s="76"/>
      <c r="QRI9" s="76"/>
      <c r="QRJ9" s="76"/>
      <c r="QRK9" s="76"/>
      <c r="QRL9" s="76"/>
      <c r="QRM9" s="76"/>
      <c r="QRN9" s="76"/>
      <c r="QRO9" s="76"/>
      <c r="QRP9" s="76"/>
      <c r="QRQ9" s="76"/>
      <c r="QRR9" s="76"/>
      <c r="QRS9" s="76"/>
      <c r="QRT9" s="76"/>
      <c r="QRU9" s="76"/>
      <c r="QRV9" s="76"/>
      <c r="QRW9" s="76"/>
      <c r="QRX9" s="76"/>
      <c r="QRY9" s="76"/>
      <c r="QRZ9" s="76"/>
      <c r="QSA9" s="76"/>
      <c r="QSB9" s="76"/>
      <c r="QSC9" s="76"/>
      <c r="QSD9" s="76"/>
      <c r="QSE9" s="76"/>
      <c r="QSF9" s="76"/>
      <c r="QSG9" s="76"/>
      <c r="QSH9" s="76"/>
      <c r="QSI9" s="76"/>
      <c r="QSJ9" s="76"/>
      <c r="QSK9" s="76"/>
      <c r="QSL9" s="76"/>
      <c r="QSM9" s="76"/>
      <c r="QSN9" s="76"/>
      <c r="QSO9" s="76"/>
      <c r="QSP9" s="76"/>
      <c r="QSQ9" s="76"/>
      <c r="QSR9" s="76"/>
      <c r="QSS9" s="76"/>
      <c r="QST9" s="76"/>
      <c r="QSU9" s="76"/>
      <c r="QSV9" s="76"/>
      <c r="QSW9" s="76"/>
      <c r="QSX9" s="76"/>
      <c r="QSY9" s="76"/>
      <c r="QSZ9" s="76"/>
      <c r="QTA9" s="76"/>
      <c r="QTB9" s="76"/>
      <c r="QTC9" s="76"/>
      <c r="QTD9" s="76"/>
      <c r="QTE9" s="76"/>
      <c r="QTF9" s="76"/>
      <c r="QTG9" s="76"/>
      <c r="QTH9" s="76"/>
      <c r="QTI9" s="76"/>
      <c r="QTJ9" s="76"/>
      <c r="QTK9" s="76"/>
      <c r="QTL9" s="76"/>
      <c r="QTM9" s="76"/>
      <c r="QTN9" s="76"/>
      <c r="QTO9" s="76"/>
      <c r="QTP9" s="76"/>
      <c r="QTQ9" s="76"/>
      <c r="QTR9" s="76"/>
      <c r="QTS9" s="76"/>
      <c r="QTT9" s="76"/>
      <c r="QTU9" s="76"/>
      <c r="QTV9" s="76"/>
      <c r="QTW9" s="76"/>
      <c r="QTX9" s="76"/>
      <c r="QTY9" s="76"/>
      <c r="QTZ9" s="76"/>
      <c r="QUA9" s="76"/>
      <c r="QUB9" s="76"/>
      <c r="QUC9" s="76"/>
      <c r="QUD9" s="76"/>
      <c r="QUE9" s="76"/>
      <c r="QUF9" s="76"/>
      <c r="QUG9" s="76"/>
      <c r="QUH9" s="76"/>
      <c r="QUI9" s="76"/>
      <c r="QUJ9" s="76"/>
      <c r="QUK9" s="76"/>
      <c r="QUL9" s="76"/>
      <c r="QUM9" s="76"/>
      <c r="QUN9" s="76"/>
      <c r="QUO9" s="76"/>
      <c r="QUP9" s="76"/>
      <c r="QUQ9" s="76"/>
      <c r="QUR9" s="76"/>
      <c r="QUS9" s="76"/>
      <c r="QUT9" s="76"/>
      <c r="QUU9" s="76"/>
      <c r="QUV9" s="76"/>
      <c r="QUW9" s="76"/>
      <c r="QUX9" s="76"/>
      <c r="QUY9" s="76"/>
      <c r="QUZ9" s="76"/>
      <c r="QVA9" s="76"/>
      <c r="QVB9" s="76"/>
      <c r="QVC9" s="76"/>
      <c r="QVD9" s="76"/>
      <c r="QVE9" s="76"/>
      <c r="QVF9" s="76"/>
      <c r="QVG9" s="76"/>
      <c r="QVH9" s="76"/>
      <c r="QVI9" s="76"/>
      <c r="QVJ9" s="76"/>
      <c r="QVK9" s="76"/>
      <c r="QVL9" s="76"/>
      <c r="QVM9" s="76"/>
      <c r="QVN9" s="76"/>
      <c r="QVO9" s="76"/>
      <c r="QVP9" s="76"/>
      <c r="QVQ9" s="76"/>
      <c r="QVR9" s="76"/>
      <c r="QVS9" s="76"/>
      <c r="QVT9" s="76"/>
      <c r="QVU9" s="76"/>
      <c r="QVV9" s="76"/>
      <c r="QVW9" s="76"/>
      <c r="QVX9" s="76"/>
      <c r="QVY9" s="76"/>
      <c r="QVZ9" s="76"/>
      <c r="QWA9" s="76"/>
      <c r="QWB9" s="76"/>
      <c r="QWC9" s="76"/>
      <c r="QWD9" s="76"/>
      <c r="QWE9" s="76"/>
      <c r="QWF9" s="76"/>
      <c r="QWG9" s="76"/>
      <c r="QWH9" s="76"/>
      <c r="QWI9" s="76"/>
      <c r="QWJ9" s="76"/>
      <c r="QWK9" s="76"/>
      <c r="QWL9" s="76"/>
      <c r="QWM9" s="76"/>
      <c r="QWN9" s="76"/>
      <c r="QWO9" s="76"/>
      <c r="QWP9" s="76"/>
      <c r="QWQ9" s="76"/>
      <c r="QWR9" s="76"/>
      <c r="QWS9" s="76"/>
      <c r="QWT9" s="76"/>
      <c r="QWU9" s="76"/>
      <c r="QWV9" s="76"/>
      <c r="QWW9" s="76"/>
      <c r="QWX9" s="76"/>
      <c r="QWY9" s="76"/>
      <c r="QWZ9" s="76"/>
      <c r="QXA9" s="76"/>
      <c r="QXB9" s="76"/>
      <c r="QXC9" s="76"/>
      <c r="QXD9" s="76"/>
      <c r="QXE9" s="76"/>
      <c r="QXF9" s="76"/>
      <c r="QXG9" s="76"/>
      <c r="QXH9" s="76"/>
      <c r="QXI9" s="76"/>
      <c r="QXJ9" s="76"/>
      <c r="QXK9" s="76"/>
      <c r="QXL9" s="76"/>
      <c r="QXM9" s="76"/>
      <c r="QXN9" s="76"/>
      <c r="QXO9" s="76"/>
      <c r="QXP9" s="76"/>
      <c r="QXQ9" s="76"/>
      <c r="QXR9" s="76"/>
      <c r="QXS9" s="76"/>
      <c r="QXT9" s="76"/>
      <c r="QXU9" s="76"/>
      <c r="QXV9" s="76"/>
      <c r="QXW9" s="76"/>
      <c r="QXX9" s="76"/>
      <c r="QXY9" s="76"/>
      <c r="QXZ9" s="76"/>
      <c r="QYA9" s="76"/>
      <c r="QYB9" s="76"/>
      <c r="QYC9" s="76"/>
      <c r="QYD9" s="76"/>
      <c r="QYE9" s="76"/>
      <c r="QYF9" s="76"/>
      <c r="QYG9" s="76"/>
      <c r="QYH9" s="76"/>
      <c r="QYI9" s="76"/>
      <c r="QYJ9" s="76"/>
      <c r="QYK9" s="76"/>
      <c r="QYL9" s="76"/>
      <c r="QYM9" s="76"/>
      <c r="QYN9" s="76"/>
      <c r="QYO9" s="76"/>
      <c r="QYP9" s="76"/>
      <c r="QYQ9" s="76"/>
      <c r="QYR9" s="76"/>
      <c r="QYS9" s="76"/>
      <c r="QYT9" s="76"/>
      <c r="QYU9" s="76"/>
      <c r="QYV9" s="76"/>
      <c r="QYW9" s="76"/>
      <c r="QYX9" s="76"/>
      <c r="QYY9" s="76"/>
      <c r="QYZ9" s="76"/>
      <c r="QZA9" s="76"/>
      <c r="QZB9" s="76"/>
      <c r="QZC9" s="76"/>
      <c r="QZD9" s="76"/>
      <c r="QZE9" s="76"/>
      <c r="QZF9" s="76"/>
      <c r="QZG9" s="76"/>
      <c r="QZH9" s="76"/>
      <c r="QZI9" s="76"/>
      <c r="QZJ9" s="76"/>
      <c r="QZK9" s="76"/>
      <c r="QZL9" s="76"/>
      <c r="QZM9" s="76"/>
      <c r="QZN9" s="76"/>
      <c r="QZO9" s="76"/>
      <c r="QZP9" s="76"/>
      <c r="QZQ9" s="76"/>
      <c r="QZR9" s="76"/>
      <c r="QZS9" s="76"/>
      <c r="QZT9" s="76"/>
      <c r="QZU9" s="76"/>
      <c r="QZV9" s="76"/>
      <c r="QZW9" s="76"/>
      <c r="QZX9" s="76"/>
      <c r="QZY9" s="76"/>
      <c r="QZZ9" s="76"/>
      <c r="RAA9" s="76"/>
      <c r="RAB9" s="76"/>
      <c r="RAC9" s="76"/>
      <c r="RAD9" s="76"/>
      <c r="RAE9" s="76"/>
      <c r="RAF9" s="76"/>
      <c r="RAG9" s="76"/>
      <c r="RAH9" s="76"/>
      <c r="RAI9" s="76"/>
      <c r="RAJ9" s="76"/>
      <c r="RAK9" s="76"/>
      <c r="RAL9" s="76"/>
      <c r="RAM9" s="76"/>
      <c r="RAN9" s="76"/>
      <c r="RAO9" s="76"/>
      <c r="RAP9" s="76"/>
      <c r="RAQ9" s="76"/>
      <c r="RAR9" s="76"/>
      <c r="RAS9" s="76"/>
      <c r="RAT9" s="76"/>
      <c r="RAU9" s="76"/>
      <c r="RAV9" s="76"/>
      <c r="RAW9" s="76"/>
      <c r="RAX9" s="76"/>
      <c r="RAY9" s="76"/>
      <c r="RAZ9" s="76"/>
      <c r="RBA9" s="76"/>
      <c r="RBB9" s="76"/>
      <c r="RBC9" s="76"/>
      <c r="RBD9" s="76"/>
      <c r="RBE9" s="76"/>
      <c r="RBF9" s="76"/>
      <c r="RBG9" s="76"/>
      <c r="RBH9" s="76"/>
      <c r="RBI9" s="76"/>
      <c r="RBJ9" s="76"/>
      <c r="RBK9" s="76"/>
      <c r="RBL9" s="76"/>
      <c r="RBM9" s="76"/>
      <c r="RBN9" s="76"/>
      <c r="RBO9" s="76"/>
      <c r="RBP9" s="76"/>
      <c r="RBQ9" s="76"/>
      <c r="RBR9" s="76"/>
      <c r="RBS9" s="76"/>
      <c r="RBT9" s="76"/>
      <c r="RBU9" s="76"/>
      <c r="RBV9" s="76"/>
      <c r="RBW9" s="76"/>
      <c r="RBX9" s="76"/>
      <c r="RBY9" s="76"/>
      <c r="RBZ9" s="76"/>
      <c r="RCA9" s="76"/>
      <c r="RCB9" s="76"/>
      <c r="RCC9" s="76"/>
      <c r="RCD9" s="76"/>
      <c r="RCE9" s="76"/>
      <c r="RCF9" s="76"/>
      <c r="RCG9" s="76"/>
      <c r="RCH9" s="76"/>
      <c r="RCI9" s="76"/>
      <c r="RCJ9" s="76"/>
      <c r="RCK9" s="76"/>
      <c r="RCL9" s="76"/>
      <c r="RCM9" s="76"/>
      <c r="RCN9" s="76"/>
      <c r="RCO9" s="76"/>
      <c r="RCP9" s="76"/>
      <c r="RCQ9" s="76"/>
      <c r="RCR9" s="76"/>
      <c r="RCS9" s="76"/>
      <c r="RCT9" s="76"/>
      <c r="RCU9" s="76"/>
      <c r="RCV9" s="76"/>
      <c r="RCW9" s="76"/>
      <c r="RCX9" s="76"/>
      <c r="RCY9" s="76"/>
      <c r="RCZ9" s="76"/>
      <c r="RDA9" s="76"/>
      <c r="RDB9" s="76"/>
      <c r="RDC9" s="76"/>
      <c r="RDD9" s="76"/>
      <c r="RDE9" s="76"/>
      <c r="RDF9" s="76"/>
      <c r="RDG9" s="76"/>
      <c r="RDH9" s="76"/>
      <c r="RDI9" s="76"/>
      <c r="RDJ9" s="76"/>
      <c r="RDK9" s="76"/>
      <c r="RDL9" s="76"/>
      <c r="RDM9" s="76"/>
      <c r="RDN9" s="76"/>
      <c r="RDO9" s="76"/>
      <c r="RDP9" s="76"/>
      <c r="RDQ9" s="76"/>
      <c r="RDR9" s="76"/>
      <c r="RDS9" s="76"/>
      <c r="RDT9" s="76"/>
      <c r="RDU9" s="76"/>
      <c r="RDV9" s="76"/>
      <c r="RDW9" s="76"/>
      <c r="RDX9" s="76"/>
      <c r="RDY9" s="76"/>
      <c r="RDZ9" s="76"/>
      <c r="REA9" s="76"/>
      <c r="REB9" s="76"/>
      <c r="REC9" s="76"/>
      <c r="RED9" s="76"/>
      <c r="REE9" s="76"/>
      <c r="REF9" s="76"/>
      <c r="REG9" s="76"/>
      <c r="REH9" s="76"/>
      <c r="REI9" s="76"/>
      <c r="REJ9" s="76"/>
      <c r="REK9" s="76"/>
      <c r="REL9" s="76"/>
      <c r="REM9" s="76"/>
      <c r="REN9" s="76"/>
      <c r="REO9" s="76"/>
      <c r="REP9" s="76"/>
      <c r="REQ9" s="76"/>
      <c r="RER9" s="76"/>
      <c r="RES9" s="76"/>
      <c r="RET9" s="76"/>
      <c r="REU9" s="76"/>
      <c r="REV9" s="76"/>
      <c r="REW9" s="76"/>
      <c r="REX9" s="76"/>
      <c r="REY9" s="76"/>
      <c r="REZ9" s="76"/>
      <c r="RFA9" s="76"/>
      <c r="RFB9" s="76"/>
      <c r="RFC9" s="76"/>
      <c r="RFD9" s="76"/>
      <c r="RFE9" s="76"/>
      <c r="RFF9" s="76"/>
      <c r="RFG9" s="76"/>
      <c r="RFH9" s="76"/>
      <c r="RFI9" s="76"/>
      <c r="RFJ9" s="76"/>
      <c r="RFK9" s="76"/>
      <c r="RFL9" s="76"/>
      <c r="RFM9" s="76"/>
      <c r="RFN9" s="76"/>
      <c r="RFO9" s="76"/>
      <c r="RFP9" s="76"/>
      <c r="RFQ9" s="76"/>
      <c r="RFR9" s="76"/>
      <c r="RFS9" s="76"/>
      <c r="RFT9" s="76"/>
      <c r="RFU9" s="76"/>
      <c r="RFV9" s="76"/>
      <c r="RFW9" s="76"/>
      <c r="RFX9" s="76"/>
      <c r="RFY9" s="76"/>
      <c r="RFZ9" s="76"/>
      <c r="RGA9" s="76"/>
      <c r="RGB9" s="76"/>
      <c r="RGC9" s="76"/>
      <c r="RGD9" s="76"/>
      <c r="RGE9" s="76"/>
      <c r="RGF9" s="76"/>
      <c r="RGG9" s="76"/>
      <c r="RGH9" s="76"/>
      <c r="RGI9" s="76"/>
      <c r="RGJ9" s="76"/>
      <c r="RGK9" s="76"/>
      <c r="RGL9" s="76"/>
      <c r="RGM9" s="76"/>
      <c r="RGN9" s="76"/>
      <c r="RGO9" s="76"/>
      <c r="RGP9" s="76"/>
      <c r="RGQ9" s="76"/>
      <c r="RGR9" s="76"/>
      <c r="RGS9" s="76"/>
      <c r="RGT9" s="76"/>
      <c r="RGU9" s="76"/>
      <c r="RGV9" s="76"/>
      <c r="RGW9" s="76"/>
      <c r="RGX9" s="76"/>
      <c r="RGY9" s="76"/>
      <c r="RGZ9" s="76"/>
      <c r="RHA9" s="76"/>
      <c r="RHB9" s="76"/>
      <c r="RHC9" s="76"/>
      <c r="RHD9" s="76"/>
      <c r="RHE9" s="76"/>
      <c r="RHF9" s="76"/>
      <c r="RHG9" s="76"/>
      <c r="RHH9" s="76"/>
      <c r="RHI9" s="76"/>
      <c r="RHJ9" s="76"/>
      <c r="RHK9" s="76"/>
      <c r="RHL9" s="76"/>
      <c r="RHM9" s="76"/>
      <c r="RHN9" s="76"/>
      <c r="RHO9" s="76"/>
      <c r="RHP9" s="76"/>
      <c r="RHQ9" s="76"/>
      <c r="RHR9" s="76"/>
      <c r="RHS9" s="76"/>
      <c r="RHT9" s="76"/>
      <c r="RHU9" s="76"/>
      <c r="RHV9" s="76"/>
      <c r="RHW9" s="76"/>
      <c r="RHX9" s="76"/>
      <c r="RHY9" s="76"/>
      <c r="RHZ9" s="76"/>
      <c r="RIA9" s="76"/>
      <c r="RIB9" s="76"/>
      <c r="RIC9" s="76"/>
      <c r="RID9" s="76"/>
      <c r="RIE9" s="76"/>
      <c r="RIF9" s="76"/>
      <c r="RIG9" s="76"/>
      <c r="RIH9" s="76"/>
      <c r="RII9" s="76"/>
      <c r="RIJ9" s="76"/>
      <c r="RIK9" s="76"/>
      <c r="RIL9" s="76"/>
      <c r="RIM9" s="76"/>
      <c r="RIN9" s="76"/>
      <c r="RIO9" s="76"/>
      <c r="RIP9" s="76"/>
      <c r="RIQ9" s="76"/>
      <c r="RIR9" s="76"/>
      <c r="RIS9" s="76"/>
      <c r="RIT9" s="76"/>
      <c r="RIU9" s="76"/>
      <c r="RIV9" s="76"/>
      <c r="RIW9" s="76"/>
      <c r="RIX9" s="76"/>
      <c r="RIY9" s="76"/>
      <c r="RIZ9" s="76"/>
      <c r="RJA9" s="76"/>
      <c r="RJB9" s="76"/>
      <c r="RJC9" s="76"/>
      <c r="RJD9" s="76"/>
      <c r="RJE9" s="76"/>
      <c r="RJF9" s="76"/>
      <c r="RJG9" s="76"/>
      <c r="RJH9" s="76"/>
      <c r="RJI9" s="76"/>
      <c r="RJJ9" s="76"/>
      <c r="RJK9" s="76"/>
      <c r="RJL9" s="76"/>
      <c r="RJM9" s="76"/>
      <c r="RJN9" s="76"/>
      <c r="RJO9" s="76"/>
      <c r="RJP9" s="76"/>
      <c r="RJQ9" s="76"/>
      <c r="RJR9" s="76"/>
      <c r="RJS9" s="76"/>
      <c r="RJT9" s="76"/>
      <c r="RJU9" s="76"/>
      <c r="RJV9" s="76"/>
      <c r="RJW9" s="76"/>
      <c r="RJX9" s="76"/>
      <c r="RJY9" s="76"/>
      <c r="RJZ9" s="76"/>
      <c r="RKA9" s="76"/>
      <c r="RKB9" s="76"/>
      <c r="RKC9" s="76"/>
      <c r="RKD9" s="76"/>
      <c r="RKE9" s="76"/>
      <c r="RKF9" s="76"/>
      <c r="RKG9" s="76"/>
      <c r="RKH9" s="76"/>
      <c r="RKI9" s="76"/>
      <c r="RKJ9" s="76"/>
      <c r="RKK9" s="76"/>
      <c r="RKL9" s="76"/>
      <c r="RKM9" s="76"/>
      <c r="RKN9" s="76"/>
      <c r="RKO9" s="76"/>
      <c r="RKP9" s="76"/>
      <c r="RKQ9" s="76"/>
      <c r="RKR9" s="76"/>
      <c r="RKS9" s="76"/>
      <c r="RKT9" s="76"/>
      <c r="RKU9" s="76"/>
      <c r="RKV9" s="76"/>
      <c r="RKW9" s="76"/>
      <c r="RKX9" s="76"/>
      <c r="RKY9" s="76"/>
      <c r="RKZ9" s="76"/>
      <c r="RLA9" s="76"/>
      <c r="RLB9" s="76"/>
      <c r="RLC9" s="76"/>
      <c r="RLD9" s="76"/>
      <c r="RLE9" s="76"/>
      <c r="RLF9" s="76"/>
      <c r="RLG9" s="76"/>
      <c r="RLH9" s="76"/>
      <c r="RLI9" s="76"/>
      <c r="RLJ9" s="76"/>
      <c r="RLK9" s="76"/>
      <c r="RLL9" s="76"/>
      <c r="RLM9" s="76"/>
      <c r="RLN9" s="76"/>
      <c r="RLO9" s="76"/>
      <c r="RLP9" s="76"/>
      <c r="RLQ9" s="76"/>
      <c r="RLR9" s="76"/>
      <c r="RLS9" s="76"/>
      <c r="RLT9" s="76"/>
      <c r="RLU9" s="76"/>
      <c r="RLV9" s="76"/>
      <c r="RLW9" s="76"/>
      <c r="RLX9" s="76"/>
      <c r="RLY9" s="76"/>
      <c r="RLZ9" s="76"/>
      <c r="RMA9" s="76"/>
      <c r="RMB9" s="76"/>
      <c r="RMC9" s="76"/>
      <c r="RMD9" s="76"/>
      <c r="RME9" s="76"/>
      <c r="RMF9" s="76"/>
      <c r="RMG9" s="76"/>
      <c r="RMH9" s="76"/>
      <c r="RMI9" s="76"/>
      <c r="RMJ9" s="76"/>
      <c r="RMK9" s="76"/>
      <c r="RML9" s="76"/>
      <c r="RMM9" s="76"/>
      <c r="RMN9" s="76"/>
      <c r="RMO9" s="76"/>
      <c r="RMP9" s="76"/>
      <c r="RMQ9" s="76"/>
      <c r="RMR9" s="76"/>
      <c r="RMS9" s="76"/>
      <c r="RMT9" s="76"/>
      <c r="RMU9" s="76"/>
      <c r="RMV9" s="76"/>
      <c r="RMW9" s="76"/>
      <c r="RMX9" s="76"/>
      <c r="RMY9" s="76"/>
      <c r="RMZ9" s="76"/>
      <c r="RNA9" s="76"/>
      <c r="RNB9" s="76"/>
      <c r="RNC9" s="76"/>
      <c r="RND9" s="76"/>
      <c r="RNE9" s="76"/>
      <c r="RNF9" s="76"/>
      <c r="RNG9" s="76"/>
      <c r="RNH9" s="76"/>
      <c r="RNI9" s="76"/>
      <c r="RNJ9" s="76"/>
      <c r="RNK9" s="76"/>
      <c r="RNL9" s="76"/>
      <c r="RNM9" s="76"/>
      <c r="RNN9" s="76"/>
      <c r="RNO9" s="76"/>
      <c r="RNP9" s="76"/>
      <c r="RNQ9" s="76"/>
      <c r="RNR9" s="76"/>
      <c r="RNS9" s="76"/>
      <c r="RNT9" s="76"/>
      <c r="RNU9" s="76"/>
      <c r="RNV9" s="76"/>
      <c r="RNW9" s="76"/>
      <c r="RNX9" s="76"/>
      <c r="RNY9" s="76"/>
      <c r="RNZ9" s="76"/>
      <c r="ROA9" s="76"/>
      <c r="ROB9" s="76"/>
      <c r="ROC9" s="76"/>
      <c r="ROD9" s="76"/>
      <c r="ROE9" s="76"/>
      <c r="ROF9" s="76"/>
      <c r="ROG9" s="76"/>
      <c r="ROH9" s="76"/>
      <c r="ROI9" s="76"/>
      <c r="ROJ9" s="76"/>
      <c r="ROK9" s="76"/>
      <c r="ROL9" s="76"/>
      <c r="ROM9" s="76"/>
      <c r="RON9" s="76"/>
      <c r="ROO9" s="76"/>
      <c r="ROP9" s="76"/>
      <c r="ROQ9" s="76"/>
      <c r="ROR9" s="76"/>
      <c r="ROS9" s="76"/>
      <c r="ROT9" s="76"/>
      <c r="ROU9" s="76"/>
      <c r="ROV9" s="76"/>
      <c r="ROW9" s="76"/>
      <c r="ROX9" s="76"/>
      <c r="ROY9" s="76"/>
      <c r="ROZ9" s="76"/>
      <c r="RPA9" s="76"/>
      <c r="RPB9" s="76"/>
      <c r="RPC9" s="76"/>
      <c r="RPD9" s="76"/>
      <c r="RPE9" s="76"/>
      <c r="RPF9" s="76"/>
      <c r="RPG9" s="76"/>
      <c r="RPH9" s="76"/>
      <c r="RPI9" s="76"/>
      <c r="RPJ9" s="76"/>
      <c r="RPK9" s="76"/>
      <c r="RPL9" s="76"/>
      <c r="RPM9" s="76"/>
      <c r="RPN9" s="76"/>
      <c r="RPO9" s="76"/>
      <c r="RPP9" s="76"/>
      <c r="RPQ9" s="76"/>
      <c r="RPR9" s="76"/>
      <c r="RPS9" s="76"/>
      <c r="RPT9" s="76"/>
      <c r="RPU9" s="76"/>
      <c r="RPV9" s="76"/>
      <c r="RPW9" s="76"/>
      <c r="RPX9" s="76"/>
      <c r="RPY9" s="76"/>
      <c r="RPZ9" s="76"/>
      <c r="RQA9" s="76"/>
      <c r="RQB9" s="76"/>
      <c r="RQC9" s="76"/>
      <c r="RQD9" s="76"/>
      <c r="RQE9" s="76"/>
      <c r="RQF9" s="76"/>
      <c r="RQG9" s="76"/>
      <c r="RQH9" s="76"/>
      <c r="RQI9" s="76"/>
      <c r="RQJ9" s="76"/>
      <c r="RQK9" s="76"/>
      <c r="RQL9" s="76"/>
      <c r="RQM9" s="76"/>
      <c r="RQN9" s="76"/>
      <c r="RQO9" s="76"/>
      <c r="RQP9" s="76"/>
      <c r="RQQ9" s="76"/>
      <c r="RQR9" s="76"/>
      <c r="RQS9" s="76"/>
      <c r="RQT9" s="76"/>
      <c r="RQU9" s="76"/>
      <c r="RQV9" s="76"/>
      <c r="RQW9" s="76"/>
      <c r="RQX9" s="76"/>
      <c r="RQY9" s="76"/>
      <c r="RQZ9" s="76"/>
      <c r="RRA9" s="76"/>
      <c r="RRB9" s="76"/>
      <c r="RRC9" s="76"/>
      <c r="RRD9" s="76"/>
      <c r="RRE9" s="76"/>
      <c r="RRF9" s="76"/>
      <c r="RRG9" s="76"/>
      <c r="RRH9" s="76"/>
      <c r="RRI9" s="76"/>
      <c r="RRJ9" s="76"/>
      <c r="RRK9" s="76"/>
      <c r="RRL9" s="76"/>
      <c r="RRM9" s="76"/>
      <c r="RRN9" s="76"/>
      <c r="RRO9" s="76"/>
      <c r="RRP9" s="76"/>
      <c r="RRQ9" s="76"/>
      <c r="RRR9" s="76"/>
      <c r="RRS9" s="76"/>
      <c r="RRT9" s="76"/>
      <c r="RRU9" s="76"/>
      <c r="RRV9" s="76"/>
      <c r="RRW9" s="76"/>
      <c r="RRX9" s="76"/>
      <c r="RRY9" s="76"/>
      <c r="RRZ9" s="76"/>
      <c r="RSA9" s="76"/>
      <c r="RSB9" s="76"/>
      <c r="RSC9" s="76"/>
      <c r="RSD9" s="76"/>
      <c r="RSE9" s="76"/>
      <c r="RSF9" s="76"/>
      <c r="RSG9" s="76"/>
      <c r="RSH9" s="76"/>
      <c r="RSI9" s="76"/>
      <c r="RSJ9" s="76"/>
      <c r="RSK9" s="76"/>
      <c r="RSL9" s="76"/>
      <c r="RSM9" s="76"/>
      <c r="RSN9" s="76"/>
      <c r="RSO9" s="76"/>
      <c r="RSP9" s="76"/>
      <c r="RSQ9" s="76"/>
      <c r="RSR9" s="76"/>
      <c r="RSS9" s="76"/>
      <c r="RST9" s="76"/>
      <c r="RSU9" s="76"/>
      <c r="RSV9" s="76"/>
      <c r="RSW9" s="76"/>
      <c r="RSX9" s="76"/>
      <c r="RSY9" s="76"/>
      <c r="RSZ9" s="76"/>
      <c r="RTA9" s="76"/>
      <c r="RTB9" s="76"/>
      <c r="RTC9" s="76"/>
      <c r="RTD9" s="76"/>
      <c r="RTE9" s="76"/>
      <c r="RTF9" s="76"/>
      <c r="RTG9" s="76"/>
      <c r="RTH9" s="76"/>
      <c r="RTI9" s="76"/>
      <c r="RTJ9" s="76"/>
      <c r="RTK9" s="76"/>
      <c r="RTL9" s="76"/>
      <c r="RTM9" s="76"/>
      <c r="RTN9" s="76"/>
      <c r="RTO9" s="76"/>
      <c r="RTP9" s="76"/>
      <c r="RTQ9" s="76"/>
      <c r="RTR9" s="76"/>
      <c r="RTS9" s="76"/>
      <c r="RTT9" s="76"/>
      <c r="RTU9" s="76"/>
      <c r="RTV9" s="76"/>
      <c r="RTW9" s="76"/>
      <c r="RTX9" s="76"/>
      <c r="RTY9" s="76"/>
      <c r="RTZ9" s="76"/>
      <c r="RUA9" s="76"/>
      <c r="RUB9" s="76"/>
      <c r="RUC9" s="76"/>
      <c r="RUD9" s="76"/>
      <c r="RUE9" s="76"/>
      <c r="RUF9" s="76"/>
      <c r="RUG9" s="76"/>
      <c r="RUH9" s="76"/>
      <c r="RUI9" s="76"/>
      <c r="RUJ9" s="76"/>
      <c r="RUK9" s="76"/>
      <c r="RUL9" s="76"/>
      <c r="RUM9" s="76"/>
      <c r="RUN9" s="76"/>
      <c r="RUO9" s="76"/>
      <c r="RUP9" s="76"/>
      <c r="RUQ9" s="76"/>
      <c r="RUR9" s="76"/>
      <c r="RUS9" s="76"/>
      <c r="RUT9" s="76"/>
      <c r="RUU9" s="76"/>
      <c r="RUV9" s="76"/>
      <c r="RUW9" s="76"/>
      <c r="RUX9" s="76"/>
      <c r="RUY9" s="76"/>
      <c r="RUZ9" s="76"/>
      <c r="RVA9" s="76"/>
      <c r="RVB9" s="76"/>
      <c r="RVC9" s="76"/>
      <c r="RVD9" s="76"/>
      <c r="RVE9" s="76"/>
      <c r="RVF9" s="76"/>
      <c r="RVG9" s="76"/>
      <c r="RVH9" s="76"/>
      <c r="RVI9" s="76"/>
      <c r="RVJ9" s="76"/>
      <c r="RVK9" s="76"/>
      <c r="RVL9" s="76"/>
      <c r="RVM9" s="76"/>
      <c r="RVN9" s="76"/>
      <c r="RVO9" s="76"/>
      <c r="RVP9" s="76"/>
      <c r="RVQ9" s="76"/>
      <c r="RVR9" s="76"/>
      <c r="RVS9" s="76"/>
      <c r="RVT9" s="76"/>
      <c r="RVU9" s="76"/>
      <c r="RVV9" s="76"/>
      <c r="RVW9" s="76"/>
      <c r="RVX9" s="76"/>
      <c r="RVY9" s="76"/>
      <c r="RVZ9" s="76"/>
      <c r="RWA9" s="76"/>
      <c r="RWB9" s="76"/>
      <c r="RWC9" s="76"/>
      <c r="RWD9" s="76"/>
      <c r="RWE9" s="76"/>
      <c r="RWF9" s="76"/>
      <c r="RWG9" s="76"/>
      <c r="RWH9" s="76"/>
      <c r="RWI9" s="76"/>
      <c r="RWJ9" s="76"/>
      <c r="RWK9" s="76"/>
      <c r="RWL9" s="76"/>
      <c r="RWM9" s="76"/>
      <c r="RWN9" s="76"/>
      <c r="RWO9" s="76"/>
      <c r="RWP9" s="76"/>
      <c r="RWQ9" s="76"/>
      <c r="RWR9" s="76"/>
      <c r="RWS9" s="76"/>
      <c r="RWT9" s="76"/>
      <c r="RWU9" s="76"/>
      <c r="RWV9" s="76"/>
      <c r="RWW9" s="76"/>
      <c r="RWX9" s="76"/>
      <c r="RWY9" s="76"/>
      <c r="RWZ9" s="76"/>
      <c r="RXA9" s="76"/>
      <c r="RXB9" s="76"/>
      <c r="RXC9" s="76"/>
      <c r="RXD9" s="76"/>
      <c r="RXE9" s="76"/>
      <c r="RXF9" s="76"/>
      <c r="RXG9" s="76"/>
      <c r="RXH9" s="76"/>
      <c r="RXI9" s="76"/>
      <c r="RXJ9" s="76"/>
      <c r="RXK9" s="76"/>
      <c r="RXL9" s="76"/>
      <c r="RXM9" s="76"/>
      <c r="RXN9" s="76"/>
      <c r="RXO9" s="76"/>
      <c r="RXP9" s="76"/>
      <c r="RXQ9" s="76"/>
      <c r="RXR9" s="76"/>
      <c r="RXS9" s="76"/>
      <c r="RXT9" s="76"/>
      <c r="RXU9" s="76"/>
      <c r="RXV9" s="76"/>
      <c r="RXW9" s="76"/>
      <c r="RXX9" s="76"/>
      <c r="RXY9" s="76"/>
      <c r="RXZ9" s="76"/>
      <c r="RYA9" s="76"/>
      <c r="RYB9" s="76"/>
      <c r="RYC9" s="76"/>
      <c r="RYD9" s="76"/>
      <c r="RYE9" s="76"/>
      <c r="RYF9" s="76"/>
      <c r="RYG9" s="76"/>
      <c r="RYH9" s="76"/>
      <c r="RYI9" s="76"/>
      <c r="RYJ9" s="76"/>
      <c r="RYK9" s="76"/>
      <c r="RYL9" s="76"/>
      <c r="RYM9" s="76"/>
      <c r="RYN9" s="76"/>
      <c r="RYO9" s="76"/>
      <c r="RYP9" s="76"/>
      <c r="RYQ9" s="76"/>
      <c r="RYR9" s="76"/>
      <c r="RYS9" s="76"/>
      <c r="RYT9" s="76"/>
      <c r="RYU9" s="76"/>
      <c r="RYV9" s="76"/>
      <c r="RYW9" s="76"/>
      <c r="RYX9" s="76"/>
      <c r="RYY9" s="76"/>
      <c r="RYZ9" s="76"/>
      <c r="RZA9" s="76"/>
      <c r="RZB9" s="76"/>
      <c r="RZC9" s="76"/>
      <c r="RZD9" s="76"/>
      <c r="RZE9" s="76"/>
      <c r="RZF9" s="76"/>
      <c r="RZG9" s="76"/>
      <c r="RZH9" s="76"/>
      <c r="RZI9" s="76"/>
      <c r="RZJ9" s="76"/>
      <c r="RZK9" s="76"/>
      <c r="RZL9" s="76"/>
      <c r="RZM9" s="76"/>
      <c r="RZN9" s="76"/>
      <c r="RZO9" s="76"/>
      <c r="RZP9" s="76"/>
      <c r="RZQ9" s="76"/>
      <c r="RZR9" s="76"/>
      <c r="RZS9" s="76"/>
      <c r="RZT9" s="76"/>
      <c r="RZU9" s="76"/>
      <c r="RZV9" s="76"/>
      <c r="RZW9" s="76"/>
      <c r="RZX9" s="76"/>
      <c r="RZY9" s="76"/>
      <c r="RZZ9" s="76"/>
      <c r="SAA9" s="76"/>
      <c r="SAB9" s="76"/>
      <c r="SAC9" s="76"/>
      <c r="SAD9" s="76"/>
      <c r="SAE9" s="76"/>
      <c r="SAF9" s="76"/>
      <c r="SAG9" s="76"/>
      <c r="SAH9" s="76"/>
      <c r="SAI9" s="76"/>
      <c r="SAJ9" s="76"/>
      <c r="SAK9" s="76"/>
      <c r="SAL9" s="76"/>
      <c r="SAM9" s="76"/>
      <c r="SAN9" s="76"/>
      <c r="SAO9" s="76"/>
      <c r="SAP9" s="76"/>
      <c r="SAQ9" s="76"/>
      <c r="SAR9" s="76"/>
      <c r="SAS9" s="76"/>
      <c r="SAT9" s="76"/>
      <c r="SAU9" s="76"/>
      <c r="SAV9" s="76"/>
      <c r="SAW9" s="76"/>
      <c r="SAX9" s="76"/>
      <c r="SAY9" s="76"/>
      <c r="SAZ9" s="76"/>
      <c r="SBA9" s="76"/>
      <c r="SBB9" s="76"/>
      <c r="SBC9" s="76"/>
      <c r="SBD9" s="76"/>
      <c r="SBE9" s="76"/>
      <c r="SBF9" s="76"/>
      <c r="SBG9" s="76"/>
      <c r="SBH9" s="76"/>
      <c r="SBI9" s="76"/>
      <c r="SBJ9" s="76"/>
      <c r="SBK9" s="76"/>
      <c r="SBL9" s="76"/>
      <c r="SBM9" s="76"/>
      <c r="SBN9" s="76"/>
      <c r="SBO9" s="76"/>
      <c r="SBP9" s="76"/>
      <c r="SBQ9" s="76"/>
      <c r="SBR9" s="76"/>
      <c r="SBS9" s="76"/>
      <c r="SBT9" s="76"/>
      <c r="SBU9" s="76"/>
      <c r="SBV9" s="76"/>
      <c r="SBW9" s="76"/>
      <c r="SBX9" s="76"/>
      <c r="SBY9" s="76"/>
      <c r="SBZ9" s="76"/>
      <c r="SCA9" s="76"/>
      <c r="SCB9" s="76"/>
      <c r="SCC9" s="76"/>
      <c r="SCD9" s="76"/>
      <c r="SCE9" s="76"/>
      <c r="SCF9" s="76"/>
      <c r="SCG9" s="76"/>
      <c r="SCH9" s="76"/>
      <c r="SCI9" s="76"/>
      <c r="SCJ9" s="76"/>
      <c r="SCK9" s="76"/>
      <c r="SCL9" s="76"/>
      <c r="SCM9" s="76"/>
      <c r="SCN9" s="76"/>
      <c r="SCO9" s="76"/>
      <c r="SCP9" s="76"/>
      <c r="SCQ9" s="76"/>
      <c r="SCR9" s="76"/>
      <c r="SCS9" s="76"/>
      <c r="SCT9" s="76"/>
      <c r="SCU9" s="76"/>
      <c r="SCV9" s="76"/>
      <c r="SCW9" s="76"/>
      <c r="SCX9" s="76"/>
      <c r="SCY9" s="76"/>
      <c r="SCZ9" s="76"/>
      <c r="SDA9" s="76"/>
      <c r="SDB9" s="76"/>
      <c r="SDC9" s="76"/>
      <c r="SDD9" s="76"/>
      <c r="SDE9" s="76"/>
      <c r="SDF9" s="76"/>
      <c r="SDG9" s="76"/>
      <c r="SDH9" s="76"/>
      <c r="SDI9" s="76"/>
      <c r="SDJ9" s="76"/>
      <c r="SDK9" s="76"/>
      <c r="SDL9" s="76"/>
      <c r="SDM9" s="76"/>
      <c r="SDN9" s="76"/>
      <c r="SDO9" s="76"/>
      <c r="SDP9" s="76"/>
      <c r="SDQ9" s="76"/>
      <c r="SDR9" s="76"/>
      <c r="SDS9" s="76"/>
      <c r="SDT9" s="76"/>
      <c r="SDU9" s="76"/>
      <c r="SDV9" s="76"/>
      <c r="SDW9" s="76"/>
      <c r="SDX9" s="76"/>
      <c r="SDY9" s="76"/>
      <c r="SDZ9" s="76"/>
      <c r="SEA9" s="76"/>
      <c r="SEB9" s="76"/>
      <c r="SEC9" s="76"/>
      <c r="SED9" s="76"/>
      <c r="SEE9" s="76"/>
      <c r="SEF9" s="76"/>
      <c r="SEG9" s="76"/>
      <c r="SEH9" s="76"/>
      <c r="SEI9" s="76"/>
      <c r="SEJ9" s="76"/>
      <c r="SEK9" s="76"/>
      <c r="SEL9" s="76"/>
      <c r="SEM9" s="76"/>
      <c r="SEN9" s="76"/>
      <c r="SEO9" s="76"/>
      <c r="SEP9" s="76"/>
      <c r="SEQ9" s="76"/>
      <c r="SER9" s="76"/>
      <c r="SES9" s="76"/>
      <c r="SET9" s="76"/>
      <c r="SEU9" s="76"/>
      <c r="SEV9" s="76"/>
      <c r="SEW9" s="76"/>
      <c r="SEX9" s="76"/>
      <c r="SEY9" s="76"/>
      <c r="SEZ9" s="76"/>
      <c r="SFA9" s="76"/>
      <c r="SFB9" s="76"/>
      <c r="SFC9" s="76"/>
      <c r="SFD9" s="76"/>
      <c r="SFE9" s="76"/>
      <c r="SFF9" s="76"/>
      <c r="SFG9" s="76"/>
      <c r="SFH9" s="76"/>
      <c r="SFI9" s="76"/>
      <c r="SFJ9" s="76"/>
      <c r="SFK9" s="76"/>
      <c r="SFL9" s="76"/>
      <c r="SFM9" s="76"/>
      <c r="SFN9" s="76"/>
      <c r="SFO9" s="76"/>
      <c r="SFP9" s="76"/>
      <c r="SFQ9" s="76"/>
      <c r="SFR9" s="76"/>
      <c r="SFS9" s="76"/>
      <c r="SFT9" s="76"/>
      <c r="SFU9" s="76"/>
      <c r="SFV9" s="76"/>
      <c r="SFW9" s="76"/>
      <c r="SFX9" s="76"/>
      <c r="SFY9" s="76"/>
      <c r="SFZ9" s="76"/>
      <c r="SGA9" s="76"/>
      <c r="SGB9" s="76"/>
      <c r="SGC9" s="76"/>
      <c r="SGD9" s="76"/>
      <c r="SGE9" s="76"/>
      <c r="SGF9" s="76"/>
      <c r="SGG9" s="76"/>
      <c r="SGH9" s="76"/>
      <c r="SGI9" s="76"/>
      <c r="SGJ9" s="76"/>
      <c r="SGK9" s="76"/>
      <c r="SGL9" s="76"/>
      <c r="SGM9" s="76"/>
      <c r="SGN9" s="76"/>
      <c r="SGO9" s="76"/>
      <c r="SGP9" s="76"/>
      <c r="SGQ9" s="76"/>
      <c r="SGR9" s="76"/>
      <c r="SGS9" s="76"/>
      <c r="SGT9" s="76"/>
      <c r="SGU9" s="76"/>
      <c r="SGV9" s="76"/>
      <c r="SGW9" s="76"/>
      <c r="SGX9" s="76"/>
      <c r="SGY9" s="76"/>
      <c r="SGZ9" s="76"/>
      <c r="SHA9" s="76"/>
      <c r="SHB9" s="76"/>
      <c r="SHC9" s="76"/>
      <c r="SHD9" s="76"/>
      <c r="SHE9" s="76"/>
      <c r="SHF9" s="76"/>
      <c r="SHG9" s="76"/>
      <c r="SHH9" s="76"/>
      <c r="SHI9" s="76"/>
      <c r="SHJ9" s="76"/>
      <c r="SHK9" s="76"/>
      <c r="SHL9" s="76"/>
      <c r="SHM9" s="76"/>
      <c r="SHN9" s="76"/>
      <c r="SHO9" s="76"/>
      <c r="SHP9" s="76"/>
      <c r="SHQ9" s="76"/>
      <c r="SHR9" s="76"/>
      <c r="SHS9" s="76"/>
      <c r="SHT9" s="76"/>
      <c r="SHU9" s="76"/>
      <c r="SHV9" s="76"/>
      <c r="SHW9" s="76"/>
      <c r="SHX9" s="76"/>
      <c r="SHY9" s="76"/>
      <c r="SHZ9" s="76"/>
      <c r="SIA9" s="76"/>
      <c r="SIB9" s="76"/>
      <c r="SIC9" s="76"/>
      <c r="SID9" s="76"/>
      <c r="SIE9" s="76"/>
      <c r="SIF9" s="76"/>
      <c r="SIG9" s="76"/>
      <c r="SIH9" s="76"/>
      <c r="SII9" s="76"/>
      <c r="SIJ9" s="76"/>
      <c r="SIK9" s="76"/>
      <c r="SIL9" s="76"/>
      <c r="SIM9" s="76"/>
      <c r="SIN9" s="76"/>
      <c r="SIO9" s="76"/>
      <c r="SIP9" s="76"/>
      <c r="SIQ9" s="76"/>
      <c r="SIR9" s="76"/>
      <c r="SIS9" s="76"/>
      <c r="SIT9" s="76"/>
      <c r="SIU9" s="76"/>
      <c r="SIV9" s="76"/>
      <c r="SIW9" s="76"/>
      <c r="SIX9" s="76"/>
      <c r="SIY9" s="76"/>
      <c r="SIZ9" s="76"/>
      <c r="SJA9" s="76"/>
      <c r="SJB9" s="76"/>
      <c r="SJC9" s="76"/>
      <c r="SJD9" s="76"/>
      <c r="SJE9" s="76"/>
      <c r="SJF9" s="76"/>
      <c r="SJG9" s="76"/>
      <c r="SJH9" s="76"/>
      <c r="SJI9" s="76"/>
      <c r="SJJ9" s="76"/>
      <c r="SJK9" s="76"/>
      <c r="SJL9" s="76"/>
      <c r="SJM9" s="76"/>
      <c r="SJN9" s="76"/>
      <c r="SJO9" s="76"/>
      <c r="SJP9" s="76"/>
      <c r="SJQ9" s="76"/>
      <c r="SJR9" s="76"/>
      <c r="SJS9" s="76"/>
      <c r="SJT9" s="76"/>
      <c r="SJU9" s="76"/>
      <c r="SJV9" s="76"/>
      <c r="SJW9" s="76"/>
      <c r="SJX9" s="76"/>
      <c r="SJY9" s="76"/>
      <c r="SJZ9" s="76"/>
      <c r="SKA9" s="76"/>
      <c r="SKB9" s="76"/>
      <c r="SKC9" s="76"/>
      <c r="SKD9" s="76"/>
      <c r="SKE9" s="76"/>
      <c r="SKF9" s="76"/>
      <c r="SKG9" s="76"/>
      <c r="SKH9" s="76"/>
      <c r="SKI9" s="76"/>
      <c r="SKJ9" s="76"/>
      <c r="SKK9" s="76"/>
      <c r="SKL9" s="76"/>
      <c r="SKM9" s="76"/>
      <c r="SKN9" s="76"/>
      <c r="SKO9" s="76"/>
      <c r="SKP9" s="76"/>
      <c r="SKQ9" s="76"/>
      <c r="SKR9" s="76"/>
      <c r="SKS9" s="76"/>
      <c r="SKT9" s="76"/>
      <c r="SKU9" s="76"/>
      <c r="SKV9" s="76"/>
      <c r="SKW9" s="76"/>
      <c r="SKX9" s="76"/>
      <c r="SKY9" s="76"/>
      <c r="SKZ9" s="76"/>
      <c r="SLA9" s="76"/>
      <c r="SLB9" s="76"/>
      <c r="SLC9" s="76"/>
      <c r="SLD9" s="76"/>
      <c r="SLE9" s="76"/>
      <c r="SLF9" s="76"/>
      <c r="SLG9" s="76"/>
      <c r="SLH9" s="76"/>
      <c r="SLI9" s="76"/>
      <c r="SLJ9" s="76"/>
      <c r="SLK9" s="76"/>
      <c r="SLL9" s="76"/>
      <c r="SLM9" s="76"/>
      <c r="SLN9" s="76"/>
      <c r="SLO9" s="76"/>
      <c r="SLP9" s="76"/>
      <c r="SLQ9" s="76"/>
      <c r="SLR9" s="76"/>
      <c r="SLS9" s="76"/>
      <c r="SLT9" s="76"/>
      <c r="SLU9" s="76"/>
      <c r="SLV9" s="76"/>
      <c r="SLW9" s="76"/>
      <c r="SLX9" s="76"/>
      <c r="SLY9" s="76"/>
      <c r="SLZ9" s="76"/>
      <c r="SMA9" s="76"/>
      <c r="SMB9" s="76"/>
      <c r="SMC9" s="76"/>
      <c r="SMD9" s="76"/>
      <c r="SME9" s="76"/>
      <c r="SMF9" s="76"/>
      <c r="SMG9" s="76"/>
      <c r="SMH9" s="76"/>
      <c r="SMI9" s="76"/>
      <c r="SMJ9" s="76"/>
      <c r="SMK9" s="76"/>
      <c r="SML9" s="76"/>
      <c r="SMM9" s="76"/>
      <c r="SMN9" s="76"/>
      <c r="SMO9" s="76"/>
      <c r="SMP9" s="76"/>
      <c r="SMQ9" s="76"/>
      <c r="SMR9" s="76"/>
      <c r="SMS9" s="76"/>
      <c r="SMT9" s="76"/>
      <c r="SMU9" s="76"/>
      <c r="SMV9" s="76"/>
      <c r="SMW9" s="76"/>
      <c r="SMX9" s="76"/>
      <c r="SMY9" s="76"/>
      <c r="SMZ9" s="76"/>
      <c r="SNA9" s="76"/>
      <c r="SNB9" s="76"/>
      <c r="SNC9" s="76"/>
      <c r="SND9" s="76"/>
      <c r="SNE9" s="76"/>
      <c r="SNF9" s="76"/>
      <c r="SNG9" s="76"/>
      <c r="SNH9" s="76"/>
      <c r="SNI9" s="76"/>
      <c r="SNJ9" s="76"/>
      <c r="SNK9" s="76"/>
      <c r="SNL9" s="76"/>
      <c r="SNM9" s="76"/>
      <c r="SNN9" s="76"/>
      <c r="SNO9" s="76"/>
      <c r="SNP9" s="76"/>
      <c r="SNQ9" s="76"/>
      <c r="SNR9" s="76"/>
      <c r="SNS9" s="76"/>
      <c r="SNT9" s="76"/>
      <c r="SNU9" s="76"/>
      <c r="SNV9" s="76"/>
      <c r="SNW9" s="76"/>
      <c r="SNX9" s="76"/>
      <c r="SNY9" s="76"/>
      <c r="SNZ9" s="76"/>
      <c r="SOA9" s="76"/>
      <c r="SOB9" s="76"/>
      <c r="SOC9" s="76"/>
      <c r="SOD9" s="76"/>
      <c r="SOE9" s="76"/>
      <c r="SOF9" s="76"/>
      <c r="SOG9" s="76"/>
      <c r="SOH9" s="76"/>
      <c r="SOI9" s="76"/>
      <c r="SOJ9" s="76"/>
      <c r="SOK9" s="76"/>
      <c r="SOL9" s="76"/>
      <c r="SOM9" s="76"/>
      <c r="SON9" s="76"/>
      <c r="SOO9" s="76"/>
      <c r="SOP9" s="76"/>
      <c r="SOQ9" s="76"/>
      <c r="SOR9" s="76"/>
      <c r="SOS9" s="76"/>
      <c r="SOT9" s="76"/>
      <c r="SOU9" s="76"/>
      <c r="SOV9" s="76"/>
      <c r="SOW9" s="76"/>
      <c r="SOX9" s="76"/>
      <c r="SOY9" s="76"/>
      <c r="SOZ9" s="76"/>
      <c r="SPA9" s="76"/>
      <c r="SPB9" s="76"/>
      <c r="SPC9" s="76"/>
      <c r="SPD9" s="76"/>
      <c r="SPE9" s="76"/>
      <c r="SPF9" s="76"/>
      <c r="SPG9" s="76"/>
      <c r="SPH9" s="76"/>
      <c r="SPI9" s="76"/>
      <c r="SPJ9" s="76"/>
      <c r="SPK9" s="76"/>
      <c r="SPL9" s="76"/>
      <c r="SPM9" s="76"/>
      <c r="SPN9" s="76"/>
      <c r="SPO9" s="76"/>
      <c r="SPP9" s="76"/>
      <c r="SPQ9" s="76"/>
      <c r="SPR9" s="76"/>
      <c r="SPS9" s="76"/>
      <c r="SPT9" s="76"/>
      <c r="SPU9" s="76"/>
      <c r="SPV9" s="76"/>
      <c r="SPW9" s="76"/>
      <c r="SPX9" s="76"/>
      <c r="SPY9" s="76"/>
      <c r="SPZ9" s="76"/>
      <c r="SQA9" s="76"/>
      <c r="SQB9" s="76"/>
      <c r="SQC9" s="76"/>
      <c r="SQD9" s="76"/>
      <c r="SQE9" s="76"/>
      <c r="SQF9" s="76"/>
      <c r="SQG9" s="76"/>
      <c r="SQH9" s="76"/>
      <c r="SQI9" s="76"/>
      <c r="SQJ9" s="76"/>
      <c r="SQK9" s="76"/>
      <c r="SQL9" s="76"/>
      <c r="SQM9" s="76"/>
      <c r="SQN9" s="76"/>
      <c r="SQO9" s="76"/>
      <c r="SQP9" s="76"/>
      <c r="SQQ9" s="76"/>
      <c r="SQR9" s="76"/>
      <c r="SQS9" s="76"/>
      <c r="SQT9" s="76"/>
      <c r="SQU9" s="76"/>
      <c r="SQV9" s="76"/>
      <c r="SQW9" s="76"/>
      <c r="SQX9" s="76"/>
      <c r="SQY9" s="76"/>
      <c r="SQZ9" s="76"/>
      <c r="SRA9" s="76"/>
      <c r="SRB9" s="76"/>
      <c r="SRC9" s="76"/>
      <c r="SRD9" s="76"/>
      <c r="SRE9" s="76"/>
      <c r="SRF9" s="76"/>
      <c r="SRG9" s="76"/>
      <c r="SRH9" s="76"/>
      <c r="SRI9" s="76"/>
      <c r="SRJ9" s="76"/>
      <c r="SRK9" s="76"/>
      <c r="SRL9" s="76"/>
      <c r="SRM9" s="76"/>
      <c r="SRN9" s="76"/>
      <c r="SRO9" s="76"/>
      <c r="SRP9" s="76"/>
      <c r="SRQ9" s="76"/>
      <c r="SRR9" s="76"/>
      <c r="SRS9" s="76"/>
      <c r="SRT9" s="76"/>
      <c r="SRU9" s="76"/>
      <c r="SRV9" s="76"/>
      <c r="SRW9" s="76"/>
      <c r="SRX9" s="76"/>
      <c r="SRY9" s="76"/>
      <c r="SRZ9" s="76"/>
      <c r="SSA9" s="76"/>
      <c r="SSB9" s="76"/>
      <c r="SSC9" s="76"/>
      <c r="SSD9" s="76"/>
      <c r="SSE9" s="76"/>
      <c r="SSF9" s="76"/>
      <c r="SSG9" s="76"/>
      <c r="SSH9" s="76"/>
      <c r="SSI9" s="76"/>
      <c r="SSJ9" s="76"/>
      <c r="SSK9" s="76"/>
      <c r="SSL9" s="76"/>
      <c r="SSM9" s="76"/>
      <c r="SSN9" s="76"/>
      <c r="SSO9" s="76"/>
      <c r="SSP9" s="76"/>
      <c r="SSQ9" s="76"/>
      <c r="SSR9" s="76"/>
      <c r="SSS9" s="76"/>
      <c r="SST9" s="76"/>
      <c r="SSU9" s="76"/>
      <c r="SSV9" s="76"/>
      <c r="SSW9" s="76"/>
      <c r="SSX9" s="76"/>
      <c r="SSY9" s="76"/>
      <c r="SSZ9" s="76"/>
      <c r="STA9" s="76"/>
      <c r="STB9" s="76"/>
      <c r="STC9" s="76"/>
      <c r="STD9" s="76"/>
      <c r="STE9" s="76"/>
      <c r="STF9" s="76"/>
      <c r="STG9" s="76"/>
      <c r="STH9" s="76"/>
      <c r="STI9" s="76"/>
      <c r="STJ9" s="76"/>
      <c r="STK9" s="76"/>
      <c r="STL9" s="76"/>
      <c r="STM9" s="76"/>
      <c r="STN9" s="76"/>
      <c r="STO9" s="76"/>
      <c r="STP9" s="76"/>
      <c r="STQ9" s="76"/>
      <c r="STR9" s="76"/>
      <c r="STS9" s="76"/>
      <c r="STT9" s="76"/>
      <c r="STU9" s="76"/>
      <c r="STV9" s="76"/>
      <c r="STW9" s="76"/>
      <c r="STX9" s="76"/>
      <c r="STY9" s="76"/>
      <c r="STZ9" s="76"/>
      <c r="SUA9" s="76"/>
      <c r="SUB9" s="76"/>
      <c r="SUC9" s="76"/>
      <c r="SUD9" s="76"/>
      <c r="SUE9" s="76"/>
      <c r="SUF9" s="76"/>
      <c r="SUG9" s="76"/>
      <c r="SUH9" s="76"/>
      <c r="SUI9" s="76"/>
      <c r="SUJ9" s="76"/>
      <c r="SUK9" s="76"/>
      <c r="SUL9" s="76"/>
      <c r="SUM9" s="76"/>
      <c r="SUN9" s="76"/>
      <c r="SUO9" s="76"/>
      <c r="SUP9" s="76"/>
      <c r="SUQ9" s="76"/>
      <c r="SUR9" s="76"/>
      <c r="SUS9" s="76"/>
      <c r="SUT9" s="76"/>
      <c r="SUU9" s="76"/>
      <c r="SUV9" s="76"/>
      <c r="SUW9" s="76"/>
      <c r="SUX9" s="76"/>
      <c r="SUY9" s="76"/>
      <c r="SUZ9" s="76"/>
      <c r="SVA9" s="76"/>
      <c r="SVB9" s="76"/>
      <c r="SVC9" s="76"/>
      <c r="SVD9" s="76"/>
      <c r="SVE9" s="76"/>
      <c r="SVF9" s="76"/>
      <c r="SVG9" s="76"/>
      <c r="SVH9" s="76"/>
      <c r="SVI9" s="76"/>
      <c r="SVJ9" s="76"/>
      <c r="SVK9" s="76"/>
      <c r="SVL9" s="76"/>
      <c r="SVM9" s="76"/>
      <c r="SVN9" s="76"/>
      <c r="SVO9" s="76"/>
      <c r="SVP9" s="76"/>
      <c r="SVQ9" s="76"/>
      <c r="SVR9" s="76"/>
      <c r="SVS9" s="76"/>
      <c r="SVT9" s="76"/>
      <c r="SVU9" s="76"/>
      <c r="SVV9" s="76"/>
      <c r="SVW9" s="76"/>
      <c r="SVX9" s="76"/>
      <c r="SVY9" s="76"/>
      <c r="SVZ9" s="76"/>
      <c r="SWA9" s="76"/>
      <c r="SWB9" s="76"/>
      <c r="SWC9" s="76"/>
      <c r="SWD9" s="76"/>
      <c r="SWE9" s="76"/>
      <c r="SWF9" s="76"/>
      <c r="SWG9" s="76"/>
      <c r="SWH9" s="76"/>
      <c r="SWI9" s="76"/>
      <c r="SWJ9" s="76"/>
      <c r="SWK9" s="76"/>
      <c r="SWL9" s="76"/>
      <c r="SWM9" s="76"/>
      <c r="SWN9" s="76"/>
      <c r="SWO9" s="76"/>
      <c r="SWP9" s="76"/>
      <c r="SWQ9" s="76"/>
      <c r="SWR9" s="76"/>
      <c r="SWS9" s="76"/>
      <c r="SWT9" s="76"/>
      <c r="SWU9" s="76"/>
      <c r="SWV9" s="76"/>
      <c r="SWW9" s="76"/>
      <c r="SWX9" s="76"/>
      <c r="SWY9" s="76"/>
      <c r="SWZ9" s="76"/>
      <c r="SXA9" s="76"/>
      <c r="SXB9" s="76"/>
      <c r="SXC9" s="76"/>
      <c r="SXD9" s="76"/>
      <c r="SXE9" s="76"/>
      <c r="SXF9" s="76"/>
      <c r="SXG9" s="76"/>
      <c r="SXH9" s="76"/>
      <c r="SXI9" s="76"/>
      <c r="SXJ9" s="76"/>
      <c r="SXK9" s="76"/>
      <c r="SXL9" s="76"/>
      <c r="SXM9" s="76"/>
      <c r="SXN9" s="76"/>
      <c r="SXO9" s="76"/>
      <c r="SXP9" s="76"/>
      <c r="SXQ9" s="76"/>
      <c r="SXR9" s="76"/>
      <c r="SXS9" s="76"/>
      <c r="SXT9" s="76"/>
      <c r="SXU9" s="76"/>
      <c r="SXV9" s="76"/>
      <c r="SXW9" s="76"/>
      <c r="SXX9" s="76"/>
      <c r="SXY9" s="76"/>
      <c r="SXZ9" s="76"/>
      <c r="SYA9" s="76"/>
      <c r="SYB9" s="76"/>
      <c r="SYC9" s="76"/>
      <c r="SYD9" s="76"/>
      <c r="SYE9" s="76"/>
      <c r="SYF9" s="76"/>
      <c r="SYG9" s="76"/>
      <c r="SYH9" s="76"/>
      <c r="SYI9" s="76"/>
      <c r="SYJ9" s="76"/>
      <c r="SYK9" s="76"/>
      <c r="SYL9" s="76"/>
      <c r="SYM9" s="76"/>
      <c r="SYN9" s="76"/>
      <c r="SYO9" s="76"/>
      <c r="SYP9" s="76"/>
      <c r="SYQ9" s="76"/>
      <c r="SYR9" s="76"/>
      <c r="SYS9" s="76"/>
      <c r="SYT9" s="76"/>
      <c r="SYU9" s="76"/>
      <c r="SYV9" s="76"/>
      <c r="SYW9" s="76"/>
      <c r="SYX9" s="76"/>
      <c r="SYY9" s="76"/>
      <c r="SYZ9" s="76"/>
      <c r="SZA9" s="76"/>
      <c r="SZB9" s="76"/>
      <c r="SZC9" s="76"/>
      <c r="SZD9" s="76"/>
      <c r="SZE9" s="76"/>
      <c r="SZF9" s="76"/>
      <c r="SZG9" s="76"/>
      <c r="SZH9" s="76"/>
      <c r="SZI9" s="76"/>
      <c r="SZJ9" s="76"/>
      <c r="SZK9" s="76"/>
      <c r="SZL9" s="76"/>
      <c r="SZM9" s="76"/>
      <c r="SZN9" s="76"/>
      <c r="SZO9" s="76"/>
      <c r="SZP9" s="76"/>
      <c r="SZQ9" s="76"/>
      <c r="SZR9" s="76"/>
      <c r="SZS9" s="76"/>
      <c r="SZT9" s="76"/>
      <c r="SZU9" s="76"/>
      <c r="SZV9" s="76"/>
      <c r="SZW9" s="76"/>
      <c r="SZX9" s="76"/>
      <c r="SZY9" s="76"/>
      <c r="SZZ9" s="76"/>
      <c r="TAA9" s="76"/>
      <c r="TAB9" s="76"/>
      <c r="TAC9" s="76"/>
      <c r="TAD9" s="76"/>
      <c r="TAE9" s="76"/>
      <c r="TAF9" s="76"/>
      <c r="TAG9" s="76"/>
      <c r="TAH9" s="76"/>
      <c r="TAI9" s="76"/>
      <c r="TAJ9" s="76"/>
      <c r="TAK9" s="76"/>
      <c r="TAL9" s="76"/>
      <c r="TAM9" s="76"/>
      <c r="TAN9" s="76"/>
      <c r="TAO9" s="76"/>
      <c r="TAP9" s="76"/>
      <c r="TAQ9" s="76"/>
      <c r="TAR9" s="76"/>
      <c r="TAS9" s="76"/>
      <c r="TAT9" s="76"/>
      <c r="TAU9" s="76"/>
      <c r="TAV9" s="76"/>
      <c r="TAW9" s="76"/>
      <c r="TAX9" s="76"/>
      <c r="TAY9" s="76"/>
      <c r="TAZ9" s="76"/>
      <c r="TBA9" s="76"/>
      <c r="TBB9" s="76"/>
      <c r="TBC9" s="76"/>
      <c r="TBD9" s="76"/>
      <c r="TBE9" s="76"/>
      <c r="TBF9" s="76"/>
      <c r="TBG9" s="76"/>
      <c r="TBH9" s="76"/>
      <c r="TBI9" s="76"/>
      <c r="TBJ9" s="76"/>
      <c r="TBK9" s="76"/>
      <c r="TBL9" s="76"/>
      <c r="TBM9" s="76"/>
      <c r="TBN9" s="76"/>
      <c r="TBO9" s="76"/>
      <c r="TBP9" s="76"/>
      <c r="TBQ9" s="76"/>
      <c r="TBR9" s="76"/>
      <c r="TBS9" s="76"/>
      <c r="TBT9" s="76"/>
      <c r="TBU9" s="76"/>
      <c r="TBV9" s="76"/>
      <c r="TBW9" s="76"/>
      <c r="TBX9" s="76"/>
      <c r="TBY9" s="76"/>
      <c r="TBZ9" s="76"/>
      <c r="TCA9" s="76"/>
      <c r="TCB9" s="76"/>
      <c r="TCC9" s="76"/>
      <c r="TCD9" s="76"/>
      <c r="TCE9" s="76"/>
      <c r="TCF9" s="76"/>
      <c r="TCG9" s="76"/>
      <c r="TCH9" s="76"/>
      <c r="TCI9" s="76"/>
      <c r="TCJ9" s="76"/>
      <c r="TCK9" s="76"/>
      <c r="TCL9" s="76"/>
      <c r="TCM9" s="76"/>
      <c r="TCN9" s="76"/>
      <c r="TCO9" s="76"/>
      <c r="TCP9" s="76"/>
      <c r="TCQ9" s="76"/>
      <c r="TCR9" s="76"/>
      <c r="TCS9" s="76"/>
      <c r="TCT9" s="76"/>
      <c r="TCU9" s="76"/>
      <c r="TCV9" s="76"/>
      <c r="TCW9" s="76"/>
      <c r="TCX9" s="76"/>
      <c r="TCY9" s="76"/>
      <c r="TCZ9" s="76"/>
      <c r="TDA9" s="76"/>
      <c r="TDB9" s="76"/>
      <c r="TDC9" s="76"/>
      <c r="TDD9" s="76"/>
      <c r="TDE9" s="76"/>
      <c r="TDF9" s="76"/>
      <c r="TDG9" s="76"/>
      <c r="TDH9" s="76"/>
      <c r="TDI9" s="76"/>
      <c r="TDJ9" s="76"/>
      <c r="TDK9" s="76"/>
      <c r="TDL9" s="76"/>
      <c r="TDM9" s="76"/>
      <c r="TDN9" s="76"/>
      <c r="TDO9" s="76"/>
      <c r="TDP9" s="76"/>
      <c r="TDQ9" s="76"/>
      <c r="TDR9" s="76"/>
      <c r="TDS9" s="76"/>
      <c r="TDT9" s="76"/>
      <c r="TDU9" s="76"/>
      <c r="TDV9" s="76"/>
      <c r="TDW9" s="76"/>
      <c r="TDX9" s="76"/>
      <c r="TDY9" s="76"/>
      <c r="TDZ9" s="76"/>
      <c r="TEA9" s="76"/>
      <c r="TEB9" s="76"/>
      <c r="TEC9" s="76"/>
      <c r="TED9" s="76"/>
      <c r="TEE9" s="76"/>
      <c r="TEF9" s="76"/>
      <c r="TEG9" s="76"/>
      <c r="TEH9" s="76"/>
      <c r="TEI9" s="76"/>
      <c r="TEJ9" s="76"/>
      <c r="TEK9" s="76"/>
      <c r="TEL9" s="76"/>
      <c r="TEM9" s="76"/>
      <c r="TEN9" s="76"/>
      <c r="TEO9" s="76"/>
      <c r="TEP9" s="76"/>
      <c r="TEQ9" s="76"/>
      <c r="TER9" s="76"/>
      <c r="TES9" s="76"/>
      <c r="TET9" s="76"/>
      <c r="TEU9" s="76"/>
      <c r="TEV9" s="76"/>
      <c r="TEW9" s="76"/>
      <c r="TEX9" s="76"/>
      <c r="TEY9" s="76"/>
      <c r="TEZ9" s="76"/>
      <c r="TFA9" s="76"/>
      <c r="TFB9" s="76"/>
      <c r="TFC9" s="76"/>
      <c r="TFD9" s="76"/>
      <c r="TFE9" s="76"/>
      <c r="TFF9" s="76"/>
      <c r="TFG9" s="76"/>
      <c r="TFH9" s="76"/>
      <c r="TFI9" s="76"/>
      <c r="TFJ9" s="76"/>
      <c r="TFK9" s="76"/>
      <c r="TFL9" s="76"/>
      <c r="TFM9" s="76"/>
      <c r="TFN9" s="76"/>
      <c r="TFO9" s="76"/>
      <c r="TFP9" s="76"/>
      <c r="TFQ9" s="76"/>
      <c r="TFR9" s="76"/>
      <c r="TFS9" s="76"/>
      <c r="TFT9" s="76"/>
      <c r="TFU9" s="76"/>
      <c r="TFV9" s="76"/>
      <c r="TFW9" s="76"/>
      <c r="TFX9" s="76"/>
      <c r="TFY9" s="76"/>
      <c r="TFZ9" s="76"/>
      <c r="TGA9" s="76"/>
      <c r="TGB9" s="76"/>
      <c r="TGC9" s="76"/>
      <c r="TGD9" s="76"/>
      <c r="TGE9" s="76"/>
      <c r="TGF9" s="76"/>
      <c r="TGG9" s="76"/>
      <c r="TGH9" s="76"/>
      <c r="TGI9" s="76"/>
      <c r="TGJ9" s="76"/>
      <c r="TGK9" s="76"/>
      <c r="TGL9" s="76"/>
      <c r="TGM9" s="76"/>
      <c r="TGN9" s="76"/>
      <c r="TGO9" s="76"/>
      <c r="TGP9" s="76"/>
      <c r="TGQ9" s="76"/>
      <c r="TGR9" s="76"/>
      <c r="TGS9" s="76"/>
      <c r="TGT9" s="76"/>
      <c r="TGU9" s="76"/>
      <c r="TGV9" s="76"/>
      <c r="TGW9" s="76"/>
      <c r="TGX9" s="76"/>
      <c r="TGY9" s="76"/>
      <c r="TGZ9" s="76"/>
      <c r="THA9" s="76"/>
      <c r="THB9" s="76"/>
      <c r="THC9" s="76"/>
      <c r="THD9" s="76"/>
      <c r="THE9" s="76"/>
      <c r="THF9" s="76"/>
      <c r="THG9" s="76"/>
      <c r="THH9" s="76"/>
      <c r="THI9" s="76"/>
      <c r="THJ9" s="76"/>
      <c r="THK9" s="76"/>
      <c r="THL9" s="76"/>
      <c r="THM9" s="76"/>
      <c r="THN9" s="76"/>
      <c r="THO9" s="76"/>
      <c r="THP9" s="76"/>
      <c r="THQ9" s="76"/>
      <c r="THR9" s="76"/>
      <c r="THS9" s="76"/>
      <c r="THT9" s="76"/>
      <c r="THU9" s="76"/>
      <c r="THV9" s="76"/>
      <c r="THW9" s="76"/>
      <c r="THX9" s="76"/>
      <c r="THY9" s="76"/>
      <c r="THZ9" s="76"/>
      <c r="TIA9" s="76"/>
      <c r="TIB9" s="76"/>
      <c r="TIC9" s="76"/>
      <c r="TID9" s="76"/>
      <c r="TIE9" s="76"/>
      <c r="TIF9" s="76"/>
      <c r="TIG9" s="76"/>
      <c r="TIH9" s="76"/>
      <c r="TII9" s="76"/>
      <c r="TIJ9" s="76"/>
      <c r="TIK9" s="76"/>
      <c r="TIL9" s="76"/>
      <c r="TIM9" s="76"/>
      <c r="TIN9" s="76"/>
      <c r="TIO9" s="76"/>
      <c r="TIP9" s="76"/>
      <c r="TIQ9" s="76"/>
      <c r="TIR9" s="76"/>
      <c r="TIS9" s="76"/>
      <c r="TIT9" s="76"/>
      <c r="TIU9" s="76"/>
      <c r="TIV9" s="76"/>
      <c r="TIW9" s="76"/>
      <c r="TIX9" s="76"/>
      <c r="TIY9" s="76"/>
      <c r="TIZ9" s="76"/>
      <c r="TJA9" s="76"/>
      <c r="TJB9" s="76"/>
      <c r="TJC9" s="76"/>
      <c r="TJD9" s="76"/>
      <c r="TJE9" s="76"/>
      <c r="TJF9" s="76"/>
      <c r="TJG9" s="76"/>
      <c r="TJH9" s="76"/>
      <c r="TJI9" s="76"/>
      <c r="TJJ9" s="76"/>
      <c r="TJK9" s="76"/>
      <c r="TJL9" s="76"/>
      <c r="TJM9" s="76"/>
      <c r="TJN9" s="76"/>
      <c r="TJO9" s="76"/>
      <c r="TJP9" s="76"/>
      <c r="TJQ9" s="76"/>
      <c r="TJR9" s="76"/>
      <c r="TJS9" s="76"/>
      <c r="TJT9" s="76"/>
      <c r="TJU9" s="76"/>
      <c r="TJV9" s="76"/>
      <c r="TJW9" s="76"/>
      <c r="TJX9" s="76"/>
      <c r="TJY9" s="76"/>
      <c r="TJZ9" s="76"/>
      <c r="TKA9" s="76"/>
      <c r="TKB9" s="76"/>
      <c r="TKC9" s="76"/>
      <c r="TKD9" s="76"/>
      <c r="TKE9" s="76"/>
      <c r="TKF9" s="76"/>
      <c r="TKG9" s="76"/>
      <c r="TKH9" s="76"/>
      <c r="TKI9" s="76"/>
      <c r="TKJ9" s="76"/>
      <c r="TKK9" s="76"/>
      <c r="TKL9" s="76"/>
      <c r="TKM9" s="76"/>
      <c r="TKN9" s="76"/>
      <c r="TKO9" s="76"/>
      <c r="TKP9" s="76"/>
      <c r="TKQ9" s="76"/>
      <c r="TKR9" s="76"/>
      <c r="TKS9" s="76"/>
      <c r="TKT9" s="76"/>
      <c r="TKU9" s="76"/>
      <c r="TKV9" s="76"/>
      <c r="TKW9" s="76"/>
      <c r="TKX9" s="76"/>
      <c r="TKY9" s="76"/>
      <c r="TKZ9" s="76"/>
      <c r="TLA9" s="76"/>
      <c r="TLB9" s="76"/>
      <c r="TLC9" s="76"/>
      <c r="TLD9" s="76"/>
      <c r="TLE9" s="76"/>
      <c r="TLF9" s="76"/>
      <c r="TLG9" s="76"/>
      <c r="TLH9" s="76"/>
      <c r="TLI9" s="76"/>
      <c r="TLJ9" s="76"/>
      <c r="TLK9" s="76"/>
      <c r="TLL9" s="76"/>
      <c r="TLM9" s="76"/>
      <c r="TLN9" s="76"/>
      <c r="TLO9" s="76"/>
      <c r="TLP9" s="76"/>
      <c r="TLQ9" s="76"/>
      <c r="TLR9" s="76"/>
      <c r="TLS9" s="76"/>
      <c r="TLT9" s="76"/>
      <c r="TLU9" s="76"/>
      <c r="TLV9" s="76"/>
      <c r="TLW9" s="76"/>
      <c r="TLX9" s="76"/>
      <c r="TLY9" s="76"/>
      <c r="TLZ9" s="76"/>
      <c r="TMA9" s="76"/>
      <c r="TMB9" s="76"/>
      <c r="TMC9" s="76"/>
      <c r="TMD9" s="76"/>
      <c r="TME9" s="76"/>
      <c r="TMF9" s="76"/>
      <c r="TMG9" s="76"/>
      <c r="TMH9" s="76"/>
      <c r="TMI9" s="76"/>
      <c r="TMJ9" s="76"/>
      <c r="TMK9" s="76"/>
      <c r="TML9" s="76"/>
      <c r="TMM9" s="76"/>
      <c r="TMN9" s="76"/>
      <c r="TMO9" s="76"/>
      <c r="TMP9" s="76"/>
      <c r="TMQ9" s="76"/>
      <c r="TMR9" s="76"/>
      <c r="TMS9" s="76"/>
      <c r="TMT9" s="76"/>
      <c r="TMU9" s="76"/>
      <c r="TMV9" s="76"/>
      <c r="TMW9" s="76"/>
      <c r="TMX9" s="76"/>
      <c r="TMY9" s="76"/>
      <c r="TMZ9" s="76"/>
      <c r="TNA9" s="76"/>
      <c r="TNB9" s="76"/>
      <c r="TNC9" s="76"/>
      <c r="TND9" s="76"/>
      <c r="TNE9" s="76"/>
      <c r="TNF9" s="76"/>
      <c r="TNG9" s="76"/>
      <c r="TNH9" s="76"/>
      <c r="TNI9" s="76"/>
      <c r="TNJ9" s="76"/>
      <c r="TNK9" s="76"/>
      <c r="TNL9" s="76"/>
      <c r="TNM9" s="76"/>
      <c r="TNN9" s="76"/>
      <c r="TNO9" s="76"/>
      <c r="TNP9" s="76"/>
      <c r="TNQ9" s="76"/>
      <c r="TNR9" s="76"/>
      <c r="TNS9" s="76"/>
      <c r="TNT9" s="76"/>
      <c r="TNU9" s="76"/>
      <c r="TNV9" s="76"/>
      <c r="TNW9" s="76"/>
      <c r="TNX9" s="76"/>
      <c r="TNY9" s="76"/>
      <c r="TNZ9" s="76"/>
      <c r="TOA9" s="76"/>
      <c r="TOB9" s="76"/>
      <c r="TOC9" s="76"/>
      <c r="TOD9" s="76"/>
      <c r="TOE9" s="76"/>
      <c r="TOF9" s="76"/>
      <c r="TOG9" s="76"/>
      <c r="TOH9" s="76"/>
      <c r="TOI9" s="76"/>
      <c r="TOJ9" s="76"/>
      <c r="TOK9" s="76"/>
      <c r="TOL9" s="76"/>
      <c r="TOM9" s="76"/>
      <c r="TON9" s="76"/>
      <c r="TOO9" s="76"/>
      <c r="TOP9" s="76"/>
      <c r="TOQ9" s="76"/>
      <c r="TOR9" s="76"/>
      <c r="TOS9" s="76"/>
      <c r="TOT9" s="76"/>
      <c r="TOU9" s="76"/>
      <c r="TOV9" s="76"/>
      <c r="TOW9" s="76"/>
      <c r="TOX9" s="76"/>
      <c r="TOY9" s="76"/>
      <c r="TOZ9" s="76"/>
      <c r="TPA9" s="76"/>
      <c r="TPB9" s="76"/>
      <c r="TPC9" s="76"/>
      <c r="TPD9" s="76"/>
      <c r="TPE9" s="76"/>
      <c r="TPF9" s="76"/>
      <c r="TPG9" s="76"/>
      <c r="TPH9" s="76"/>
      <c r="TPI9" s="76"/>
      <c r="TPJ9" s="76"/>
      <c r="TPK9" s="76"/>
      <c r="TPL9" s="76"/>
      <c r="TPM9" s="76"/>
      <c r="TPN9" s="76"/>
      <c r="TPO9" s="76"/>
      <c r="TPP9" s="76"/>
      <c r="TPQ9" s="76"/>
      <c r="TPR9" s="76"/>
      <c r="TPS9" s="76"/>
      <c r="TPT9" s="76"/>
      <c r="TPU9" s="76"/>
      <c r="TPV9" s="76"/>
      <c r="TPW9" s="76"/>
      <c r="TPX9" s="76"/>
      <c r="TPY9" s="76"/>
      <c r="TPZ9" s="76"/>
      <c r="TQA9" s="76"/>
      <c r="TQB9" s="76"/>
      <c r="TQC9" s="76"/>
      <c r="TQD9" s="76"/>
      <c r="TQE9" s="76"/>
      <c r="TQF9" s="76"/>
      <c r="TQG9" s="76"/>
      <c r="TQH9" s="76"/>
      <c r="TQI9" s="76"/>
      <c r="TQJ9" s="76"/>
      <c r="TQK9" s="76"/>
      <c r="TQL9" s="76"/>
      <c r="TQM9" s="76"/>
      <c r="TQN9" s="76"/>
      <c r="TQO9" s="76"/>
      <c r="TQP9" s="76"/>
      <c r="TQQ9" s="76"/>
      <c r="TQR9" s="76"/>
      <c r="TQS9" s="76"/>
      <c r="TQT9" s="76"/>
      <c r="TQU9" s="76"/>
      <c r="TQV9" s="76"/>
      <c r="TQW9" s="76"/>
      <c r="TQX9" s="76"/>
      <c r="TQY9" s="76"/>
      <c r="TQZ9" s="76"/>
      <c r="TRA9" s="76"/>
      <c r="TRB9" s="76"/>
      <c r="TRC9" s="76"/>
      <c r="TRD9" s="76"/>
      <c r="TRE9" s="76"/>
      <c r="TRF9" s="76"/>
      <c r="TRG9" s="76"/>
      <c r="TRH9" s="76"/>
      <c r="TRI9" s="76"/>
      <c r="TRJ9" s="76"/>
      <c r="TRK9" s="76"/>
      <c r="TRL9" s="76"/>
      <c r="TRM9" s="76"/>
      <c r="TRN9" s="76"/>
      <c r="TRO9" s="76"/>
      <c r="TRP9" s="76"/>
      <c r="TRQ9" s="76"/>
      <c r="TRR9" s="76"/>
      <c r="TRS9" s="76"/>
      <c r="TRT9" s="76"/>
      <c r="TRU9" s="76"/>
      <c r="TRV9" s="76"/>
      <c r="TRW9" s="76"/>
      <c r="TRX9" s="76"/>
      <c r="TRY9" s="76"/>
      <c r="TRZ9" s="76"/>
      <c r="TSA9" s="76"/>
      <c r="TSB9" s="76"/>
      <c r="TSC9" s="76"/>
      <c r="TSD9" s="76"/>
      <c r="TSE9" s="76"/>
      <c r="TSF9" s="76"/>
      <c r="TSG9" s="76"/>
      <c r="TSH9" s="76"/>
      <c r="TSI9" s="76"/>
      <c r="TSJ9" s="76"/>
      <c r="TSK9" s="76"/>
      <c r="TSL9" s="76"/>
      <c r="TSM9" s="76"/>
      <c r="TSN9" s="76"/>
      <c r="TSO9" s="76"/>
      <c r="TSP9" s="76"/>
      <c r="TSQ9" s="76"/>
      <c r="TSR9" s="76"/>
      <c r="TSS9" s="76"/>
      <c r="TST9" s="76"/>
      <c r="TSU9" s="76"/>
      <c r="TSV9" s="76"/>
      <c r="TSW9" s="76"/>
      <c r="TSX9" s="76"/>
      <c r="TSY9" s="76"/>
      <c r="TSZ9" s="76"/>
      <c r="TTA9" s="76"/>
      <c r="TTB9" s="76"/>
      <c r="TTC9" s="76"/>
      <c r="TTD9" s="76"/>
      <c r="TTE9" s="76"/>
      <c r="TTF9" s="76"/>
      <c r="TTG9" s="76"/>
      <c r="TTH9" s="76"/>
      <c r="TTI9" s="76"/>
      <c r="TTJ9" s="76"/>
      <c r="TTK9" s="76"/>
      <c r="TTL9" s="76"/>
      <c r="TTM9" s="76"/>
      <c r="TTN9" s="76"/>
      <c r="TTO9" s="76"/>
      <c r="TTP9" s="76"/>
      <c r="TTQ9" s="76"/>
      <c r="TTR9" s="76"/>
      <c r="TTS9" s="76"/>
      <c r="TTT9" s="76"/>
      <c r="TTU9" s="76"/>
      <c r="TTV9" s="76"/>
      <c r="TTW9" s="76"/>
      <c r="TTX9" s="76"/>
      <c r="TTY9" s="76"/>
      <c r="TTZ9" s="76"/>
      <c r="TUA9" s="76"/>
      <c r="TUB9" s="76"/>
      <c r="TUC9" s="76"/>
      <c r="TUD9" s="76"/>
      <c r="TUE9" s="76"/>
      <c r="TUF9" s="76"/>
      <c r="TUG9" s="76"/>
      <c r="TUH9" s="76"/>
      <c r="TUI9" s="76"/>
      <c r="TUJ9" s="76"/>
      <c r="TUK9" s="76"/>
      <c r="TUL9" s="76"/>
      <c r="TUM9" s="76"/>
      <c r="TUN9" s="76"/>
      <c r="TUO9" s="76"/>
      <c r="TUP9" s="76"/>
      <c r="TUQ9" s="76"/>
      <c r="TUR9" s="76"/>
      <c r="TUS9" s="76"/>
      <c r="TUT9" s="76"/>
      <c r="TUU9" s="76"/>
      <c r="TUV9" s="76"/>
      <c r="TUW9" s="76"/>
      <c r="TUX9" s="76"/>
      <c r="TUY9" s="76"/>
      <c r="TUZ9" s="76"/>
      <c r="TVA9" s="76"/>
      <c r="TVB9" s="76"/>
      <c r="TVC9" s="76"/>
      <c r="TVD9" s="76"/>
      <c r="TVE9" s="76"/>
      <c r="TVF9" s="76"/>
      <c r="TVG9" s="76"/>
      <c r="TVH9" s="76"/>
      <c r="TVI9" s="76"/>
      <c r="TVJ9" s="76"/>
      <c r="TVK9" s="76"/>
      <c r="TVL9" s="76"/>
      <c r="TVM9" s="76"/>
      <c r="TVN9" s="76"/>
      <c r="TVO9" s="76"/>
      <c r="TVP9" s="76"/>
      <c r="TVQ9" s="76"/>
      <c r="TVR9" s="76"/>
      <c r="TVS9" s="76"/>
      <c r="TVT9" s="76"/>
      <c r="TVU9" s="76"/>
      <c r="TVV9" s="76"/>
      <c r="TVW9" s="76"/>
      <c r="TVX9" s="76"/>
      <c r="TVY9" s="76"/>
      <c r="TVZ9" s="76"/>
      <c r="TWA9" s="76"/>
      <c r="TWB9" s="76"/>
      <c r="TWC9" s="76"/>
      <c r="TWD9" s="76"/>
      <c r="TWE9" s="76"/>
      <c r="TWF9" s="76"/>
      <c r="TWG9" s="76"/>
      <c r="TWH9" s="76"/>
      <c r="TWI9" s="76"/>
      <c r="TWJ9" s="76"/>
      <c r="TWK9" s="76"/>
      <c r="TWL9" s="76"/>
      <c r="TWM9" s="76"/>
      <c r="TWN9" s="76"/>
      <c r="TWO9" s="76"/>
      <c r="TWP9" s="76"/>
      <c r="TWQ9" s="76"/>
      <c r="TWR9" s="76"/>
      <c r="TWS9" s="76"/>
      <c r="TWT9" s="76"/>
      <c r="TWU9" s="76"/>
      <c r="TWV9" s="76"/>
      <c r="TWW9" s="76"/>
      <c r="TWX9" s="76"/>
      <c r="TWY9" s="76"/>
      <c r="TWZ9" s="76"/>
      <c r="TXA9" s="76"/>
      <c r="TXB9" s="76"/>
      <c r="TXC9" s="76"/>
      <c r="TXD9" s="76"/>
      <c r="TXE9" s="76"/>
      <c r="TXF9" s="76"/>
      <c r="TXG9" s="76"/>
      <c r="TXH9" s="76"/>
      <c r="TXI9" s="76"/>
      <c r="TXJ9" s="76"/>
      <c r="TXK9" s="76"/>
      <c r="TXL9" s="76"/>
      <c r="TXM9" s="76"/>
      <c r="TXN9" s="76"/>
      <c r="TXO9" s="76"/>
      <c r="TXP9" s="76"/>
      <c r="TXQ9" s="76"/>
      <c r="TXR9" s="76"/>
      <c r="TXS9" s="76"/>
      <c r="TXT9" s="76"/>
      <c r="TXU9" s="76"/>
      <c r="TXV9" s="76"/>
      <c r="TXW9" s="76"/>
      <c r="TXX9" s="76"/>
      <c r="TXY9" s="76"/>
      <c r="TXZ9" s="76"/>
      <c r="TYA9" s="76"/>
      <c r="TYB9" s="76"/>
      <c r="TYC9" s="76"/>
      <c r="TYD9" s="76"/>
      <c r="TYE9" s="76"/>
      <c r="TYF9" s="76"/>
      <c r="TYG9" s="76"/>
      <c r="TYH9" s="76"/>
      <c r="TYI9" s="76"/>
      <c r="TYJ9" s="76"/>
      <c r="TYK9" s="76"/>
      <c r="TYL9" s="76"/>
      <c r="TYM9" s="76"/>
      <c r="TYN9" s="76"/>
      <c r="TYO9" s="76"/>
      <c r="TYP9" s="76"/>
      <c r="TYQ9" s="76"/>
      <c r="TYR9" s="76"/>
      <c r="TYS9" s="76"/>
      <c r="TYT9" s="76"/>
      <c r="TYU9" s="76"/>
      <c r="TYV9" s="76"/>
      <c r="TYW9" s="76"/>
      <c r="TYX9" s="76"/>
      <c r="TYY9" s="76"/>
      <c r="TYZ9" s="76"/>
      <c r="TZA9" s="76"/>
      <c r="TZB9" s="76"/>
      <c r="TZC9" s="76"/>
      <c r="TZD9" s="76"/>
      <c r="TZE9" s="76"/>
      <c r="TZF9" s="76"/>
      <c r="TZG9" s="76"/>
      <c r="TZH9" s="76"/>
      <c r="TZI9" s="76"/>
      <c r="TZJ9" s="76"/>
      <c r="TZK9" s="76"/>
      <c r="TZL9" s="76"/>
      <c r="TZM9" s="76"/>
      <c r="TZN9" s="76"/>
      <c r="TZO9" s="76"/>
      <c r="TZP9" s="76"/>
      <c r="TZQ9" s="76"/>
      <c r="TZR9" s="76"/>
      <c r="TZS9" s="76"/>
      <c r="TZT9" s="76"/>
      <c r="TZU9" s="76"/>
      <c r="TZV9" s="76"/>
      <c r="TZW9" s="76"/>
      <c r="TZX9" s="76"/>
      <c r="TZY9" s="76"/>
      <c r="TZZ9" s="76"/>
      <c r="UAA9" s="76"/>
      <c r="UAB9" s="76"/>
      <c r="UAC9" s="76"/>
      <c r="UAD9" s="76"/>
      <c r="UAE9" s="76"/>
      <c r="UAF9" s="76"/>
      <c r="UAG9" s="76"/>
      <c r="UAH9" s="76"/>
      <c r="UAI9" s="76"/>
      <c r="UAJ9" s="76"/>
      <c r="UAK9" s="76"/>
      <c r="UAL9" s="76"/>
      <c r="UAM9" s="76"/>
      <c r="UAN9" s="76"/>
      <c r="UAO9" s="76"/>
      <c r="UAP9" s="76"/>
      <c r="UAQ9" s="76"/>
      <c r="UAR9" s="76"/>
      <c r="UAS9" s="76"/>
      <c r="UAT9" s="76"/>
      <c r="UAU9" s="76"/>
      <c r="UAV9" s="76"/>
      <c r="UAW9" s="76"/>
      <c r="UAX9" s="76"/>
      <c r="UAY9" s="76"/>
      <c r="UAZ9" s="76"/>
      <c r="UBA9" s="76"/>
      <c r="UBB9" s="76"/>
      <c r="UBC9" s="76"/>
      <c r="UBD9" s="76"/>
      <c r="UBE9" s="76"/>
      <c r="UBF9" s="76"/>
      <c r="UBG9" s="76"/>
      <c r="UBH9" s="76"/>
      <c r="UBI9" s="76"/>
      <c r="UBJ9" s="76"/>
      <c r="UBK9" s="76"/>
      <c r="UBL9" s="76"/>
      <c r="UBM9" s="76"/>
      <c r="UBN9" s="76"/>
      <c r="UBO9" s="76"/>
      <c r="UBP9" s="76"/>
      <c r="UBQ9" s="76"/>
      <c r="UBR9" s="76"/>
      <c r="UBS9" s="76"/>
      <c r="UBT9" s="76"/>
      <c r="UBU9" s="76"/>
      <c r="UBV9" s="76"/>
      <c r="UBW9" s="76"/>
      <c r="UBX9" s="76"/>
      <c r="UBY9" s="76"/>
      <c r="UBZ9" s="76"/>
      <c r="UCA9" s="76"/>
      <c r="UCB9" s="76"/>
      <c r="UCC9" s="76"/>
      <c r="UCD9" s="76"/>
      <c r="UCE9" s="76"/>
      <c r="UCF9" s="76"/>
      <c r="UCG9" s="76"/>
      <c r="UCH9" s="76"/>
      <c r="UCI9" s="76"/>
      <c r="UCJ9" s="76"/>
      <c r="UCK9" s="76"/>
      <c r="UCL9" s="76"/>
      <c r="UCM9" s="76"/>
      <c r="UCN9" s="76"/>
      <c r="UCO9" s="76"/>
      <c r="UCP9" s="76"/>
      <c r="UCQ9" s="76"/>
      <c r="UCR9" s="76"/>
      <c r="UCS9" s="76"/>
      <c r="UCT9" s="76"/>
      <c r="UCU9" s="76"/>
      <c r="UCV9" s="76"/>
      <c r="UCW9" s="76"/>
      <c r="UCX9" s="76"/>
      <c r="UCY9" s="76"/>
      <c r="UCZ9" s="76"/>
      <c r="UDA9" s="76"/>
      <c r="UDB9" s="76"/>
      <c r="UDC9" s="76"/>
      <c r="UDD9" s="76"/>
      <c r="UDE9" s="76"/>
      <c r="UDF9" s="76"/>
      <c r="UDG9" s="76"/>
      <c r="UDH9" s="76"/>
      <c r="UDI9" s="76"/>
      <c r="UDJ9" s="76"/>
      <c r="UDK9" s="76"/>
      <c r="UDL9" s="76"/>
      <c r="UDM9" s="76"/>
      <c r="UDN9" s="76"/>
      <c r="UDO9" s="76"/>
      <c r="UDP9" s="76"/>
      <c r="UDQ9" s="76"/>
      <c r="UDR9" s="76"/>
      <c r="UDS9" s="76"/>
      <c r="UDT9" s="76"/>
      <c r="UDU9" s="76"/>
      <c r="UDV9" s="76"/>
      <c r="UDW9" s="76"/>
      <c r="UDX9" s="76"/>
      <c r="UDY9" s="76"/>
      <c r="UDZ9" s="76"/>
      <c r="UEA9" s="76"/>
      <c r="UEB9" s="76"/>
      <c r="UEC9" s="76"/>
      <c r="UED9" s="76"/>
      <c r="UEE9" s="76"/>
      <c r="UEF9" s="76"/>
      <c r="UEG9" s="76"/>
      <c r="UEH9" s="76"/>
      <c r="UEI9" s="76"/>
      <c r="UEJ9" s="76"/>
      <c r="UEK9" s="76"/>
      <c r="UEL9" s="76"/>
      <c r="UEM9" s="76"/>
      <c r="UEN9" s="76"/>
      <c r="UEO9" s="76"/>
      <c r="UEP9" s="76"/>
      <c r="UEQ9" s="76"/>
      <c r="UER9" s="76"/>
      <c r="UES9" s="76"/>
      <c r="UET9" s="76"/>
      <c r="UEU9" s="76"/>
      <c r="UEV9" s="76"/>
      <c r="UEW9" s="76"/>
      <c r="UEX9" s="76"/>
      <c r="UEY9" s="76"/>
      <c r="UEZ9" s="76"/>
      <c r="UFA9" s="76"/>
      <c r="UFB9" s="76"/>
      <c r="UFC9" s="76"/>
      <c r="UFD9" s="76"/>
      <c r="UFE9" s="76"/>
      <c r="UFF9" s="76"/>
      <c r="UFG9" s="76"/>
      <c r="UFH9" s="76"/>
      <c r="UFI9" s="76"/>
      <c r="UFJ9" s="76"/>
      <c r="UFK9" s="76"/>
      <c r="UFL9" s="76"/>
      <c r="UFM9" s="76"/>
      <c r="UFN9" s="76"/>
      <c r="UFO9" s="76"/>
      <c r="UFP9" s="76"/>
      <c r="UFQ9" s="76"/>
      <c r="UFR9" s="76"/>
      <c r="UFS9" s="76"/>
      <c r="UFT9" s="76"/>
      <c r="UFU9" s="76"/>
      <c r="UFV9" s="76"/>
      <c r="UFW9" s="76"/>
      <c r="UFX9" s="76"/>
      <c r="UFY9" s="76"/>
      <c r="UFZ9" s="76"/>
      <c r="UGA9" s="76"/>
      <c r="UGB9" s="76"/>
      <c r="UGC9" s="76"/>
      <c r="UGD9" s="76"/>
      <c r="UGE9" s="76"/>
      <c r="UGF9" s="76"/>
      <c r="UGG9" s="76"/>
      <c r="UGH9" s="76"/>
      <c r="UGI9" s="76"/>
      <c r="UGJ9" s="76"/>
      <c r="UGK9" s="76"/>
      <c r="UGL9" s="76"/>
      <c r="UGM9" s="76"/>
      <c r="UGN9" s="76"/>
      <c r="UGO9" s="76"/>
      <c r="UGP9" s="76"/>
      <c r="UGQ9" s="76"/>
      <c r="UGR9" s="76"/>
      <c r="UGS9" s="76"/>
      <c r="UGT9" s="76"/>
      <c r="UGU9" s="76"/>
      <c r="UGV9" s="76"/>
      <c r="UGW9" s="76"/>
      <c r="UGX9" s="76"/>
      <c r="UGY9" s="76"/>
      <c r="UGZ9" s="76"/>
      <c r="UHA9" s="76"/>
      <c r="UHB9" s="76"/>
      <c r="UHC9" s="76"/>
      <c r="UHD9" s="76"/>
      <c r="UHE9" s="76"/>
      <c r="UHF9" s="76"/>
      <c r="UHG9" s="76"/>
      <c r="UHH9" s="76"/>
      <c r="UHI9" s="76"/>
      <c r="UHJ9" s="76"/>
      <c r="UHK9" s="76"/>
      <c r="UHL9" s="76"/>
      <c r="UHM9" s="76"/>
      <c r="UHN9" s="76"/>
      <c r="UHO9" s="76"/>
      <c r="UHP9" s="76"/>
      <c r="UHQ9" s="76"/>
      <c r="UHR9" s="76"/>
      <c r="UHS9" s="76"/>
      <c r="UHT9" s="76"/>
      <c r="UHU9" s="76"/>
      <c r="UHV9" s="76"/>
      <c r="UHW9" s="76"/>
      <c r="UHX9" s="76"/>
      <c r="UHY9" s="76"/>
      <c r="UHZ9" s="76"/>
      <c r="UIA9" s="76"/>
      <c r="UIB9" s="76"/>
      <c r="UIC9" s="76"/>
      <c r="UID9" s="76"/>
      <c r="UIE9" s="76"/>
      <c r="UIF9" s="76"/>
      <c r="UIG9" s="76"/>
      <c r="UIH9" s="76"/>
      <c r="UII9" s="76"/>
      <c r="UIJ9" s="76"/>
      <c r="UIK9" s="76"/>
      <c r="UIL9" s="76"/>
      <c r="UIM9" s="76"/>
      <c r="UIN9" s="76"/>
      <c r="UIO9" s="76"/>
      <c r="UIP9" s="76"/>
      <c r="UIQ9" s="76"/>
      <c r="UIR9" s="76"/>
      <c r="UIS9" s="76"/>
      <c r="UIT9" s="76"/>
      <c r="UIU9" s="76"/>
      <c r="UIV9" s="76"/>
      <c r="UIW9" s="76"/>
      <c r="UIX9" s="76"/>
      <c r="UIY9" s="76"/>
      <c r="UIZ9" s="76"/>
      <c r="UJA9" s="76"/>
      <c r="UJB9" s="76"/>
      <c r="UJC9" s="76"/>
      <c r="UJD9" s="76"/>
      <c r="UJE9" s="76"/>
      <c r="UJF9" s="76"/>
      <c r="UJG9" s="76"/>
      <c r="UJH9" s="76"/>
      <c r="UJI9" s="76"/>
      <c r="UJJ9" s="76"/>
      <c r="UJK9" s="76"/>
      <c r="UJL9" s="76"/>
      <c r="UJM9" s="76"/>
      <c r="UJN9" s="76"/>
      <c r="UJO9" s="76"/>
      <c r="UJP9" s="76"/>
      <c r="UJQ9" s="76"/>
      <c r="UJR9" s="76"/>
      <c r="UJS9" s="76"/>
      <c r="UJT9" s="76"/>
      <c r="UJU9" s="76"/>
      <c r="UJV9" s="76"/>
      <c r="UJW9" s="76"/>
      <c r="UJX9" s="76"/>
      <c r="UJY9" s="76"/>
      <c r="UJZ9" s="76"/>
      <c r="UKA9" s="76"/>
      <c r="UKB9" s="76"/>
      <c r="UKC9" s="76"/>
      <c r="UKD9" s="76"/>
      <c r="UKE9" s="76"/>
      <c r="UKF9" s="76"/>
      <c r="UKG9" s="76"/>
      <c r="UKH9" s="76"/>
      <c r="UKI9" s="76"/>
      <c r="UKJ9" s="76"/>
      <c r="UKK9" s="76"/>
      <c r="UKL9" s="76"/>
      <c r="UKM9" s="76"/>
      <c r="UKN9" s="76"/>
      <c r="UKO9" s="76"/>
      <c r="UKP9" s="76"/>
      <c r="UKQ9" s="76"/>
      <c r="UKR9" s="76"/>
      <c r="UKS9" s="76"/>
      <c r="UKT9" s="76"/>
      <c r="UKU9" s="76"/>
      <c r="UKV9" s="76"/>
      <c r="UKW9" s="76"/>
      <c r="UKX9" s="76"/>
      <c r="UKY9" s="76"/>
      <c r="UKZ9" s="76"/>
      <c r="ULA9" s="76"/>
      <c r="ULB9" s="76"/>
      <c r="ULC9" s="76"/>
      <c r="ULD9" s="76"/>
      <c r="ULE9" s="76"/>
      <c r="ULF9" s="76"/>
      <c r="ULG9" s="76"/>
      <c r="ULH9" s="76"/>
      <c r="ULI9" s="76"/>
      <c r="ULJ9" s="76"/>
      <c r="ULK9" s="76"/>
      <c r="ULL9" s="76"/>
      <c r="ULM9" s="76"/>
      <c r="ULN9" s="76"/>
      <c r="ULO9" s="76"/>
      <c r="ULP9" s="76"/>
      <c r="ULQ9" s="76"/>
      <c r="ULR9" s="76"/>
      <c r="ULS9" s="76"/>
      <c r="ULT9" s="76"/>
      <c r="ULU9" s="76"/>
      <c r="ULV9" s="76"/>
      <c r="ULW9" s="76"/>
      <c r="ULX9" s="76"/>
      <c r="ULY9" s="76"/>
      <c r="ULZ9" s="76"/>
      <c r="UMA9" s="76"/>
      <c r="UMB9" s="76"/>
      <c r="UMC9" s="76"/>
      <c r="UMD9" s="76"/>
      <c r="UME9" s="76"/>
      <c r="UMF9" s="76"/>
      <c r="UMG9" s="76"/>
      <c r="UMH9" s="76"/>
      <c r="UMI9" s="76"/>
      <c r="UMJ9" s="76"/>
      <c r="UMK9" s="76"/>
      <c r="UML9" s="76"/>
      <c r="UMM9" s="76"/>
      <c r="UMN9" s="76"/>
      <c r="UMO9" s="76"/>
      <c r="UMP9" s="76"/>
      <c r="UMQ9" s="76"/>
      <c r="UMR9" s="76"/>
      <c r="UMS9" s="76"/>
      <c r="UMT9" s="76"/>
      <c r="UMU9" s="76"/>
      <c r="UMV9" s="76"/>
      <c r="UMW9" s="76"/>
      <c r="UMX9" s="76"/>
      <c r="UMY9" s="76"/>
      <c r="UMZ9" s="76"/>
      <c r="UNA9" s="76"/>
      <c r="UNB9" s="76"/>
      <c r="UNC9" s="76"/>
      <c r="UND9" s="76"/>
      <c r="UNE9" s="76"/>
      <c r="UNF9" s="76"/>
      <c r="UNG9" s="76"/>
      <c r="UNH9" s="76"/>
      <c r="UNI9" s="76"/>
      <c r="UNJ9" s="76"/>
      <c r="UNK9" s="76"/>
      <c r="UNL9" s="76"/>
      <c r="UNM9" s="76"/>
      <c r="UNN9" s="76"/>
      <c r="UNO9" s="76"/>
      <c r="UNP9" s="76"/>
      <c r="UNQ9" s="76"/>
      <c r="UNR9" s="76"/>
      <c r="UNS9" s="76"/>
      <c r="UNT9" s="76"/>
      <c r="UNU9" s="76"/>
      <c r="UNV9" s="76"/>
      <c r="UNW9" s="76"/>
      <c r="UNX9" s="76"/>
      <c r="UNY9" s="76"/>
      <c r="UNZ9" s="76"/>
      <c r="UOA9" s="76"/>
      <c r="UOB9" s="76"/>
      <c r="UOC9" s="76"/>
      <c r="UOD9" s="76"/>
      <c r="UOE9" s="76"/>
      <c r="UOF9" s="76"/>
      <c r="UOG9" s="76"/>
      <c r="UOH9" s="76"/>
      <c r="UOI9" s="76"/>
      <c r="UOJ9" s="76"/>
      <c r="UOK9" s="76"/>
      <c r="UOL9" s="76"/>
      <c r="UOM9" s="76"/>
      <c r="UON9" s="76"/>
      <c r="UOO9" s="76"/>
      <c r="UOP9" s="76"/>
      <c r="UOQ9" s="76"/>
      <c r="UOR9" s="76"/>
      <c r="UOS9" s="76"/>
      <c r="UOT9" s="76"/>
      <c r="UOU9" s="76"/>
      <c r="UOV9" s="76"/>
      <c r="UOW9" s="76"/>
      <c r="UOX9" s="76"/>
      <c r="UOY9" s="76"/>
      <c r="UOZ9" s="76"/>
      <c r="UPA9" s="76"/>
      <c r="UPB9" s="76"/>
      <c r="UPC9" s="76"/>
      <c r="UPD9" s="76"/>
      <c r="UPE9" s="76"/>
      <c r="UPF9" s="76"/>
      <c r="UPG9" s="76"/>
      <c r="UPH9" s="76"/>
      <c r="UPI9" s="76"/>
      <c r="UPJ9" s="76"/>
      <c r="UPK9" s="76"/>
      <c r="UPL9" s="76"/>
      <c r="UPM9" s="76"/>
      <c r="UPN9" s="76"/>
      <c r="UPO9" s="76"/>
      <c r="UPP9" s="76"/>
      <c r="UPQ9" s="76"/>
      <c r="UPR9" s="76"/>
      <c r="UPS9" s="76"/>
      <c r="UPT9" s="76"/>
      <c r="UPU9" s="76"/>
      <c r="UPV9" s="76"/>
      <c r="UPW9" s="76"/>
      <c r="UPX9" s="76"/>
      <c r="UPY9" s="76"/>
      <c r="UPZ9" s="76"/>
      <c r="UQA9" s="76"/>
      <c r="UQB9" s="76"/>
      <c r="UQC9" s="76"/>
      <c r="UQD9" s="76"/>
      <c r="UQE9" s="76"/>
      <c r="UQF9" s="76"/>
      <c r="UQG9" s="76"/>
      <c r="UQH9" s="76"/>
      <c r="UQI9" s="76"/>
      <c r="UQJ9" s="76"/>
      <c r="UQK9" s="76"/>
      <c r="UQL9" s="76"/>
      <c r="UQM9" s="76"/>
      <c r="UQN9" s="76"/>
      <c r="UQO9" s="76"/>
      <c r="UQP9" s="76"/>
      <c r="UQQ9" s="76"/>
      <c r="UQR9" s="76"/>
      <c r="UQS9" s="76"/>
      <c r="UQT9" s="76"/>
      <c r="UQU9" s="76"/>
      <c r="UQV9" s="76"/>
      <c r="UQW9" s="76"/>
      <c r="UQX9" s="76"/>
      <c r="UQY9" s="76"/>
      <c r="UQZ9" s="76"/>
      <c r="URA9" s="76"/>
      <c r="URB9" s="76"/>
      <c r="URC9" s="76"/>
      <c r="URD9" s="76"/>
      <c r="URE9" s="76"/>
      <c r="URF9" s="76"/>
      <c r="URG9" s="76"/>
      <c r="URH9" s="76"/>
      <c r="URI9" s="76"/>
      <c r="URJ9" s="76"/>
      <c r="URK9" s="76"/>
      <c r="URL9" s="76"/>
      <c r="URM9" s="76"/>
      <c r="URN9" s="76"/>
      <c r="URO9" s="76"/>
      <c r="URP9" s="76"/>
      <c r="URQ9" s="76"/>
      <c r="URR9" s="76"/>
      <c r="URS9" s="76"/>
      <c r="URT9" s="76"/>
      <c r="URU9" s="76"/>
      <c r="URV9" s="76"/>
      <c r="URW9" s="76"/>
      <c r="URX9" s="76"/>
      <c r="URY9" s="76"/>
      <c r="URZ9" s="76"/>
      <c r="USA9" s="76"/>
      <c r="USB9" s="76"/>
      <c r="USC9" s="76"/>
      <c r="USD9" s="76"/>
      <c r="USE9" s="76"/>
      <c r="USF9" s="76"/>
      <c r="USG9" s="76"/>
      <c r="USH9" s="76"/>
      <c r="USI9" s="76"/>
      <c r="USJ9" s="76"/>
      <c r="USK9" s="76"/>
      <c r="USL9" s="76"/>
      <c r="USM9" s="76"/>
      <c r="USN9" s="76"/>
      <c r="USO9" s="76"/>
      <c r="USP9" s="76"/>
      <c r="USQ9" s="76"/>
      <c r="USR9" s="76"/>
      <c r="USS9" s="76"/>
      <c r="UST9" s="76"/>
      <c r="USU9" s="76"/>
      <c r="USV9" s="76"/>
      <c r="USW9" s="76"/>
      <c r="USX9" s="76"/>
      <c r="USY9" s="76"/>
      <c r="USZ9" s="76"/>
      <c r="UTA9" s="76"/>
      <c r="UTB9" s="76"/>
      <c r="UTC9" s="76"/>
      <c r="UTD9" s="76"/>
      <c r="UTE9" s="76"/>
      <c r="UTF9" s="76"/>
      <c r="UTG9" s="76"/>
      <c r="UTH9" s="76"/>
      <c r="UTI9" s="76"/>
      <c r="UTJ9" s="76"/>
      <c r="UTK9" s="76"/>
      <c r="UTL9" s="76"/>
      <c r="UTM9" s="76"/>
      <c r="UTN9" s="76"/>
      <c r="UTO9" s="76"/>
      <c r="UTP9" s="76"/>
      <c r="UTQ9" s="76"/>
      <c r="UTR9" s="76"/>
      <c r="UTS9" s="76"/>
      <c r="UTT9" s="76"/>
      <c r="UTU9" s="76"/>
      <c r="UTV9" s="76"/>
      <c r="UTW9" s="76"/>
      <c r="UTX9" s="76"/>
      <c r="UTY9" s="76"/>
      <c r="UTZ9" s="76"/>
      <c r="UUA9" s="76"/>
      <c r="UUB9" s="76"/>
      <c r="UUC9" s="76"/>
      <c r="UUD9" s="76"/>
      <c r="UUE9" s="76"/>
      <c r="UUF9" s="76"/>
      <c r="UUG9" s="76"/>
      <c r="UUH9" s="76"/>
      <c r="UUI9" s="76"/>
      <c r="UUJ9" s="76"/>
      <c r="UUK9" s="76"/>
      <c r="UUL9" s="76"/>
      <c r="UUM9" s="76"/>
      <c r="UUN9" s="76"/>
      <c r="UUO9" s="76"/>
      <c r="UUP9" s="76"/>
      <c r="UUQ9" s="76"/>
      <c r="UUR9" s="76"/>
      <c r="UUS9" s="76"/>
      <c r="UUT9" s="76"/>
      <c r="UUU9" s="76"/>
      <c r="UUV9" s="76"/>
      <c r="UUW9" s="76"/>
      <c r="UUX9" s="76"/>
      <c r="UUY9" s="76"/>
      <c r="UUZ9" s="76"/>
      <c r="UVA9" s="76"/>
      <c r="UVB9" s="76"/>
      <c r="UVC9" s="76"/>
      <c r="UVD9" s="76"/>
      <c r="UVE9" s="76"/>
      <c r="UVF9" s="76"/>
      <c r="UVG9" s="76"/>
      <c r="UVH9" s="76"/>
      <c r="UVI9" s="76"/>
      <c r="UVJ9" s="76"/>
      <c r="UVK9" s="76"/>
      <c r="UVL9" s="76"/>
      <c r="UVM9" s="76"/>
      <c r="UVN9" s="76"/>
      <c r="UVO9" s="76"/>
      <c r="UVP9" s="76"/>
      <c r="UVQ9" s="76"/>
      <c r="UVR9" s="76"/>
      <c r="UVS9" s="76"/>
      <c r="UVT9" s="76"/>
      <c r="UVU9" s="76"/>
      <c r="UVV9" s="76"/>
      <c r="UVW9" s="76"/>
      <c r="UVX9" s="76"/>
      <c r="UVY9" s="76"/>
      <c r="UVZ9" s="76"/>
      <c r="UWA9" s="76"/>
      <c r="UWB9" s="76"/>
      <c r="UWC9" s="76"/>
      <c r="UWD9" s="76"/>
      <c r="UWE9" s="76"/>
      <c r="UWF9" s="76"/>
      <c r="UWG9" s="76"/>
      <c r="UWH9" s="76"/>
      <c r="UWI9" s="76"/>
      <c r="UWJ9" s="76"/>
      <c r="UWK9" s="76"/>
      <c r="UWL9" s="76"/>
      <c r="UWM9" s="76"/>
      <c r="UWN9" s="76"/>
      <c r="UWO9" s="76"/>
      <c r="UWP9" s="76"/>
      <c r="UWQ9" s="76"/>
      <c r="UWR9" s="76"/>
      <c r="UWS9" s="76"/>
      <c r="UWT9" s="76"/>
      <c r="UWU9" s="76"/>
      <c r="UWV9" s="76"/>
      <c r="UWW9" s="76"/>
      <c r="UWX9" s="76"/>
      <c r="UWY9" s="76"/>
      <c r="UWZ9" s="76"/>
      <c r="UXA9" s="76"/>
      <c r="UXB9" s="76"/>
      <c r="UXC9" s="76"/>
      <c r="UXD9" s="76"/>
      <c r="UXE9" s="76"/>
      <c r="UXF9" s="76"/>
      <c r="UXG9" s="76"/>
      <c r="UXH9" s="76"/>
      <c r="UXI9" s="76"/>
      <c r="UXJ9" s="76"/>
      <c r="UXK9" s="76"/>
      <c r="UXL9" s="76"/>
      <c r="UXM9" s="76"/>
      <c r="UXN9" s="76"/>
      <c r="UXO9" s="76"/>
      <c r="UXP9" s="76"/>
      <c r="UXQ9" s="76"/>
      <c r="UXR9" s="76"/>
      <c r="UXS9" s="76"/>
      <c r="UXT9" s="76"/>
      <c r="UXU9" s="76"/>
      <c r="UXV9" s="76"/>
      <c r="UXW9" s="76"/>
      <c r="UXX9" s="76"/>
      <c r="UXY9" s="76"/>
      <c r="UXZ9" s="76"/>
      <c r="UYA9" s="76"/>
      <c r="UYB9" s="76"/>
      <c r="UYC9" s="76"/>
      <c r="UYD9" s="76"/>
      <c r="UYE9" s="76"/>
      <c r="UYF9" s="76"/>
      <c r="UYG9" s="76"/>
      <c r="UYH9" s="76"/>
      <c r="UYI9" s="76"/>
      <c r="UYJ9" s="76"/>
      <c r="UYK9" s="76"/>
      <c r="UYL9" s="76"/>
      <c r="UYM9" s="76"/>
      <c r="UYN9" s="76"/>
      <c r="UYO9" s="76"/>
      <c r="UYP9" s="76"/>
      <c r="UYQ9" s="76"/>
      <c r="UYR9" s="76"/>
      <c r="UYS9" s="76"/>
      <c r="UYT9" s="76"/>
      <c r="UYU9" s="76"/>
      <c r="UYV9" s="76"/>
      <c r="UYW9" s="76"/>
      <c r="UYX9" s="76"/>
      <c r="UYY9" s="76"/>
      <c r="UYZ9" s="76"/>
      <c r="UZA9" s="76"/>
      <c r="UZB9" s="76"/>
      <c r="UZC9" s="76"/>
      <c r="UZD9" s="76"/>
      <c r="UZE9" s="76"/>
      <c r="UZF9" s="76"/>
      <c r="UZG9" s="76"/>
      <c r="UZH9" s="76"/>
      <c r="UZI9" s="76"/>
      <c r="UZJ9" s="76"/>
      <c r="UZK9" s="76"/>
      <c r="UZL9" s="76"/>
      <c r="UZM9" s="76"/>
      <c r="UZN9" s="76"/>
      <c r="UZO9" s="76"/>
      <c r="UZP9" s="76"/>
      <c r="UZQ9" s="76"/>
      <c r="UZR9" s="76"/>
      <c r="UZS9" s="76"/>
      <c r="UZT9" s="76"/>
      <c r="UZU9" s="76"/>
      <c r="UZV9" s="76"/>
      <c r="UZW9" s="76"/>
      <c r="UZX9" s="76"/>
      <c r="UZY9" s="76"/>
      <c r="UZZ9" s="76"/>
      <c r="VAA9" s="76"/>
      <c r="VAB9" s="76"/>
      <c r="VAC9" s="76"/>
      <c r="VAD9" s="76"/>
      <c r="VAE9" s="76"/>
      <c r="VAF9" s="76"/>
      <c r="VAG9" s="76"/>
      <c r="VAH9" s="76"/>
      <c r="VAI9" s="76"/>
      <c r="VAJ9" s="76"/>
      <c r="VAK9" s="76"/>
      <c r="VAL9" s="76"/>
      <c r="VAM9" s="76"/>
      <c r="VAN9" s="76"/>
      <c r="VAO9" s="76"/>
      <c r="VAP9" s="76"/>
      <c r="VAQ9" s="76"/>
      <c r="VAR9" s="76"/>
      <c r="VAS9" s="76"/>
      <c r="VAT9" s="76"/>
      <c r="VAU9" s="76"/>
      <c r="VAV9" s="76"/>
      <c r="VAW9" s="76"/>
      <c r="VAX9" s="76"/>
      <c r="VAY9" s="76"/>
      <c r="VAZ9" s="76"/>
      <c r="VBA9" s="76"/>
      <c r="VBB9" s="76"/>
      <c r="VBC9" s="76"/>
      <c r="VBD9" s="76"/>
      <c r="VBE9" s="76"/>
      <c r="VBF9" s="76"/>
      <c r="VBG9" s="76"/>
      <c r="VBH9" s="76"/>
      <c r="VBI9" s="76"/>
      <c r="VBJ9" s="76"/>
      <c r="VBK9" s="76"/>
      <c r="VBL9" s="76"/>
      <c r="VBM9" s="76"/>
      <c r="VBN9" s="76"/>
      <c r="VBO9" s="76"/>
      <c r="VBP9" s="76"/>
      <c r="VBQ9" s="76"/>
      <c r="VBR9" s="76"/>
      <c r="VBS9" s="76"/>
      <c r="VBT9" s="76"/>
      <c r="VBU9" s="76"/>
      <c r="VBV9" s="76"/>
      <c r="VBW9" s="76"/>
      <c r="VBX9" s="76"/>
      <c r="VBY9" s="76"/>
      <c r="VBZ9" s="76"/>
      <c r="VCA9" s="76"/>
      <c r="VCB9" s="76"/>
      <c r="VCC9" s="76"/>
      <c r="VCD9" s="76"/>
      <c r="VCE9" s="76"/>
      <c r="VCF9" s="76"/>
      <c r="VCG9" s="76"/>
      <c r="VCH9" s="76"/>
      <c r="VCI9" s="76"/>
      <c r="VCJ9" s="76"/>
      <c r="VCK9" s="76"/>
      <c r="VCL9" s="76"/>
      <c r="VCM9" s="76"/>
      <c r="VCN9" s="76"/>
      <c r="VCO9" s="76"/>
      <c r="VCP9" s="76"/>
      <c r="VCQ9" s="76"/>
      <c r="VCR9" s="76"/>
      <c r="VCS9" s="76"/>
      <c r="VCT9" s="76"/>
      <c r="VCU9" s="76"/>
      <c r="VCV9" s="76"/>
      <c r="VCW9" s="76"/>
      <c r="VCX9" s="76"/>
      <c r="VCY9" s="76"/>
      <c r="VCZ9" s="76"/>
      <c r="VDA9" s="76"/>
      <c r="VDB9" s="76"/>
      <c r="VDC9" s="76"/>
      <c r="VDD9" s="76"/>
      <c r="VDE9" s="76"/>
      <c r="VDF9" s="76"/>
      <c r="VDG9" s="76"/>
      <c r="VDH9" s="76"/>
      <c r="VDI9" s="76"/>
      <c r="VDJ9" s="76"/>
      <c r="VDK9" s="76"/>
      <c r="VDL9" s="76"/>
      <c r="VDM9" s="76"/>
      <c r="VDN9" s="76"/>
      <c r="VDO9" s="76"/>
      <c r="VDP9" s="76"/>
      <c r="VDQ9" s="76"/>
      <c r="VDR9" s="76"/>
      <c r="VDS9" s="76"/>
      <c r="VDT9" s="76"/>
      <c r="VDU9" s="76"/>
      <c r="VDV9" s="76"/>
      <c r="VDW9" s="76"/>
      <c r="VDX9" s="76"/>
      <c r="VDY9" s="76"/>
      <c r="VDZ9" s="76"/>
      <c r="VEA9" s="76"/>
      <c r="VEB9" s="76"/>
      <c r="VEC9" s="76"/>
      <c r="VED9" s="76"/>
      <c r="VEE9" s="76"/>
      <c r="VEF9" s="76"/>
      <c r="VEG9" s="76"/>
      <c r="VEH9" s="76"/>
      <c r="VEI9" s="76"/>
      <c r="VEJ9" s="76"/>
      <c r="VEK9" s="76"/>
      <c r="VEL9" s="76"/>
      <c r="VEM9" s="76"/>
      <c r="VEN9" s="76"/>
      <c r="VEO9" s="76"/>
      <c r="VEP9" s="76"/>
      <c r="VEQ9" s="76"/>
      <c r="VER9" s="76"/>
      <c r="VES9" s="76"/>
      <c r="VET9" s="76"/>
      <c r="VEU9" s="76"/>
      <c r="VEV9" s="76"/>
      <c r="VEW9" s="76"/>
      <c r="VEX9" s="76"/>
      <c r="VEY9" s="76"/>
      <c r="VEZ9" s="76"/>
      <c r="VFA9" s="76"/>
      <c r="VFB9" s="76"/>
      <c r="VFC9" s="76"/>
      <c r="VFD9" s="76"/>
      <c r="VFE9" s="76"/>
      <c r="VFF9" s="76"/>
      <c r="VFG9" s="76"/>
      <c r="VFH9" s="76"/>
      <c r="VFI9" s="76"/>
      <c r="VFJ9" s="76"/>
      <c r="VFK9" s="76"/>
      <c r="VFL9" s="76"/>
      <c r="VFM9" s="76"/>
      <c r="VFN9" s="76"/>
      <c r="VFO9" s="76"/>
      <c r="VFP9" s="76"/>
      <c r="VFQ9" s="76"/>
      <c r="VFR9" s="76"/>
      <c r="VFS9" s="76"/>
      <c r="VFT9" s="76"/>
      <c r="VFU9" s="76"/>
      <c r="VFV9" s="76"/>
      <c r="VFW9" s="76"/>
      <c r="VFX9" s="76"/>
      <c r="VFY9" s="76"/>
      <c r="VFZ9" s="76"/>
      <c r="VGA9" s="76"/>
      <c r="VGB9" s="76"/>
      <c r="VGC9" s="76"/>
      <c r="VGD9" s="76"/>
      <c r="VGE9" s="76"/>
      <c r="VGF9" s="76"/>
      <c r="VGG9" s="76"/>
      <c r="VGH9" s="76"/>
      <c r="VGI9" s="76"/>
      <c r="VGJ9" s="76"/>
      <c r="VGK9" s="76"/>
      <c r="VGL9" s="76"/>
      <c r="VGM9" s="76"/>
      <c r="VGN9" s="76"/>
      <c r="VGO9" s="76"/>
      <c r="VGP9" s="76"/>
      <c r="VGQ9" s="76"/>
      <c r="VGR9" s="76"/>
      <c r="VGS9" s="76"/>
      <c r="VGT9" s="76"/>
      <c r="VGU9" s="76"/>
      <c r="VGV9" s="76"/>
      <c r="VGW9" s="76"/>
      <c r="VGX9" s="76"/>
      <c r="VGY9" s="76"/>
      <c r="VGZ9" s="76"/>
      <c r="VHA9" s="76"/>
      <c r="VHB9" s="76"/>
      <c r="VHC9" s="76"/>
      <c r="VHD9" s="76"/>
      <c r="VHE9" s="76"/>
      <c r="VHF9" s="76"/>
      <c r="VHG9" s="76"/>
      <c r="VHH9" s="76"/>
      <c r="VHI9" s="76"/>
      <c r="VHJ9" s="76"/>
      <c r="VHK9" s="76"/>
      <c r="VHL9" s="76"/>
      <c r="VHM9" s="76"/>
      <c r="VHN9" s="76"/>
      <c r="VHO9" s="76"/>
      <c r="VHP9" s="76"/>
      <c r="VHQ9" s="76"/>
      <c r="VHR9" s="76"/>
      <c r="VHS9" s="76"/>
      <c r="VHT9" s="76"/>
      <c r="VHU9" s="76"/>
      <c r="VHV9" s="76"/>
      <c r="VHW9" s="76"/>
      <c r="VHX9" s="76"/>
      <c r="VHY9" s="76"/>
      <c r="VHZ9" s="76"/>
      <c r="VIA9" s="76"/>
      <c r="VIB9" s="76"/>
      <c r="VIC9" s="76"/>
      <c r="VID9" s="76"/>
      <c r="VIE9" s="76"/>
      <c r="VIF9" s="76"/>
      <c r="VIG9" s="76"/>
      <c r="VIH9" s="76"/>
      <c r="VII9" s="76"/>
      <c r="VIJ9" s="76"/>
      <c r="VIK9" s="76"/>
      <c r="VIL9" s="76"/>
      <c r="VIM9" s="76"/>
      <c r="VIN9" s="76"/>
      <c r="VIO9" s="76"/>
      <c r="VIP9" s="76"/>
      <c r="VIQ9" s="76"/>
      <c r="VIR9" s="76"/>
      <c r="VIS9" s="76"/>
      <c r="VIT9" s="76"/>
      <c r="VIU9" s="76"/>
      <c r="VIV9" s="76"/>
      <c r="VIW9" s="76"/>
      <c r="VIX9" s="76"/>
      <c r="VIY9" s="76"/>
      <c r="VIZ9" s="76"/>
      <c r="VJA9" s="76"/>
      <c r="VJB9" s="76"/>
      <c r="VJC9" s="76"/>
      <c r="VJD9" s="76"/>
      <c r="VJE9" s="76"/>
      <c r="VJF9" s="76"/>
      <c r="VJG9" s="76"/>
      <c r="VJH9" s="76"/>
      <c r="VJI9" s="76"/>
      <c r="VJJ9" s="76"/>
      <c r="VJK9" s="76"/>
      <c r="VJL9" s="76"/>
      <c r="VJM9" s="76"/>
      <c r="VJN9" s="76"/>
      <c r="VJO9" s="76"/>
      <c r="VJP9" s="76"/>
      <c r="VJQ9" s="76"/>
      <c r="VJR9" s="76"/>
      <c r="VJS9" s="76"/>
      <c r="VJT9" s="76"/>
      <c r="VJU9" s="76"/>
      <c r="VJV9" s="76"/>
      <c r="VJW9" s="76"/>
      <c r="VJX9" s="76"/>
      <c r="VJY9" s="76"/>
      <c r="VJZ9" s="76"/>
      <c r="VKA9" s="76"/>
      <c r="VKB9" s="76"/>
      <c r="VKC9" s="76"/>
      <c r="VKD9" s="76"/>
      <c r="VKE9" s="76"/>
      <c r="VKF9" s="76"/>
      <c r="VKG9" s="76"/>
      <c r="VKH9" s="76"/>
      <c r="VKI9" s="76"/>
      <c r="VKJ9" s="76"/>
      <c r="VKK9" s="76"/>
      <c r="VKL9" s="76"/>
      <c r="VKM9" s="76"/>
      <c r="VKN9" s="76"/>
      <c r="VKO9" s="76"/>
      <c r="VKP9" s="76"/>
      <c r="VKQ9" s="76"/>
      <c r="VKR9" s="76"/>
      <c r="VKS9" s="76"/>
      <c r="VKT9" s="76"/>
      <c r="VKU9" s="76"/>
      <c r="VKV9" s="76"/>
      <c r="VKW9" s="76"/>
      <c r="VKX9" s="76"/>
      <c r="VKY9" s="76"/>
      <c r="VKZ9" s="76"/>
      <c r="VLA9" s="76"/>
      <c r="VLB9" s="76"/>
      <c r="VLC9" s="76"/>
      <c r="VLD9" s="76"/>
      <c r="VLE9" s="76"/>
      <c r="VLF9" s="76"/>
      <c r="VLG9" s="76"/>
      <c r="VLH9" s="76"/>
      <c r="VLI9" s="76"/>
      <c r="VLJ9" s="76"/>
      <c r="VLK9" s="76"/>
      <c r="VLL9" s="76"/>
      <c r="VLM9" s="76"/>
      <c r="VLN9" s="76"/>
      <c r="VLO9" s="76"/>
      <c r="VLP9" s="76"/>
      <c r="VLQ9" s="76"/>
      <c r="VLR9" s="76"/>
      <c r="VLS9" s="76"/>
      <c r="VLT9" s="76"/>
      <c r="VLU9" s="76"/>
      <c r="VLV9" s="76"/>
      <c r="VLW9" s="76"/>
      <c r="VLX9" s="76"/>
      <c r="VLY9" s="76"/>
      <c r="VLZ9" s="76"/>
      <c r="VMA9" s="76"/>
      <c r="VMB9" s="76"/>
      <c r="VMC9" s="76"/>
      <c r="VMD9" s="76"/>
      <c r="VME9" s="76"/>
      <c r="VMF9" s="76"/>
      <c r="VMG9" s="76"/>
      <c r="VMH9" s="76"/>
      <c r="VMI9" s="76"/>
      <c r="VMJ9" s="76"/>
      <c r="VMK9" s="76"/>
      <c r="VML9" s="76"/>
      <c r="VMM9" s="76"/>
      <c r="VMN9" s="76"/>
      <c r="VMO9" s="76"/>
      <c r="VMP9" s="76"/>
      <c r="VMQ9" s="76"/>
      <c r="VMR9" s="76"/>
      <c r="VMS9" s="76"/>
      <c r="VMT9" s="76"/>
      <c r="VMU9" s="76"/>
      <c r="VMV9" s="76"/>
      <c r="VMW9" s="76"/>
      <c r="VMX9" s="76"/>
      <c r="VMY9" s="76"/>
      <c r="VMZ9" s="76"/>
      <c r="VNA9" s="76"/>
      <c r="VNB9" s="76"/>
      <c r="VNC9" s="76"/>
      <c r="VND9" s="76"/>
      <c r="VNE9" s="76"/>
      <c r="VNF9" s="76"/>
      <c r="VNG9" s="76"/>
      <c r="VNH9" s="76"/>
      <c r="VNI9" s="76"/>
      <c r="VNJ9" s="76"/>
      <c r="VNK9" s="76"/>
      <c r="VNL9" s="76"/>
      <c r="VNM9" s="76"/>
      <c r="VNN9" s="76"/>
      <c r="VNO9" s="76"/>
      <c r="VNP9" s="76"/>
      <c r="VNQ9" s="76"/>
      <c r="VNR9" s="76"/>
      <c r="VNS9" s="76"/>
      <c r="VNT9" s="76"/>
      <c r="VNU9" s="76"/>
      <c r="VNV9" s="76"/>
      <c r="VNW9" s="76"/>
      <c r="VNX9" s="76"/>
      <c r="VNY9" s="76"/>
      <c r="VNZ9" s="76"/>
      <c r="VOA9" s="76"/>
      <c r="VOB9" s="76"/>
      <c r="VOC9" s="76"/>
      <c r="VOD9" s="76"/>
      <c r="VOE9" s="76"/>
      <c r="VOF9" s="76"/>
      <c r="VOG9" s="76"/>
      <c r="VOH9" s="76"/>
      <c r="VOI9" s="76"/>
      <c r="VOJ9" s="76"/>
      <c r="VOK9" s="76"/>
      <c r="VOL9" s="76"/>
      <c r="VOM9" s="76"/>
      <c r="VON9" s="76"/>
      <c r="VOO9" s="76"/>
      <c r="VOP9" s="76"/>
      <c r="VOQ9" s="76"/>
      <c r="VOR9" s="76"/>
      <c r="VOS9" s="76"/>
      <c r="VOT9" s="76"/>
      <c r="VOU9" s="76"/>
      <c r="VOV9" s="76"/>
      <c r="VOW9" s="76"/>
      <c r="VOX9" s="76"/>
      <c r="VOY9" s="76"/>
      <c r="VOZ9" s="76"/>
      <c r="VPA9" s="76"/>
      <c r="VPB9" s="76"/>
      <c r="VPC9" s="76"/>
      <c r="VPD9" s="76"/>
      <c r="VPE9" s="76"/>
      <c r="VPF9" s="76"/>
      <c r="VPG9" s="76"/>
      <c r="VPH9" s="76"/>
      <c r="VPI9" s="76"/>
      <c r="VPJ9" s="76"/>
      <c r="VPK9" s="76"/>
      <c r="VPL9" s="76"/>
      <c r="VPM9" s="76"/>
      <c r="VPN9" s="76"/>
      <c r="VPO9" s="76"/>
      <c r="VPP9" s="76"/>
      <c r="VPQ9" s="76"/>
      <c r="VPR9" s="76"/>
      <c r="VPS9" s="76"/>
      <c r="VPT9" s="76"/>
      <c r="VPU9" s="76"/>
      <c r="VPV9" s="76"/>
      <c r="VPW9" s="76"/>
      <c r="VPX9" s="76"/>
      <c r="VPY9" s="76"/>
      <c r="VPZ9" s="76"/>
      <c r="VQA9" s="76"/>
      <c r="VQB9" s="76"/>
      <c r="VQC9" s="76"/>
      <c r="VQD9" s="76"/>
      <c r="VQE9" s="76"/>
      <c r="VQF9" s="76"/>
      <c r="VQG9" s="76"/>
      <c r="VQH9" s="76"/>
      <c r="VQI9" s="76"/>
      <c r="VQJ9" s="76"/>
      <c r="VQK9" s="76"/>
      <c r="VQL9" s="76"/>
      <c r="VQM9" s="76"/>
      <c r="VQN9" s="76"/>
      <c r="VQO9" s="76"/>
      <c r="VQP9" s="76"/>
      <c r="VQQ9" s="76"/>
      <c r="VQR9" s="76"/>
      <c r="VQS9" s="76"/>
      <c r="VQT9" s="76"/>
      <c r="VQU9" s="76"/>
      <c r="VQV9" s="76"/>
      <c r="VQW9" s="76"/>
      <c r="VQX9" s="76"/>
      <c r="VQY9" s="76"/>
      <c r="VQZ9" s="76"/>
      <c r="VRA9" s="76"/>
      <c r="VRB9" s="76"/>
      <c r="VRC9" s="76"/>
      <c r="VRD9" s="76"/>
      <c r="VRE9" s="76"/>
      <c r="VRF9" s="76"/>
      <c r="VRG9" s="76"/>
      <c r="VRH9" s="76"/>
      <c r="VRI9" s="76"/>
      <c r="VRJ9" s="76"/>
      <c r="VRK9" s="76"/>
      <c r="VRL9" s="76"/>
      <c r="VRM9" s="76"/>
      <c r="VRN9" s="76"/>
      <c r="VRO9" s="76"/>
      <c r="VRP9" s="76"/>
      <c r="VRQ9" s="76"/>
      <c r="VRR9" s="76"/>
      <c r="VRS9" s="76"/>
      <c r="VRT9" s="76"/>
      <c r="VRU9" s="76"/>
      <c r="VRV9" s="76"/>
      <c r="VRW9" s="76"/>
      <c r="VRX9" s="76"/>
      <c r="VRY9" s="76"/>
      <c r="VRZ9" s="76"/>
      <c r="VSA9" s="76"/>
      <c r="VSB9" s="76"/>
      <c r="VSC9" s="76"/>
      <c r="VSD9" s="76"/>
      <c r="VSE9" s="76"/>
      <c r="VSF9" s="76"/>
      <c r="VSG9" s="76"/>
      <c r="VSH9" s="76"/>
      <c r="VSI9" s="76"/>
      <c r="VSJ9" s="76"/>
      <c r="VSK9" s="76"/>
      <c r="VSL9" s="76"/>
      <c r="VSM9" s="76"/>
      <c r="VSN9" s="76"/>
      <c r="VSO9" s="76"/>
      <c r="VSP9" s="76"/>
      <c r="VSQ9" s="76"/>
      <c r="VSR9" s="76"/>
      <c r="VSS9" s="76"/>
      <c r="VST9" s="76"/>
      <c r="VSU9" s="76"/>
      <c r="VSV9" s="76"/>
      <c r="VSW9" s="76"/>
      <c r="VSX9" s="76"/>
      <c r="VSY9" s="76"/>
      <c r="VSZ9" s="76"/>
      <c r="VTA9" s="76"/>
      <c r="VTB9" s="76"/>
      <c r="VTC9" s="76"/>
      <c r="VTD9" s="76"/>
      <c r="VTE9" s="76"/>
      <c r="VTF9" s="76"/>
      <c r="VTG9" s="76"/>
      <c r="VTH9" s="76"/>
      <c r="VTI9" s="76"/>
      <c r="VTJ9" s="76"/>
      <c r="VTK9" s="76"/>
      <c r="VTL9" s="76"/>
      <c r="VTM9" s="76"/>
      <c r="VTN9" s="76"/>
      <c r="VTO9" s="76"/>
      <c r="VTP9" s="76"/>
      <c r="VTQ9" s="76"/>
      <c r="VTR9" s="76"/>
      <c r="VTS9" s="76"/>
      <c r="VTT9" s="76"/>
      <c r="VTU9" s="76"/>
      <c r="VTV9" s="76"/>
      <c r="VTW9" s="76"/>
      <c r="VTX9" s="76"/>
      <c r="VTY9" s="76"/>
      <c r="VTZ9" s="76"/>
      <c r="VUA9" s="76"/>
      <c r="VUB9" s="76"/>
      <c r="VUC9" s="76"/>
      <c r="VUD9" s="76"/>
      <c r="VUE9" s="76"/>
      <c r="VUF9" s="76"/>
      <c r="VUG9" s="76"/>
      <c r="VUH9" s="76"/>
      <c r="VUI9" s="76"/>
      <c r="VUJ9" s="76"/>
      <c r="VUK9" s="76"/>
      <c r="VUL9" s="76"/>
      <c r="VUM9" s="76"/>
      <c r="VUN9" s="76"/>
      <c r="VUO9" s="76"/>
      <c r="VUP9" s="76"/>
      <c r="VUQ9" s="76"/>
      <c r="VUR9" s="76"/>
      <c r="VUS9" s="76"/>
      <c r="VUT9" s="76"/>
      <c r="VUU9" s="76"/>
      <c r="VUV9" s="76"/>
      <c r="VUW9" s="76"/>
      <c r="VUX9" s="76"/>
      <c r="VUY9" s="76"/>
      <c r="VUZ9" s="76"/>
      <c r="VVA9" s="76"/>
      <c r="VVB9" s="76"/>
      <c r="VVC9" s="76"/>
      <c r="VVD9" s="76"/>
      <c r="VVE9" s="76"/>
      <c r="VVF9" s="76"/>
      <c r="VVG9" s="76"/>
      <c r="VVH9" s="76"/>
      <c r="VVI9" s="76"/>
      <c r="VVJ9" s="76"/>
      <c r="VVK9" s="76"/>
      <c r="VVL9" s="76"/>
      <c r="VVM9" s="76"/>
      <c r="VVN9" s="76"/>
      <c r="VVO9" s="76"/>
      <c r="VVP9" s="76"/>
      <c r="VVQ9" s="76"/>
      <c r="VVR9" s="76"/>
      <c r="VVS9" s="76"/>
      <c r="VVT9" s="76"/>
      <c r="VVU9" s="76"/>
      <c r="VVV9" s="76"/>
      <c r="VVW9" s="76"/>
      <c r="VVX9" s="76"/>
      <c r="VVY9" s="76"/>
      <c r="VVZ9" s="76"/>
      <c r="VWA9" s="76"/>
      <c r="VWB9" s="76"/>
      <c r="VWC9" s="76"/>
      <c r="VWD9" s="76"/>
      <c r="VWE9" s="76"/>
      <c r="VWF9" s="76"/>
      <c r="VWG9" s="76"/>
      <c r="VWH9" s="76"/>
      <c r="VWI9" s="76"/>
      <c r="VWJ9" s="76"/>
      <c r="VWK9" s="76"/>
      <c r="VWL9" s="76"/>
      <c r="VWM9" s="76"/>
      <c r="VWN9" s="76"/>
      <c r="VWO9" s="76"/>
      <c r="VWP9" s="76"/>
      <c r="VWQ9" s="76"/>
      <c r="VWR9" s="76"/>
      <c r="VWS9" s="76"/>
      <c r="VWT9" s="76"/>
      <c r="VWU9" s="76"/>
      <c r="VWV9" s="76"/>
      <c r="VWW9" s="76"/>
      <c r="VWX9" s="76"/>
      <c r="VWY9" s="76"/>
      <c r="VWZ9" s="76"/>
      <c r="VXA9" s="76"/>
      <c r="VXB9" s="76"/>
      <c r="VXC9" s="76"/>
      <c r="VXD9" s="76"/>
      <c r="VXE9" s="76"/>
      <c r="VXF9" s="76"/>
      <c r="VXG9" s="76"/>
      <c r="VXH9" s="76"/>
      <c r="VXI9" s="76"/>
      <c r="VXJ9" s="76"/>
      <c r="VXK9" s="76"/>
      <c r="VXL9" s="76"/>
      <c r="VXM9" s="76"/>
      <c r="VXN9" s="76"/>
      <c r="VXO9" s="76"/>
      <c r="VXP9" s="76"/>
      <c r="VXQ9" s="76"/>
      <c r="VXR9" s="76"/>
      <c r="VXS9" s="76"/>
      <c r="VXT9" s="76"/>
      <c r="VXU9" s="76"/>
      <c r="VXV9" s="76"/>
      <c r="VXW9" s="76"/>
      <c r="VXX9" s="76"/>
      <c r="VXY9" s="76"/>
      <c r="VXZ9" s="76"/>
      <c r="VYA9" s="76"/>
      <c r="VYB9" s="76"/>
      <c r="VYC9" s="76"/>
      <c r="VYD9" s="76"/>
      <c r="VYE9" s="76"/>
      <c r="VYF9" s="76"/>
      <c r="VYG9" s="76"/>
      <c r="VYH9" s="76"/>
      <c r="VYI9" s="76"/>
      <c r="VYJ9" s="76"/>
      <c r="VYK9" s="76"/>
      <c r="VYL9" s="76"/>
      <c r="VYM9" s="76"/>
      <c r="VYN9" s="76"/>
      <c r="VYO9" s="76"/>
      <c r="VYP9" s="76"/>
      <c r="VYQ9" s="76"/>
      <c r="VYR9" s="76"/>
      <c r="VYS9" s="76"/>
      <c r="VYT9" s="76"/>
      <c r="VYU9" s="76"/>
      <c r="VYV9" s="76"/>
      <c r="VYW9" s="76"/>
      <c r="VYX9" s="76"/>
      <c r="VYY9" s="76"/>
      <c r="VYZ9" s="76"/>
      <c r="VZA9" s="76"/>
      <c r="VZB9" s="76"/>
      <c r="VZC9" s="76"/>
      <c r="VZD9" s="76"/>
      <c r="VZE9" s="76"/>
      <c r="VZF9" s="76"/>
      <c r="VZG9" s="76"/>
      <c r="VZH9" s="76"/>
      <c r="VZI9" s="76"/>
      <c r="VZJ9" s="76"/>
      <c r="VZK9" s="76"/>
      <c r="VZL9" s="76"/>
      <c r="VZM9" s="76"/>
      <c r="VZN9" s="76"/>
      <c r="VZO9" s="76"/>
      <c r="VZP9" s="76"/>
      <c r="VZQ9" s="76"/>
      <c r="VZR9" s="76"/>
      <c r="VZS9" s="76"/>
      <c r="VZT9" s="76"/>
      <c r="VZU9" s="76"/>
      <c r="VZV9" s="76"/>
      <c r="VZW9" s="76"/>
      <c r="VZX9" s="76"/>
      <c r="VZY9" s="76"/>
      <c r="VZZ9" s="76"/>
      <c r="WAA9" s="76"/>
      <c r="WAB9" s="76"/>
      <c r="WAC9" s="76"/>
      <c r="WAD9" s="76"/>
      <c r="WAE9" s="76"/>
      <c r="WAF9" s="76"/>
      <c r="WAG9" s="76"/>
      <c r="WAH9" s="76"/>
      <c r="WAI9" s="76"/>
      <c r="WAJ9" s="76"/>
      <c r="WAK9" s="76"/>
      <c r="WAL9" s="76"/>
      <c r="WAM9" s="76"/>
      <c r="WAN9" s="76"/>
      <c r="WAO9" s="76"/>
      <c r="WAP9" s="76"/>
      <c r="WAQ9" s="76"/>
      <c r="WAR9" s="76"/>
      <c r="WAS9" s="76"/>
      <c r="WAT9" s="76"/>
      <c r="WAU9" s="76"/>
      <c r="WAV9" s="76"/>
      <c r="WAW9" s="76"/>
      <c r="WAX9" s="76"/>
      <c r="WAY9" s="76"/>
      <c r="WAZ9" s="76"/>
      <c r="WBA9" s="76"/>
      <c r="WBB9" s="76"/>
      <c r="WBC9" s="76"/>
      <c r="WBD9" s="76"/>
      <c r="WBE9" s="76"/>
      <c r="WBF9" s="76"/>
      <c r="WBG9" s="76"/>
      <c r="WBH9" s="76"/>
      <c r="WBI9" s="76"/>
      <c r="WBJ9" s="76"/>
      <c r="WBK9" s="76"/>
      <c r="WBL9" s="76"/>
      <c r="WBM9" s="76"/>
      <c r="WBN9" s="76"/>
      <c r="WBO9" s="76"/>
      <c r="WBP9" s="76"/>
      <c r="WBQ9" s="76"/>
      <c r="WBR9" s="76"/>
      <c r="WBS9" s="76"/>
      <c r="WBT9" s="76"/>
      <c r="WBU9" s="76"/>
      <c r="WBV9" s="76"/>
      <c r="WBW9" s="76"/>
      <c r="WBX9" s="76"/>
      <c r="WBY9" s="76"/>
      <c r="WBZ9" s="76"/>
      <c r="WCA9" s="76"/>
      <c r="WCB9" s="76"/>
      <c r="WCC9" s="76"/>
      <c r="WCD9" s="76"/>
      <c r="WCE9" s="76"/>
      <c r="WCF9" s="76"/>
      <c r="WCG9" s="76"/>
      <c r="WCH9" s="76"/>
      <c r="WCI9" s="76"/>
      <c r="WCJ9" s="76"/>
      <c r="WCK9" s="76"/>
      <c r="WCL9" s="76"/>
      <c r="WCM9" s="76"/>
      <c r="WCN9" s="76"/>
      <c r="WCO9" s="76"/>
      <c r="WCP9" s="76"/>
      <c r="WCQ9" s="76"/>
      <c r="WCR9" s="76"/>
      <c r="WCS9" s="76"/>
      <c r="WCT9" s="76"/>
      <c r="WCU9" s="76"/>
      <c r="WCV9" s="76"/>
      <c r="WCW9" s="76"/>
      <c r="WCX9" s="76"/>
      <c r="WCY9" s="76"/>
      <c r="WCZ9" s="76"/>
      <c r="WDA9" s="76"/>
      <c r="WDB9" s="76"/>
      <c r="WDC9" s="76"/>
      <c r="WDD9" s="76"/>
      <c r="WDE9" s="76"/>
      <c r="WDF9" s="76"/>
      <c r="WDG9" s="76"/>
      <c r="WDH9" s="76"/>
      <c r="WDI9" s="76"/>
      <c r="WDJ9" s="76"/>
      <c r="WDK9" s="76"/>
      <c r="WDL9" s="76"/>
      <c r="WDM9" s="76"/>
      <c r="WDN9" s="76"/>
      <c r="WDO9" s="76"/>
      <c r="WDP9" s="76"/>
      <c r="WDQ9" s="76"/>
      <c r="WDR9" s="76"/>
      <c r="WDS9" s="76"/>
      <c r="WDT9" s="76"/>
      <c r="WDU9" s="76"/>
      <c r="WDV9" s="76"/>
      <c r="WDW9" s="76"/>
      <c r="WDX9" s="76"/>
      <c r="WDY9" s="76"/>
      <c r="WDZ9" s="76"/>
      <c r="WEA9" s="76"/>
      <c r="WEB9" s="76"/>
      <c r="WEC9" s="76"/>
      <c r="WED9" s="76"/>
      <c r="WEE9" s="76"/>
      <c r="WEF9" s="76"/>
      <c r="WEG9" s="76"/>
      <c r="WEH9" s="76"/>
      <c r="WEI9" s="76"/>
      <c r="WEJ9" s="76"/>
      <c r="WEK9" s="76"/>
      <c r="WEL9" s="76"/>
      <c r="WEM9" s="76"/>
      <c r="WEN9" s="76"/>
      <c r="WEO9" s="76"/>
      <c r="WEP9" s="76"/>
      <c r="WEQ9" s="76"/>
      <c r="WER9" s="76"/>
      <c r="WES9" s="76"/>
      <c r="WET9" s="76"/>
      <c r="WEU9" s="76"/>
      <c r="WEV9" s="76"/>
      <c r="WEW9" s="76"/>
      <c r="WEX9" s="76"/>
      <c r="WEY9" s="76"/>
      <c r="WEZ9" s="76"/>
      <c r="WFA9" s="76"/>
      <c r="WFB9" s="76"/>
      <c r="WFC9" s="76"/>
      <c r="WFD9" s="76"/>
      <c r="WFE9" s="76"/>
      <c r="WFF9" s="76"/>
      <c r="WFG9" s="76"/>
      <c r="WFH9" s="76"/>
      <c r="WFI9" s="76"/>
      <c r="WFJ9" s="76"/>
      <c r="WFK9" s="76"/>
      <c r="WFL9" s="76"/>
      <c r="WFM9" s="76"/>
      <c r="WFN9" s="76"/>
      <c r="WFO9" s="76"/>
      <c r="WFP9" s="76"/>
      <c r="WFQ9" s="76"/>
      <c r="WFR9" s="76"/>
      <c r="WFS9" s="76"/>
      <c r="WFT9" s="76"/>
      <c r="WFU9" s="76"/>
      <c r="WFV9" s="76"/>
      <c r="WFW9" s="76"/>
      <c r="WFX9" s="76"/>
      <c r="WFY9" s="76"/>
      <c r="WFZ9" s="76"/>
      <c r="WGA9" s="76"/>
      <c r="WGB9" s="76"/>
      <c r="WGC9" s="76"/>
      <c r="WGD9" s="76"/>
      <c r="WGE9" s="76"/>
      <c r="WGF9" s="76"/>
      <c r="WGG9" s="76"/>
      <c r="WGH9" s="76"/>
      <c r="WGI9" s="76"/>
      <c r="WGJ9" s="76"/>
      <c r="WGK9" s="76"/>
      <c r="WGL9" s="76"/>
      <c r="WGM9" s="76"/>
      <c r="WGN9" s="76"/>
      <c r="WGO9" s="76"/>
      <c r="WGP9" s="76"/>
      <c r="WGQ9" s="76"/>
      <c r="WGR9" s="76"/>
      <c r="WGS9" s="76"/>
      <c r="WGT9" s="76"/>
      <c r="WGU9" s="76"/>
      <c r="WGV9" s="76"/>
      <c r="WGW9" s="76"/>
      <c r="WGX9" s="76"/>
      <c r="WGY9" s="76"/>
      <c r="WGZ9" s="76"/>
      <c r="WHA9" s="76"/>
      <c r="WHB9" s="76"/>
      <c r="WHC9" s="76"/>
      <c r="WHD9" s="76"/>
      <c r="WHE9" s="76"/>
      <c r="WHF9" s="76"/>
      <c r="WHG9" s="76"/>
      <c r="WHH9" s="76"/>
      <c r="WHI9" s="76"/>
      <c r="WHJ9" s="76"/>
      <c r="WHK9" s="76"/>
      <c r="WHL9" s="76"/>
      <c r="WHM9" s="76"/>
      <c r="WHN9" s="76"/>
      <c r="WHO9" s="76"/>
      <c r="WHP9" s="76"/>
      <c r="WHQ9" s="76"/>
      <c r="WHR9" s="76"/>
      <c r="WHS9" s="76"/>
      <c r="WHT9" s="76"/>
      <c r="WHU9" s="76"/>
      <c r="WHV9" s="76"/>
      <c r="WHW9" s="76"/>
      <c r="WHX9" s="76"/>
      <c r="WHY9" s="76"/>
      <c r="WHZ9" s="76"/>
      <c r="WIA9" s="76"/>
      <c r="WIB9" s="76"/>
      <c r="WIC9" s="76"/>
      <c r="WID9" s="76"/>
      <c r="WIE9" s="76"/>
      <c r="WIF9" s="76"/>
      <c r="WIG9" s="76"/>
      <c r="WIH9" s="76"/>
      <c r="WII9" s="76"/>
      <c r="WIJ9" s="76"/>
      <c r="WIK9" s="76"/>
      <c r="WIL9" s="76"/>
      <c r="WIM9" s="76"/>
      <c r="WIN9" s="76"/>
      <c r="WIO9" s="76"/>
      <c r="WIP9" s="76"/>
      <c r="WIQ9" s="76"/>
      <c r="WIR9" s="76"/>
      <c r="WIS9" s="76"/>
      <c r="WIT9" s="76"/>
      <c r="WIU9" s="76"/>
      <c r="WIV9" s="76"/>
      <c r="WIW9" s="76"/>
      <c r="WIX9" s="76"/>
      <c r="WIY9" s="76"/>
      <c r="WIZ9" s="76"/>
      <c r="WJA9" s="76"/>
      <c r="WJB9" s="76"/>
      <c r="WJC9" s="76"/>
      <c r="WJD9" s="76"/>
      <c r="WJE9" s="76"/>
      <c r="WJF9" s="76"/>
      <c r="WJG9" s="76"/>
      <c r="WJH9" s="76"/>
      <c r="WJI9" s="76"/>
      <c r="WJJ9" s="76"/>
      <c r="WJK9" s="76"/>
      <c r="WJL9" s="76"/>
      <c r="WJM9" s="76"/>
      <c r="WJN9" s="76"/>
      <c r="WJO9" s="76"/>
      <c r="WJP9" s="76"/>
      <c r="WJQ9" s="76"/>
      <c r="WJR9" s="76"/>
      <c r="WJS9" s="76"/>
      <c r="WJT9" s="76"/>
      <c r="WJU9" s="76"/>
      <c r="WJV9" s="76"/>
      <c r="WJW9" s="76"/>
      <c r="WJX9" s="76"/>
      <c r="WJY9" s="76"/>
      <c r="WJZ9" s="76"/>
      <c r="WKA9" s="76"/>
      <c r="WKB9" s="76"/>
      <c r="WKC9" s="76"/>
      <c r="WKD9" s="76"/>
      <c r="WKE9" s="76"/>
      <c r="WKF9" s="76"/>
      <c r="WKG9" s="76"/>
      <c r="WKH9" s="76"/>
      <c r="WKI9" s="76"/>
      <c r="WKJ9" s="76"/>
      <c r="WKK9" s="76"/>
      <c r="WKL9" s="76"/>
      <c r="WKM9" s="76"/>
      <c r="WKN9" s="76"/>
      <c r="WKO9" s="76"/>
      <c r="WKP9" s="76"/>
      <c r="WKQ9" s="76"/>
      <c r="WKR9" s="76"/>
      <c r="WKS9" s="76"/>
      <c r="WKT9" s="76"/>
      <c r="WKU9" s="76"/>
      <c r="WKV9" s="76"/>
      <c r="WKW9" s="76"/>
      <c r="WKX9" s="76"/>
      <c r="WKY9" s="76"/>
      <c r="WKZ9" s="76"/>
      <c r="WLA9" s="76"/>
      <c r="WLB9" s="76"/>
      <c r="WLC9" s="76"/>
      <c r="WLD9" s="76"/>
      <c r="WLE9" s="76"/>
      <c r="WLF9" s="76"/>
      <c r="WLG9" s="76"/>
      <c r="WLH9" s="76"/>
      <c r="WLI9" s="76"/>
      <c r="WLJ9" s="76"/>
      <c r="WLK9" s="76"/>
      <c r="WLL9" s="76"/>
      <c r="WLM9" s="76"/>
      <c r="WLN9" s="76"/>
      <c r="WLO9" s="76"/>
      <c r="WLP9" s="76"/>
      <c r="WLQ9" s="76"/>
      <c r="WLR9" s="76"/>
      <c r="WLS9" s="76"/>
      <c r="WLT9" s="76"/>
      <c r="WLU9" s="76"/>
      <c r="WLV9" s="76"/>
      <c r="WLW9" s="76"/>
      <c r="WLX9" s="76"/>
      <c r="WLY9" s="76"/>
      <c r="WLZ9" s="76"/>
      <c r="WMA9" s="76"/>
      <c r="WMB9" s="76"/>
      <c r="WMC9" s="76"/>
      <c r="WMD9" s="76"/>
      <c r="WME9" s="76"/>
      <c r="WMF9" s="76"/>
      <c r="WMG9" s="76"/>
      <c r="WMH9" s="76"/>
      <c r="WMI9" s="76"/>
      <c r="WMJ9" s="76"/>
      <c r="WMK9" s="76"/>
      <c r="WML9" s="76"/>
      <c r="WMM9" s="76"/>
      <c r="WMN9" s="76"/>
      <c r="WMO9" s="76"/>
      <c r="WMP9" s="76"/>
      <c r="WMQ9" s="76"/>
      <c r="WMR9" s="76"/>
      <c r="WMS9" s="76"/>
      <c r="WMT9" s="76"/>
      <c r="WMU9" s="76"/>
      <c r="WMV9" s="76"/>
      <c r="WMW9" s="76"/>
      <c r="WMX9" s="76"/>
      <c r="WMY9" s="76"/>
      <c r="WMZ9" s="76"/>
      <c r="WNA9" s="76"/>
      <c r="WNB9" s="76"/>
      <c r="WNC9" s="76"/>
      <c r="WND9" s="76"/>
      <c r="WNE9" s="76"/>
      <c r="WNF9" s="76"/>
      <c r="WNG9" s="76"/>
      <c r="WNH9" s="76"/>
      <c r="WNI9" s="76"/>
      <c r="WNJ9" s="76"/>
      <c r="WNK9" s="76"/>
      <c r="WNL9" s="76"/>
      <c r="WNM9" s="76"/>
      <c r="WNN9" s="76"/>
      <c r="WNO9" s="76"/>
      <c r="WNP9" s="76"/>
      <c r="WNQ9" s="76"/>
      <c r="WNR9" s="76"/>
      <c r="WNS9" s="76"/>
      <c r="WNT9" s="76"/>
      <c r="WNU9" s="76"/>
      <c r="WNV9" s="76"/>
      <c r="WNW9" s="76"/>
      <c r="WNX9" s="76"/>
      <c r="WNY9" s="76"/>
      <c r="WNZ9" s="76"/>
      <c r="WOA9" s="76"/>
      <c r="WOB9" s="76"/>
      <c r="WOC9" s="76"/>
      <c r="WOD9" s="76"/>
      <c r="WOE9" s="76"/>
      <c r="WOF9" s="76"/>
      <c r="WOG9" s="76"/>
      <c r="WOH9" s="76"/>
      <c r="WOI9" s="76"/>
      <c r="WOJ9" s="76"/>
      <c r="WOK9" s="76"/>
      <c r="WOL9" s="76"/>
      <c r="WOM9" s="76"/>
      <c r="WON9" s="76"/>
      <c r="WOO9" s="76"/>
      <c r="WOP9" s="76"/>
      <c r="WOQ9" s="76"/>
      <c r="WOR9" s="76"/>
      <c r="WOS9" s="76"/>
      <c r="WOT9" s="76"/>
      <c r="WOU9" s="76"/>
      <c r="WOV9" s="76"/>
      <c r="WOW9" s="76"/>
      <c r="WOX9" s="76"/>
      <c r="WOY9" s="76"/>
      <c r="WOZ9" s="76"/>
      <c r="WPA9" s="76"/>
      <c r="WPB9" s="76"/>
      <c r="WPC9" s="76"/>
      <c r="WPD9" s="76"/>
      <c r="WPE9" s="76"/>
      <c r="WPF9" s="76"/>
      <c r="WPG9" s="76"/>
      <c r="WPH9" s="76"/>
      <c r="WPI9" s="76"/>
      <c r="WPJ9" s="76"/>
      <c r="WPK9" s="76"/>
      <c r="WPL9" s="76"/>
      <c r="WPM9" s="76"/>
      <c r="WPN9" s="76"/>
      <c r="WPO9" s="76"/>
      <c r="WPP9" s="76"/>
      <c r="WPQ9" s="76"/>
      <c r="WPR9" s="76"/>
      <c r="WPS9" s="76"/>
      <c r="WPT9" s="76"/>
      <c r="WPU9" s="76"/>
      <c r="WPV9" s="76"/>
      <c r="WPW9" s="76"/>
      <c r="WPX9" s="76"/>
      <c r="WPY9" s="76"/>
      <c r="WPZ9" s="76"/>
      <c r="WQA9" s="76"/>
      <c r="WQB9" s="76"/>
      <c r="WQC9" s="76"/>
      <c r="WQD9" s="76"/>
      <c r="WQE9" s="76"/>
      <c r="WQF9" s="76"/>
      <c r="WQG9" s="76"/>
      <c r="WQH9" s="76"/>
      <c r="WQI9" s="76"/>
      <c r="WQJ9" s="76"/>
      <c r="WQK9" s="76"/>
      <c r="WQL9" s="76"/>
      <c r="WQM9" s="76"/>
      <c r="WQN9" s="76"/>
      <c r="WQO9" s="76"/>
      <c r="WQP9" s="76"/>
      <c r="WQQ9" s="76"/>
      <c r="WQR9" s="76"/>
      <c r="WQS9" s="76"/>
      <c r="WQT9" s="76"/>
      <c r="WQU9" s="76"/>
      <c r="WQV9" s="76"/>
      <c r="WQW9" s="76"/>
      <c r="WQX9" s="76"/>
      <c r="WQY9" s="76"/>
      <c r="WQZ9" s="76"/>
      <c r="WRA9" s="76"/>
      <c r="WRB9" s="76"/>
      <c r="WRC9" s="76"/>
      <c r="WRD9" s="76"/>
      <c r="WRE9" s="76"/>
      <c r="WRF9" s="76"/>
      <c r="WRG9" s="76"/>
      <c r="WRH9" s="76"/>
      <c r="WRI9" s="76"/>
      <c r="WRJ9" s="76"/>
      <c r="WRK9" s="76"/>
      <c r="WRL9" s="76"/>
      <c r="WRM9" s="76"/>
      <c r="WRN9" s="76"/>
      <c r="WRO9" s="76"/>
      <c r="WRP9" s="76"/>
      <c r="WRQ9" s="76"/>
      <c r="WRR9" s="76"/>
      <c r="WRS9" s="76"/>
      <c r="WRT9" s="76"/>
      <c r="WRU9" s="76"/>
      <c r="WRV9" s="76"/>
      <c r="WRW9" s="76"/>
      <c r="WRX9" s="76"/>
      <c r="WRY9" s="76"/>
      <c r="WRZ9" s="76"/>
      <c r="WSA9" s="76"/>
      <c r="WSB9" s="76"/>
      <c r="WSC9" s="76"/>
      <c r="WSD9" s="76"/>
      <c r="WSE9" s="76"/>
      <c r="WSF9" s="76"/>
      <c r="WSG9" s="76"/>
      <c r="WSH9" s="76"/>
      <c r="WSI9" s="76"/>
      <c r="WSJ9" s="76"/>
      <c r="WSK9" s="76"/>
      <c r="WSL9" s="76"/>
      <c r="WSM9" s="76"/>
      <c r="WSN9" s="76"/>
      <c r="WSO9" s="76"/>
      <c r="WSP9" s="76"/>
      <c r="WSQ9" s="76"/>
      <c r="WSR9" s="76"/>
      <c r="WSS9" s="76"/>
      <c r="WST9" s="76"/>
      <c r="WSU9" s="76"/>
      <c r="WSV9" s="76"/>
      <c r="WSW9" s="76"/>
      <c r="WSX9" s="76"/>
      <c r="WSY9" s="76"/>
      <c r="WSZ9" s="76"/>
      <c r="WTA9" s="76"/>
      <c r="WTB9" s="76"/>
      <c r="WTC9" s="76"/>
      <c r="WTD9" s="76"/>
      <c r="WTE9" s="76"/>
      <c r="WTF9" s="76"/>
      <c r="WTG9" s="76"/>
      <c r="WTH9" s="76"/>
      <c r="WTI9" s="76"/>
      <c r="WTJ9" s="76"/>
      <c r="WTK9" s="76"/>
      <c r="WTL9" s="76"/>
      <c r="WTM9" s="76"/>
      <c r="WTN9" s="76"/>
      <c r="WTO9" s="76"/>
      <c r="WTP9" s="76"/>
      <c r="WTQ9" s="76"/>
      <c r="WTR9" s="76"/>
      <c r="WTS9" s="76"/>
      <c r="WTT9" s="76"/>
      <c r="WTU9" s="76"/>
      <c r="WTV9" s="76"/>
      <c r="WTW9" s="76"/>
      <c r="WTX9" s="76"/>
      <c r="WTY9" s="76"/>
      <c r="WTZ9" s="76"/>
      <c r="WUA9" s="76"/>
      <c r="WUB9" s="76"/>
      <c r="WUC9" s="76"/>
      <c r="WUD9" s="76"/>
      <c r="WUE9" s="76"/>
      <c r="WUF9" s="76"/>
      <c r="WUG9" s="76"/>
      <c r="WUH9" s="76"/>
      <c r="WUI9" s="76"/>
      <c r="WUJ9" s="76"/>
      <c r="WUK9" s="76"/>
      <c r="WUL9" s="76"/>
      <c r="WUM9" s="76"/>
      <c r="WUN9" s="76"/>
      <c r="WUO9" s="76"/>
      <c r="WUP9" s="76"/>
      <c r="WUQ9" s="76"/>
      <c r="WUR9" s="76"/>
      <c r="WUS9" s="76"/>
      <c r="WUT9" s="76"/>
      <c r="WUU9" s="76"/>
      <c r="WUV9" s="76"/>
      <c r="WUW9" s="76"/>
      <c r="WUX9" s="76"/>
      <c r="WUY9" s="76"/>
      <c r="WUZ9" s="76"/>
      <c r="WVA9" s="76"/>
      <c r="WVB9" s="76"/>
      <c r="WVC9" s="76"/>
      <c r="WVD9" s="76"/>
      <c r="WVE9" s="76"/>
      <c r="WVF9" s="76"/>
      <c r="WVG9" s="76"/>
      <c r="WVH9" s="76"/>
      <c r="WVI9" s="76"/>
      <c r="WVJ9" s="76"/>
      <c r="WVK9" s="76"/>
      <c r="WVL9" s="76"/>
      <c r="WVM9" s="76"/>
      <c r="WVN9" s="76"/>
      <c r="WVO9" s="76"/>
      <c r="WVP9" s="76"/>
      <c r="WVQ9" s="76"/>
      <c r="WVR9" s="76"/>
      <c r="WVS9" s="76"/>
      <c r="WVT9" s="76"/>
      <c r="WVU9" s="76"/>
      <c r="WVV9" s="76"/>
      <c r="WVW9" s="76"/>
      <c r="WVX9" s="76"/>
      <c r="WVY9" s="76"/>
      <c r="WVZ9" s="76"/>
      <c r="WWA9" s="76"/>
      <c r="WWB9" s="76"/>
      <c r="WWC9" s="76"/>
      <c r="WWD9" s="76"/>
      <c r="WWE9" s="76"/>
      <c r="WWF9" s="76"/>
      <c r="WWG9" s="76"/>
      <c r="WWH9" s="76"/>
      <c r="WWI9" s="76"/>
      <c r="WWJ9" s="76"/>
      <c r="WWK9" s="76"/>
      <c r="WWL9" s="76"/>
      <c r="WWM9" s="76"/>
      <c r="WWN9" s="76"/>
      <c r="WWO9" s="76"/>
      <c r="WWP9" s="76"/>
      <c r="WWQ9" s="76"/>
      <c r="WWR9" s="76"/>
      <c r="WWS9" s="76"/>
      <c r="WWT9" s="76"/>
      <c r="WWU9" s="76"/>
      <c r="WWV9" s="76"/>
      <c r="WWW9" s="76"/>
      <c r="WWX9" s="76"/>
      <c r="WWY9" s="76"/>
      <c r="WWZ9" s="76"/>
      <c r="WXA9" s="76"/>
      <c r="WXB9" s="76"/>
      <c r="WXC9" s="76"/>
      <c r="WXD9" s="76"/>
      <c r="WXE9" s="76"/>
      <c r="WXF9" s="76"/>
      <c r="WXG9" s="76"/>
      <c r="WXH9" s="76"/>
      <c r="WXI9" s="76"/>
      <c r="WXJ9" s="76"/>
      <c r="WXK9" s="76"/>
      <c r="WXL9" s="76"/>
      <c r="WXM9" s="76"/>
      <c r="WXN9" s="76"/>
      <c r="WXO9" s="76"/>
      <c r="WXP9" s="76"/>
      <c r="WXQ9" s="76"/>
      <c r="WXR9" s="76"/>
      <c r="WXS9" s="76"/>
      <c r="WXT9" s="76"/>
      <c r="WXU9" s="76"/>
      <c r="WXV9" s="76"/>
      <c r="WXW9" s="76"/>
      <c r="WXX9" s="76"/>
      <c r="WXY9" s="76"/>
      <c r="WXZ9" s="76"/>
      <c r="WYA9" s="76"/>
      <c r="WYB9" s="76"/>
      <c r="WYC9" s="76"/>
      <c r="WYD9" s="76"/>
      <c r="WYE9" s="76"/>
      <c r="WYF9" s="76"/>
      <c r="WYG9" s="76"/>
      <c r="WYH9" s="76"/>
      <c r="WYI9" s="76"/>
      <c r="WYJ9" s="76"/>
      <c r="WYK9" s="76"/>
      <c r="WYL9" s="76"/>
      <c r="WYM9" s="76"/>
      <c r="WYN9" s="76"/>
      <c r="WYO9" s="76"/>
      <c r="WYP9" s="76"/>
      <c r="WYQ9" s="76"/>
      <c r="WYR9" s="76"/>
      <c r="WYS9" s="76"/>
      <c r="WYT9" s="76"/>
      <c r="WYU9" s="76"/>
      <c r="WYV9" s="76"/>
      <c r="WYW9" s="76"/>
      <c r="WYX9" s="76"/>
      <c r="WYY9" s="76"/>
      <c r="WYZ9" s="76"/>
      <c r="WZA9" s="76"/>
      <c r="WZB9" s="76"/>
      <c r="WZC9" s="76"/>
      <c r="WZD9" s="76"/>
      <c r="WZE9" s="76"/>
      <c r="WZF9" s="76"/>
      <c r="WZG9" s="76"/>
      <c r="WZH9" s="76"/>
      <c r="WZI9" s="76"/>
      <c r="WZJ9" s="76"/>
      <c r="WZK9" s="76"/>
      <c r="WZL9" s="76"/>
      <c r="WZM9" s="76"/>
      <c r="WZN9" s="76"/>
      <c r="WZO9" s="76"/>
      <c r="WZP9" s="76"/>
      <c r="WZQ9" s="76"/>
      <c r="WZR9" s="76"/>
      <c r="WZS9" s="76"/>
      <c r="WZT9" s="76"/>
      <c r="WZU9" s="76"/>
      <c r="WZV9" s="76"/>
      <c r="WZW9" s="76"/>
      <c r="WZX9" s="76"/>
      <c r="WZY9" s="76"/>
      <c r="WZZ9" s="76"/>
      <c r="XAA9" s="76"/>
      <c r="XAB9" s="76"/>
      <c r="XAC9" s="76"/>
      <c r="XAD9" s="76"/>
      <c r="XAE9" s="76"/>
      <c r="XAF9" s="76"/>
      <c r="XAG9" s="76"/>
      <c r="XAH9" s="76"/>
      <c r="XAI9" s="76"/>
      <c r="XAJ9" s="76"/>
      <c r="XAK9" s="76"/>
      <c r="XAL9" s="76"/>
      <c r="XAM9" s="76"/>
      <c r="XAN9" s="76"/>
      <c r="XAO9" s="76"/>
      <c r="XAP9" s="76"/>
      <c r="XAQ9" s="76"/>
      <c r="XAR9" s="76"/>
      <c r="XAS9" s="76"/>
      <c r="XAT9" s="76"/>
      <c r="XAU9" s="76"/>
      <c r="XAV9" s="76"/>
      <c r="XAW9" s="76"/>
      <c r="XAX9" s="76"/>
      <c r="XAY9" s="76"/>
      <c r="XAZ9" s="76"/>
      <c r="XBA9" s="76"/>
      <c r="XBB9" s="76"/>
      <c r="XBC9" s="76"/>
      <c r="XBD9" s="76"/>
      <c r="XBE9" s="76"/>
      <c r="XBF9" s="76"/>
      <c r="XBG9" s="76"/>
      <c r="XBH9" s="76"/>
      <c r="XBI9" s="76"/>
      <c r="XBJ9" s="76"/>
      <c r="XBK9" s="76"/>
      <c r="XBL9" s="76"/>
      <c r="XBM9" s="76"/>
      <c r="XBN9" s="76"/>
      <c r="XBO9" s="76"/>
      <c r="XBP9" s="76"/>
      <c r="XBQ9" s="76"/>
      <c r="XBR9" s="76"/>
      <c r="XBS9" s="76"/>
      <c r="XBT9" s="76"/>
      <c r="XBU9" s="76"/>
      <c r="XBV9" s="76"/>
      <c r="XBW9" s="76"/>
      <c r="XBX9" s="76"/>
      <c r="XBY9" s="76"/>
      <c r="XBZ9" s="76"/>
      <c r="XCA9" s="76"/>
      <c r="XCB9" s="76"/>
      <c r="XCC9" s="76"/>
      <c r="XCD9" s="76"/>
      <c r="XCE9" s="76"/>
      <c r="XCF9" s="76"/>
      <c r="XCG9" s="76"/>
      <c r="XCH9" s="76"/>
      <c r="XCI9" s="76"/>
      <c r="XCJ9" s="76"/>
      <c r="XCK9" s="76"/>
      <c r="XCL9" s="76"/>
      <c r="XCM9" s="76"/>
      <c r="XCN9" s="76"/>
      <c r="XCO9" s="76"/>
      <c r="XCP9" s="76"/>
      <c r="XCQ9" s="76"/>
      <c r="XCR9" s="76"/>
      <c r="XCS9" s="76"/>
      <c r="XCT9" s="76"/>
      <c r="XCU9" s="76"/>
      <c r="XCV9" s="76"/>
      <c r="XCW9" s="76"/>
      <c r="XCX9" s="76"/>
      <c r="XCY9" s="76"/>
      <c r="XCZ9" s="76"/>
      <c r="XDA9" s="76"/>
      <c r="XDB9" s="76"/>
      <c r="XDC9" s="76"/>
      <c r="XDD9" s="76"/>
      <c r="XDE9" s="76"/>
      <c r="XDF9" s="76"/>
      <c r="XDG9" s="76"/>
      <c r="XDH9" s="76"/>
      <c r="XDI9" s="76"/>
      <c r="XDJ9" s="76"/>
      <c r="XDK9" s="76"/>
      <c r="XDL9" s="76"/>
      <c r="XDM9" s="76"/>
      <c r="XDN9" s="76"/>
      <c r="XDO9" s="76"/>
      <c r="XDP9" s="76"/>
      <c r="XDQ9" s="76"/>
      <c r="XDR9" s="76"/>
      <c r="XDS9" s="76"/>
      <c r="XDT9" s="76"/>
      <c r="XDU9" s="76"/>
      <c r="XDV9" s="76"/>
      <c r="XDW9" s="76"/>
      <c r="XDX9" s="76"/>
      <c r="XDY9" s="76"/>
      <c r="XDZ9" s="76"/>
      <c r="XEA9" s="76"/>
      <c r="XEB9" s="76"/>
      <c r="XEC9" s="76"/>
      <c r="XED9" s="76"/>
      <c r="XEE9" s="76"/>
      <c r="XEF9" s="76"/>
      <c r="XEG9" s="76"/>
      <c r="XEH9" s="76"/>
      <c r="XEI9" s="76"/>
      <c r="XEJ9" s="76"/>
      <c r="XEK9" s="76"/>
    </row>
    <row r="10" spans="1:16365" s="84" customFormat="1" ht="24.95" customHeight="1" thickBot="1" x14ac:dyDescent="0.35">
      <c r="A10" s="160" t="s">
        <v>723</v>
      </c>
      <c r="B10" s="161"/>
      <c r="C10" s="161"/>
      <c r="D10" s="161"/>
      <c r="E10" s="162">
        <f>SUMPRODUCT(1/COUNTIF(F15:F238,F15:F238))</f>
        <v>157.99999999999997</v>
      </c>
      <c r="F10" s="163"/>
      <c r="G10" s="82"/>
      <c r="H10" s="83"/>
      <c r="J10" s="85"/>
      <c r="K10" s="86"/>
      <c r="L10" s="87"/>
      <c r="M10" s="87"/>
      <c r="N10" s="88"/>
      <c r="O10" s="87"/>
      <c r="P10" s="87"/>
      <c r="Q10" s="88"/>
      <c r="R10" s="87"/>
      <c r="S10" s="87"/>
      <c r="T10" s="88"/>
      <c r="U10" s="89"/>
      <c r="V10" s="90"/>
      <c r="Y10" s="86"/>
      <c r="AB10" s="86"/>
      <c r="AE10" s="86"/>
    </row>
    <row r="11" spans="1:16365" s="84" customFormat="1" ht="24.95" customHeight="1" thickBot="1" x14ac:dyDescent="0.35">
      <c r="A11" s="164" t="s">
        <v>724</v>
      </c>
      <c r="B11" s="165"/>
      <c r="C11" s="165"/>
      <c r="D11" s="165"/>
      <c r="E11" s="166">
        <f>COUNT(A15:A240)</f>
        <v>224</v>
      </c>
      <c r="F11" s="167"/>
      <c r="G11" s="82"/>
      <c r="H11" s="83"/>
      <c r="J11" s="85"/>
      <c r="K11" s="86"/>
      <c r="L11" s="87"/>
      <c r="M11" s="87"/>
      <c r="N11" s="88"/>
      <c r="O11" s="87"/>
      <c r="P11" s="87"/>
      <c r="Q11" s="88"/>
      <c r="R11" s="87"/>
      <c r="S11" s="87"/>
      <c r="T11" s="88"/>
      <c r="U11" s="89"/>
      <c r="V11" s="90"/>
      <c r="Y11" s="86"/>
      <c r="AB11" s="86"/>
      <c r="AE11" s="86"/>
    </row>
    <row r="12" spans="1:16365" ht="26.25" customHeight="1" thickTop="1" x14ac:dyDescent="0.3">
      <c r="A12" s="168" t="s">
        <v>725</v>
      </c>
      <c r="B12" s="171" t="s">
        <v>3</v>
      </c>
      <c r="C12" s="171" t="s">
        <v>4</v>
      </c>
      <c r="D12" s="171" t="s">
        <v>726</v>
      </c>
      <c r="E12" s="171" t="s">
        <v>727</v>
      </c>
      <c r="F12" s="171" t="s">
        <v>728</v>
      </c>
      <c r="G12" s="153" t="s">
        <v>729</v>
      </c>
      <c r="H12" s="153" t="s">
        <v>730</v>
      </c>
      <c r="I12" s="154" t="s">
        <v>731</v>
      </c>
      <c r="J12" s="153" t="s">
        <v>732</v>
      </c>
      <c r="K12" s="157" t="s">
        <v>733</v>
      </c>
      <c r="L12" s="158"/>
      <c r="M12" s="158"/>
      <c r="N12" s="158"/>
      <c r="O12" s="158"/>
      <c r="P12" s="158"/>
      <c r="Q12" s="158"/>
      <c r="R12" s="158"/>
      <c r="S12" s="158"/>
      <c r="T12" s="158"/>
      <c r="U12" s="159" t="s">
        <v>734</v>
      </c>
      <c r="V12" s="159"/>
      <c r="W12" s="159"/>
      <c r="X12" s="159"/>
    </row>
    <row r="13" spans="1:16365" ht="16.5" customHeight="1" x14ac:dyDescent="0.3">
      <c r="A13" s="169"/>
      <c r="B13" s="172"/>
      <c r="C13" s="172"/>
      <c r="D13" s="172"/>
      <c r="E13" s="172"/>
      <c r="F13" s="172"/>
      <c r="G13" s="153"/>
      <c r="H13" s="153"/>
      <c r="I13" s="155"/>
      <c r="J13" s="153"/>
      <c r="K13" s="151" t="s">
        <v>735</v>
      </c>
      <c r="L13" s="151" t="s">
        <v>736</v>
      </c>
      <c r="M13" s="151" t="s">
        <v>737</v>
      </c>
      <c r="N13" s="151" t="s">
        <v>738</v>
      </c>
      <c r="O13" s="151" t="s">
        <v>739</v>
      </c>
      <c r="P13" s="151" t="s">
        <v>740</v>
      </c>
      <c r="Q13" s="151" t="s">
        <v>741</v>
      </c>
      <c r="R13" s="151" t="s">
        <v>742</v>
      </c>
      <c r="S13" s="151" t="s">
        <v>743</v>
      </c>
      <c r="T13" s="151" t="s">
        <v>744</v>
      </c>
      <c r="U13" s="151" t="s">
        <v>745</v>
      </c>
      <c r="V13" s="151" t="s">
        <v>746</v>
      </c>
      <c r="W13" s="151" t="s">
        <v>747</v>
      </c>
      <c r="X13" s="151" t="s">
        <v>744</v>
      </c>
    </row>
    <row r="14" spans="1:16365" ht="31.5" customHeight="1" x14ac:dyDescent="0.3">
      <c r="A14" s="170"/>
      <c r="B14" s="173"/>
      <c r="C14" s="173"/>
      <c r="D14" s="173"/>
      <c r="E14" s="173"/>
      <c r="F14" s="173"/>
      <c r="G14" s="153"/>
      <c r="H14" s="153"/>
      <c r="I14" s="156"/>
      <c r="J14" s="153"/>
      <c r="K14" s="152"/>
      <c r="L14" s="152" t="s">
        <v>748</v>
      </c>
      <c r="M14" s="152" t="s">
        <v>748</v>
      </c>
      <c r="N14" s="152" t="s">
        <v>748</v>
      </c>
      <c r="O14" s="152" t="s">
        <v>749</v>
      </c>
      <c r="P14" s="152" t="s">
        <v>748</v>
      </c>
      <c r="Q14" s="152" t="s">
        <v>748</v>
      </c>
      <c r="R14" s="152" t="s">
        <v>748</v>
      </c>
      <c r="S14" s="152" t="s">
        <v>748</v>
      </c>
      <c r="T14" s="152" t="s">
        <v>748</v>
      </c>
      <c r="U14" s="152" t="s">
        <v>750</v>
      </c>
      <c r="V14" s="152" t="s">
        <v>750</v>
      </c>
      <c r="W14" s="152" t="s">
        <v>750</v>
      </c>
      <c r="X14" s="152" t="s">
        <v>750</v>
      </c>
    </row>
    <row r="15" spans="1:16365" x14ac:dyDescent="0.3">
      <c r="A15" s="91">
        <v>1</v>
      </c>
      <c r="B15" s="92" t="s">
        <v>631</v>
      </c>
      <c r="C15" s="92" t="s">
        <v>34</v>
      </c>
      <c r="D15" s="92" t="s">
        <v>27</v>
      </c>
      <c r="E15" s="92" t="s">
        <v>39</v>
      </c>
      <c r="F15" s="92" t="s">
        <v>35</v>
      </c>
      <c r="G15" s="92">
        <v>516264</v>
      </c>
      <c r="H15" s="92" t="s">
        <v>751</v>
      </c>
      <c r="I15" s="92" t="s">
        <v>752</v>
      </c>
      <c r="J15" s="93">
        <f>SUM(K15:X15)</f>
        <v>3</v>
      </c>
      <c r="K15" s="94">
        <v>0</v>
      </c>
      <c r="L15" s="94">
        <v>0</v>
      </c>
      <c r="M15" s="94">
        <v>0</v>
      </c>
      <c r="N15" s="94">
        <v>0</v>
      </c>
      <c r="O15" s="94">
        <v>0</v>
      </c>
      <c r="P15" s="94">
        <v>0</v>
      </c>
      <c r="Q15" s="94">
        <v>0</v>
      </c>
      <c r="R15" s="94">
        <v>1</v>
      </c>
      <c r="S15" s="94">
        <v>0</v>
      </c>
      <c r="T15" s="94">
        <v>1</v>
      </c>
      <c r="U15" s="94">
        <v>0</v>
      </c>
      <c r="V15" s="94">
        <v>0</v>
      </c>
      <c r="W15" s="94">
        <v>1</v>
      </c>
      <c r="X15" s="94">
        <v>0</v>
      </c>
    </row>
    <row r="16" spans="1:16365" x14ac:dyDescent="0.3">
      <c r="A16" s="91">
        <v>2</v>
      </c>
      <c r="B16" s="92" t="s">
        <v>667</v>
      </c>
      <c r="C16" s="92" t="s">
        <v>38</v>
      </c>
      <c r="D16" s="92" t="s">
        <v>27</v>
      </c>
      <c r="E16" s="92" t="s">
        <v>39</v>
      </c>
      <c r="F16" s="92" t="s">
        <v>47</v>
      </c>
      <c r="G16" s="92">
        <v>1001416</v>
      </c>
      <c r="H16" s="92" t="s">
        <v>753</v>
      </c>
      <c r="I16" s="92" t="s">
        <v>754</v>
      </c>
      <c r="J16" s="93">
        <f t="shared" ref="J16:J79" si="0">SUM(K16:X16)</f>
        <v>7</v>
      </c>
      <c r="K16" s="94">
        <v>0</v>
      </c>
      <c r="L16" s="94">
        <v>0</v>
      </c>
      <c r="M16" s="94">
        <v>0</v>
      </c>
      <c r="N16" s="94">
        <v>0</v>
      </c>
      <c r="O16" s="94">
        <v>0</v>
      </c>
      <c r="P16" s="94">
        <v>1</v>
      </c>
      <c r="Q16" s="94">
        <v>2</v>
      </c>
      <c r="R16" s="94">
        <v>2</v>
      </c>
      <c r="S16" s="94">
        <v>0</v>
      </c>
      <c r="T16" s="94">
        <v>1</v>
      </c>
      <c r="U16" s="94">
        <v>0</v>
      </c>
      <c r="V16" s="94">
        <v>0</v>
      </c>
      <c r="W16" s="94">
        <v>1</v>
      </c>
      <c r="X16" s="94">
        <v>0</v>
      </c>
    </row>
    <row r="17" spans="1:24" x14ac:dyDescent="0.3">
      <c r="A17" s="91">
        <v>3</v>
      </c>
      <c r="B17" s="92" t="s">
        <v>667</v>
      </c>
      <c r="C17" s="92" t="s">
        <v>38</v>
      </c>
      <c r="D17" s="92" t="s">
        <v>27</v>
      </c>
      <c r="E17" s="92" t="s">
        <v>39</v>
      </c>
      <c r="F17" s="92" t="s">
        <v>47</v>
      </c>
      <c r="G17" s="92">
        <v>1003029</v>
      </c>
      <c r="H17" s="92" t="s">
        <v>755</v>
      </c>
      <c r="I17" s="92" t="s">
        <v>756</v>
      </c>
      <c r="J17" s="93">
        <f t="shared" si="0"/>
        <v>2</v>
      </c>
      <c r="K17" s="94">
        <v>0</v>
      </c>
      <c r="L17" s="94">
        <v>0</v>
      </c>
      <c r="M17" s="94">
        <v>0</v>
      </c>
      <c r="N17" s="94">
        <v>0</v>
      </c>
      <c r="O17" s="94">
        <v>0</v>
      </c>
      <c r="P17" s="94">
        <v>0</v>
      </c>
      <c r="Q17" s="94">
        <v>0</v>
      </c>
      <c r="R17" s="94">
        <v>0</v>
      </c>
      <c r="S17" s="94">
        <v>1</v>
      </c>
      <c r="T17" s="94">
        <v>0</v>
      </c>
      <c r="U17" s="94">
        <v>0</v>
      </c>
      <c r="V17" s="94">
        <v>0</v>
      </c>
      <c r="W17" s="94">
        <v>0</v>
      </c>
      <c r="X17" s="94">
        <v>1</v>
      </c>
    </row>
    <row r="18" spans="1:24" x14ac:dyDescent="0.3">
      <c r="A18" s="91">
        <v>4</v>
      </c>
      <c r="B18" s="92" t="str">
        <f t="array" ref="B18">INDEX([8]시설별DB!$C$4:$C$671,MATCH(G18,[8]시설별DB!$H$4:$H$671,0),0)</f>
        <v>서부</v>
      </c>
      <c r="C18" s="92" t="str">
        <f t="array" ref="C18">INDEX([8]시설별DB!$D$4:$D$671,MATCH(G18,[8]시설별DB!$H$4:$H$671,0),0)</f>
        <v>서구</v>
      </c>
      <c r="D18" s="92" t="str">
        <f t="array" ref="D18">INDEX([8]시설별DB!$E$4:$E$671,MATCH(G18,[8]시설별DB!$H$4:$H$671,0),0)</f>
        <v>공립</v>
      </c>
      <c r="E18" s="92" t="str">
        <f t="array" ref="E18">INDEX([8]시설별DB!$F$4:$F$671,MATCH(G18,[8]시설별DB!$H$4:$H$671,0),0)</f>
        <v>유</v>
      </c>
      <c r="F18" s="92" t="s">
        <v>757</v>
      </c>
      <c r="G18" s="92">
        <v>1004462</v>
      </c>
      <c r="H18" s="92" t="s">
        <v>758</v>
      </c>
      <c r="I18" s="92" t="s">
        <v>759</v>
      </c>
      <c r="J18" s="93">
        <f t="shared" si="0"/>
        <v>5</v>
      </c>
      <c r="K18" s="94">
        <v>0</v>
      </c>
      <c r="L18" s="94">
        <v>0</v>
      </c>
      <c r="M18" s="94">
        <v>0</v>
      </c>
      <c r="N18" s="94">
        <v>0</v>
      </c>
      <c r="O18" s="94">
        <v>0</v>
      </c>
      <c r="P18" s="94">
        <v>0</v>
      </c>
      <c r="Q18" s="94">
        <v>2</v>
      </c>
      <c r="R18" s="94">
        <v>1</v>
      </c>
      <c r="S18" s="94">
        <v>0</v>
      </c>
      <c r="T18" s="94">
        <v>1</v>
      </c>
      <c r="U18" s="94">
        <v>0</v>
      </c>
      <c r="V18" s="94">
        <v>0</v>
      </c>
      <c r="W18" s="94">
        <v>1</v>
      </c>
      <c r="X18" s="94">
        <v>0</v>
      </c>
    </row>
    <row r="19" spans="1:24" x14ac:dyDescent="0.3">
      <c r="A19" s="91">
        <v>5</v>
      </c>
      <c r="B19" s="92" t="s">
        <v>667</v>
      </c>
      <c r="C19" s="92" t="s">
        <v>38</v>
      </c>
      <c r="D19" s="92" t="s">
        <v>27</v>
      </c>
      <c r="E19" s="92" t="s">
        <v>39</v>
      </c>
      <c r="F19" s="92" t="s">
        <v>41</v>
      </c>
      <c r="G19" s="92">
        <v>525872</v>
      </c>
      <c r="H19" s="92" t="s">
        <v>760</v>
      </c>
      <c r="I19" s="92" t="s">
        <v>761</v>
      </c>
      <c r="J19" s="93">
        <f t="shared" si="0"/>
        <v>7</v>
      </c>
      <c r="K19" s="94">
        <v>0</v>
      </c>
      <c r="L19" s="94">
        <v>0</v>
      </c>
      <c r="M19" s="94">
        <v>0</v>
      </c>
      <c r="N19" s="94">
        <v>0</v>
      </c>
      <c r="O19" s="94">
        <v>5</v>
      </c>
      <c r="P19" s="94">
        <v>0</v>
      </c>
      <c r="Q19" s="94">
        <v>0</v>
      </c>
      <c r="R19" s="94">
        <v>1</v>
      </c>
      <c r="S19" s="94">
        <v>0</v>
      </c>
      <c r="T19" s="94">
        <v>0</v>
      </c>
      <c r="U19" s="94">
        <v>0</v>
      </c>
      <c r="V19" s="94">
        <v>0</v>
      </c>
      <c r="W19" s="94">
        <v>1</v>
      </c>
      <c r="X19" s="94">
        <v>0</v>
      </c>
    </row>
    <row r="20" spans="1:24" x14ac:dyDescent="0.3">
      <c r="A20" s="91">
        <v>6</v>
      </c>
      <c r="B20" s="92" t="s">
        <v>667</v>
      </c>
      <c r="C20" s="92" t="s">
        <v>38</v>
      </c>
      <c r="D20" s="92" t="s">
        <v>27</v>
      </c>
      <c r="E20" s="92" t="s">
        <v>39</v>
      </c>
      <c r="F20" s="92" t="s">
        <v>46</v>
      </c>
      <c r="G20" s="92">
        <v>1001351</v>
      </c>
      <c r="H20" s="92" t="s">
        <v>762</v>
      </c>
      <c r="I20" s="92" t="s">
        <v>763</v>
      </c>
      <c r="J20" s="93">
        <f t="shared" si="0"/>
        <v>2</v>
      </c>
      <c r="K20" s="94">
        <v>0</v>
      </c>
      <c r="L20" s="94">
        <v>0</v>
      </c>
      <c r="M20" s="94">
        <v>0</v>
      </c>
      <c r="N20" s="94">
        <v>0</v>
      </c>
      <c r="O20" s="94">
        <v>0</v>
      </c>
      <c r="P20" s="94">
        <v>0</v>
      </c>
      <c r="Q20" s="94">
        <v>0</v>
      </c>
      <c r="R20" s="94">
        <v>1</v>
      </c>
      <c r="S20" s="94">
        <v>0</v>
      </c>
      <c r="T20" s="94">
        <v>0</v>
      </c>
      <c r="U20" s="94">
        <v>0</v>
      </c>
      <c r="V20" s="94">
        <v>0</v>
      </c>
      <c r="W20" s="94">
        <v>0</v>
      </c>
      <c r="X20" s="94">
        <v>1</v>
      </c>
    </row>
    <row r="21" spans="1:24" x14ac:dyDescent="0.3">
      <c r="A21" s="91">
        <v>7</v>
      </c>
      <c r="B21" s="92" t="str">
        <f t="array" ref="B21">INDEX([8]시설별DB!$C$4:$C$671,MATCH(G21,[8]시설별DB!$H$4:$H$671,0),0)</f>
        <v>서부</v>
      </c>
      <c r="C21" s="92" t="str">
        <f t="array" ref="C21">INDEX([8]시설별DB!$D$4:$D$671,MATCH(G21,[8]시설별DB!$H$4:$H$671,0),0)</f>
        <v>서구</v>
      </c>
      <c r="D21" s="92" t="str">
        <f t="array" ref="D21">INDEX([8]시설별DB!$E$4:$E$671,MATCH(G21,[8]시설별DB!$H$4:$H$671,0),0)</f>
        <v>공립</v>
      </c>
      <c r="E21" s="92" t="str">
        <f t="array" ref="E21">INDEX([8]시설별DB!$F$4:$F$671,MATCH(G21,[8]시설별DB!$H$4:$H$671,0),0)</f>
        <v>유</v>
      </c>
      <c r="F21" s="92" t="s">
        <v>46</v>
      </c>
      <c r="G21" s="92">
        <v>586590</v>
      </c>
      <c r="H21" s="92" t="s">
        <v>764</v>
      </c>
      <c r="I21" s="92" t="s">
        <v>765</v>
      </c>
      <c r="J21" s="93">
        <f t="shared" si="0"/>
        <v>8</v>
      </c>
      <c r="K21" s="94">
        <v>0</v>
      </c>
      <c r="L21" s="94">
        <v>0</v>
      </c>
      <c r="M21" s="94">
        <v>0</v>
      </c>
      <c r="N21" s="94">
        <v>0</v>
      </c>
      <c r="O21" s="94">
        <v>3</v>
      </c>
      <c r="P21" s="94">
        <v>0</v>
      </c>
      <c r="Q21" s="94">
        <v>0</v>
      </c>
      <c r="R21" s="94">
        <v>1</v>
      </c>
      <c r="S21" s="94">
        <v>0</v>
      </c>
      <c r="T21" s="94">
        <v>2</v>
      </c>
      <c r="U21" s="94">
        <v>1</v>
      </c>
      <c r="V21" s="94">
        <v>0</v>
      </c>
      <c r="W21" s="94">
        <v>1</v>
      </c>
      <c r="X21" s="94">
        <v>0</v>
      </c>
    </row>
    <row r="22" spans="1:24" x14ac:dyDescent="0.3">
      <c r="A22" s="91">
        <v>8</v>
      </c>
      <c r="B22" s="92" t="s">
        <v>667</v>
      </c>
      <c r="C22" s="92" t="s">
        <v>38</v>
      </c>
      <c r="D22" s="92" t="s">
        <v>27</v>
      </c>
      <c r="E22" s="92" t="s">
        <v>39</v>
      </c>
      <c r="F22" s="92" t="s">
        <v>42</v>
      </c>
      <c r="G22" s="92">
        <v>559624</v>
      </c>
      <c r="H22" s="92" t="s">
        <v>766</v>
      </c>
      <c r="I22" s="92" t="s">
        <v>767</v>
      </c>
      <c r="J22" s="93">
        <f t="shared" si="0"/>
        <v>8</v>
      </c>
      <c r="K22" s="94">
        <v>0</v>
      </c>
      <c r="L22" s="94">
        <v>0</v>
      </c>
      <c r="M22" s="94">
        <v>0</v>
      </c>
      <c r="N22" s="94">
        <v>0</v>
      </c>
      <c r="O22" s="94">
        <v>3</v>
      </c>
      <c r="P22" s="94">
        <v>0</v>
      </c>
      <c r="Q22" s="94">
        <v>0</v>
      </c>
      <c r="R22" s="94">
        <v>1</v>
      </c>
      <c r="S22" s="94">
        <v>0</v>
      </c>
      <c r="T22" s="94">
        <v>2</v>
      </c>
      <c r="U22" s="94">
        <v>1</v>
      </c>
      <c r="V22" s="94">
        <v>0</v>
      </c>
      <c r="W22" s="94">
        <v>1</v>
      </c>
      <c r="X22" s="94">
        <v>0</v>
      </c>
    </row>
    <row r="23" spans="1:24" x14ac:dyDescent="0.3">
      <c r="A23" s="91">
        <v>9</v>
      </c>
      <c r="B23" s="92" t="str">
        <f t="array" ref="B23">INDEX([8]시설별DB!$C$4:$C$671,MATCH(G23,[8]시설별DB!$H$4:$H$671,0),0)</f>
        <v>서부</v>
      </c>
      <c r="C23" s="92" t="str">
        <f t="array" ref="C23">INDEX([8]시설별DB!$D$4:$D$671,MATCH(G23,[8]시설별DB!$H$4:$H$671,0),0)</f>
        <v>서구</v>
      </c>
      <c r="D23" s="92" t="str">
        <f t="array" ref="D23">INDEX([8]시설별DB!$E$4:$E$671,MATCH(G23,[8]시설별DB!$H$4:$H$671,0),0)</f>
        <v>공립</v>
      </c>
      <c r="E23" s="92" t="str">
        <f t="array" ref="E23">INDEX([8]시설별DB!$F$4:$F$671,MATCH(G23,[8]시설별DB!$H$4:$H$671,0),0)</f>
        <v>유</v>
      </c>
      <c r="F23" s="92" t="s">
        <v>44</v>
      </c>
      <c r="G23" s="92">
        <v>577291</v>
      </c>
      <c r="H23" s="92" t="s">
        <v>768</v>
      </c>
      <c r="I23" s="92" t="s">
        <v>769</v>
      </c>
      <c r="J23" s="93">
        <f t="shared" si="0"/>
        <v>2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v>0</v>
      </c>
      <c r="R23" s="94">
        <v>1</v>
      </c>
      <c r="S23" s="94">
        <v>0</v>
      </c>
      <c r="T23" s="94">
        <v>0</v>
      </c>
      <c r="U23" s="94">
        <v>0</v>
      </c>
      <c r="V23" s="94">
        <v>0</v>
      </c>
      <c r="W23" s="94">
        <v>1</v>
      </c>
      <c r="X23" s="94">
        <v>0</v>
      </c>
    </row>
    <row r="24" spans="1:24" x14ac:dyDescent="0.3">
      <c r="A24" s="91">
        <v>10</v>
      </c>
      <c r="B24" s="92" t="s">
        <v>770</v>
      </c>
      <c r="C24" s="92" t="s">
        <v>56</v>
      </c>
      <c r="D24" s="92" t="s">
        <v>27</v>
      </c>
      <c r="E24" s="92" t="s">
        <v>39</v>
      </c>
      <c r="F24" s="92" t="s">
        <v>57</v>
      </c>
      <c r="G24" s="92">
        <v>513684</v>
      </c>
      <c r="H24" s="92" t="s">
        <v>771</v>
      </c>
      <c r="I24" s="92" t="s">
        <v>772</v>
      </c>
      <c r="J24" s="93">
        <f t="shared" si="0"/>
        <v>4</v>
      </c>
      <c r="K24" s="94">
        <v>0</v>
      </c>
      <c r="L24" s="94">
        <v>0</v>
      </c>
      <c r="M24" s="94">
        <v>0</v>
      </c>
      <c r="N24" s="94">
        <v>0</v>
      </c>
      <c r="O24" s="94">
        <v>2</v>
      </c>
      <c r="P24" s="94">
        <v>0</v>
      </c>
      <c r="Q24" s="94">
        <v>0</v>
      </c>
      <c r="R24" s="94">
        <v>1</v>
      </c>
      <c r="S24" s="94">
        <v>0</v>
      </c>
      <c r="T24" s="94">
        <v>0</v>
      </c>
      <c r="U24" s="94">
        <v>0</v>
      </c>
      <c r="V24" s="94">
        <v>0</v>
      </c>
      <c r="W24" s="94">
        <v>1</v>
      </c>
      <c r="X24" s="94">
        <v>0</v>
      </c>
    </row>
    <row r="25" spans="1:24" x14ac:dyDescent="0.3">
      <c r="A25" s="91">
        <v>11</v>
      </c>
      <c r="B25" s="92" t="s">
        <v>634</v>
      </c>
      <c r="C25" s="92" t="s">
        <v>60</v>
      </c>
      <c r="D25" s="92" t="s">
        <v>27</v>
      </c>
      <c r="E25" s="92" t="s">
        <v>39</v>
      </c>
      <c r="F25" s="92" t="s">
        <v>63</v>
      </c>
      <c r="G25" s="92">
        <v>549538</v>
      </c>
      <c r="H25" s="92" t="s">
        <v>773</v>
      </c>
      <c r="I25" s="92" t="s">
        <v>774</v>
      </c>
      <c r="J25" s="93">
        <f t="shared" si="0"/>
        <v>4</v>
      </c>
      <c r="K25" s="94">
        <v>0</v>
      </c>
      <c r="L25" s="94">
        <v>0</v>
      </c>
      <c r="M25" s="94">
        <v>0</v>
      </c>
      <c r="N25" s="94">
        <v>0</v>
      </c>
      <c r="O25" s="94">
        <v>0</v>
      </c>
      <c r="P25" s="94">
        <v>1</v>
      </c>
      <c r="Q25" s="94">
        <v>0</v>
      </c>
      <c r="R25" s="94">
        <v>1</v>
      </c>
      <c r="S25" s="94">
        <v>0</v>
      </c>
      <c r="T25" s="94">
        <v>0</v>
      </c>
      <c r="U25" s="94">
        <v>0</v>
      </c>
      <c r="V25" s="94">
        <v>0</v>
      </c>
      <c r="W25" s="94">
        <v>1</v>
      </c>
      <c r="X25" s="94">
        <v>1</v>
      </c>
    </row>
    <row r="26" spans="1:24" x14ac:dyDescent="0.3">
      <c r="A26" s="91">
        <v>12</v>
      </c>
      <c r="B26" s="92" t="s">
        <v>634</v>
      </c>
      <c r="C26" s="92" t="s">
        <v>60</v>
      </c>
      <c r="D26" s="92" t="s">
        <v>27</v>
      </c>
      <c r="E26" s="92" t="s">
        <v>39</v>
      </c>
      <c r="F26" s="92" t="s">
        <v>61</v>
      </c>
      <c r="G26" s="92">
        <v>538840</v>
      </c>
      <c r="H26" s="92" t="s">
        <v>775</v>
      </c>
      <c r="I26" s="92" t="s">
        <v>776</v>
      </c>
      <c r="J26" s="93">
        <f t="shared" si="0"/>
        <v>10</v>
      </c>
      <c r="K26" s="94">
        <v>0</v>
      </c>
      <c r="L26" s="94">
        <v>0</v>
      </c>
      <c r="M26" s="94">
        <v>0</v>
      </c>
      <c r="N26" s="94">
        <v>0</v>
      </c>
      <c r="O26" s="94">
        <v>4</v>
      </c>
      <c r="P26" s="94">
        <v>0</v>
      </c>
      <c r="Q26" s="94">
        <v>3</v>
      </c>
      <c r="R26" s="94">
        <v>1</v>
      </c>
      <c r="S26" s="94">
        <v>0</v>
      </c>
      <c r="T26" s="94">
        <v>1</v>
      </c>
      <c r="U26" s="94">
        <v>0</v>
      </c>
      <c r="V26" s="94">
        <v>0</v>
      </c>
      <c r="W26" s="94">
        <v>0</v>
      </c>
      <c r="X26" s="94">
        <v>1</v>
      </c>
    </row>
    <row r="27" spans="1:24" x14ac:dyDescent="0.3">
      <c r="A27" s="91">
        <v>13</v>
      </c>
      <c r="B27" s="92" t="s">
        <v>638</v>
      </c>
      <c r="C27" s="92" t="s">
        <v>66</v>
      </c>
      <c r="D27" s="92" t="s">
        <v>27</v>
      </c>
      <c r="E27" s="92" t="s">
        <v>39</v>
      </c>
      <c r="F27" s="92" t="s">
        <v>68</v>
      </c>
      <c r="G27" s="92">
        <v>37990</v>
      </c>
      <c r="H27" s="92" t="s">
        <v>777</v>
      </c>
      <c r="I27" s="92" t="s">
        <v>778</v>
      </c>
      <c r="J27" s="93">
        <f t="shared" si="0"/>
        <v>2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>
        <v>1</v>
      </c>
      <c r="S27" s="94">
        <v>0</v>
      </c>
      <c r="T27" s="94">
        <v>0</v>
      </c>
      <c r="U27" s="94">
        <v>0</v>
      </c>
      <c r="V27" s="94">
        <v>0</v>
      </c>
      <c r="W27" s="94">
        <v>1</v>
      </c>
      <c r="X27" s="94">
        <v>0</v>
      </c>
    </row>
    <row r="28" spans="1:24" x14ac:dyDescent="0.3">
      <c r="A28" s="91">
        <v>14</v>
      </c>
      <c r="B28" s="92" t="s">
        <v>638</v>
      </c>
      <c r="C28" s="92" t="s">
        <v>66</v>
      </c>
      <c r="D28" s="92" t="s">
        <v>27</v>
      </c>
      <c r="E28" s="92" t="s">
        <v>39</v>
      </c>
      <c r="F28" s="92" t="s">
        <v>69</v>
      </c>
      <c r="G28" s="92">
        <v>544933</v>
      </c>
      <c r="H28" s="92" t="s">
        <v>779</v>
      </c>
      <c r="I28" s="92" t="s">
        <v>780</v>
      </c>
      <c r="J28" s="93">
        <f t="shared" si="0"/>
        <v>8</v>
      </c>
      <c r="K28" s="94">
        <v>0</v>
      </c>
      <c r="L28" s="94">
        <v>1</v>
      </c>
      <c r="M28" s="94">
        <v>0</v>
      </c>
      <c r="N28" s="94">
        <v>0</v>
      </c>
      <c r="O28" s="94">
        <v>1</v>
      </c>
      <c r="P28" s="94">
        <v>2</v>
      </c>
      <c r="Q28" s="94">
        <v>2</v>
      </c>
      <c r="R28" s="94">
        <v>0</v>
      </c>
      <c r="S28" s="94">
        <v>0</v>
      </c>
      <c r="T28" s="94">
        <v>0</v>
      </c>
      <c r="U28" s="94">
        <v>1</v>
      </c>
      <c r="V28" s="94">
        <v>0</v>
      </c>
      <c r="W28" s="94">
        <v>1</v>
      </c>
      <c r="X28" s="94">
        <v>0</v>
      </c>
    </row>
    <row r="29" spans="1:24" x14ac:dyDescent="0.3">
      <c r="A29" s="91">
        <v>15</v>
      </c>
      <c r="B29" s="92" t="s">
        <v>638</v>
      </c>
      <c r="C29" s="92" t="s">
        <v>70</v>
      </c>
      <c r="D29" s="92" t="s">
        <v>27</v>
      </c>
      <c r="E29" s="92" t="s">
        <v>39</v>
      </c>
      <c r="F29" s="92" t="s">
        <v>73</v>
      </c>
      <c r="G29" s="92">
        <v>581673</v>
      </c>
      <c r="H29" s="92" t="s">
        <v>781</v>
      </c>
      <c r="I29" s="92" t="s">
        <v>782</v>
      </c>
      <c r="J29" s="93">
        <f t="shared" si="0"/>
        <v>2</v>
      </c>
      <c r="K29" s="94">
        <v>0</v>
      </c>
      <c r="L29" s="94">
        <v>0</v>
      </c>
      <c r="M29" s="94">
        <v>0</v>
      </c>
      <c r="N29" s="94">
        <v>0</v>
      </c>
      <c r="O29" s="94">
        <v>0</v>
      </c>
      <c r="P29" s="94">
        <v>0</v>
      </c>
      <c r="Q29" s="94">
        <v>0</v>
      </c>
      <c r="R29" s="94">
        <v>1</v>
      </c>
      <c r="S29" s="94">
        <v>0</v>
      </c>
      <c r="T29" s="94">
        <v>0</v>
      </c>
      <c r="U29" s="94">
        <v>0</v>
      </c>
      <c r="V29" s="94">
        <v>0</v>
      </c>
      <c r="W29" s="94">
        <v>1</v>
      </c>
      <c r="X29" s="94">
        <v>0</v>
      </c>
    </row>
    <row r="30" spans="1:24" x14ac:dyDescent="0.3">
      <c r="A30" s="91">
        <v>16</v>
      </c>
      <c r="B30" s="92" t="s">
        <v>638</v>
      </c>
      <c r="C30" s="92" t="s">
        <v>70</v>
      </c>
      <c r="D30" s="92" t="s">
        <v>27</v>
      </c>
      <c r="E30" s="92" t="s">
        <v>39</v>
      </c>
      <c r="F30" s="92" t="s">
        <v>71</v>
      </c>
      <c r="G30" s="92">
        <v>557447</v>
      </c>
      <c r="H30" s="92" t="s">
        <v>783</v>
      </c>
      <c r="I30" s="92" t="s">
        <v>756</v>
      </c>
      <c r="J30" s="93">
        <f t="shared" si="0"/>
        <v>5</v>
      </c>
      <c r="K30" s="94">
        <v>0</v>
      </c>
      <c r="L30" s="94">
        <v>0</v>
      </c>
      <c r="M30" s="94">
        <v>0</v>
      </c>
      <c r="N30" s="94">
        <v>0</v>
      </c>
      <c r="O30" s="94">
        <v>0</v>
      </c>
      <c r="P30" s="94">
        <v>0</v>
      </c>
      <c r="Q30" s="94">
        <v>0</v>
      </c>
      <c r="R30" s="94">
        <v>2</v>
      </c>
      <c r="S30" s="94">
        <v>0</v>
      </c>
      <c r="T30" s="94">
        <v>0</v>
      </c>
      <c r="U30" s="94">
        <v>1</v>
      </c>
      <c r="V30" s="94">
        <v>0</v>
      </c>
      <c r="W30" s="94">
        <v>2</v>
      </c>
      <c r="X30" s="94">
        <v>0</v>
      </c>
    </row>
    <row r="31" spans="1:24" x14ac:dyDescent="0.3">
      <c r="A31" s="91">
        <v>17</v>
      </c>
      <c r="B31" s="92" t="s">
        <v>638</v>
      </c>
      <c r="C31" s="92" t="s">
        <v>70</v>
      </c>
      <c r="D31" s="92" t="s">
        <v>27</v>
      </c>
      <c r="E31" s="92" t="s">
        <v>39</v>
      </c>
      <c r="F31" s="92" t="s">
        <v>71</v>
      </c>
      <c r="G31" s="92">
        <v>565759</v>
      </c>
      <c r="H31" s="92" t="s">
        <v>784</v>
      </c>
      <c r="I31" s="92" t="s">
        <v>785</v>
      </c>
      <c r="J31" s="93">
        <f t="shared" si="0"/>
        <v>2</v>
      </c>
      <c r="K31" s="94">
        <v>0</v>
      </c>
      <c r="L31" s="94">
        <v>0</v>
      </c>
      <c r="M31" s="94">
        <v>0</v>
      </c>
      <c r="N31" s="94">
        <v>0</v>
      </c>
      <c r="O31" s="94">
        <v>0</v>
      </c>
      <c r="P31" s="94">
        <v>0</v>
      </c>
      <c r="Q31" s="94">
        <v>0</v>
      </c>
      <c r="R31" s="94">
        <v>0</v>
      </c>
      <c r="S31" s="94">
        <v>1</v>
      </c>
      <c r="T31" s="94">
        <v>0</v>
      </c>
      <c r="U31" s="94">
        <v>0</v>
      </c>
      <c r="V31" s="94">
        <v>1</v>
      </c>
      <c r="W31" s="94">
        <v>0</v>
      </c>
      <c r="X31" s="94">
        <v>0</v>
      </c>
    </row>
    <row r="32" spans="1:24" x14ac:dyDescent="0.3">
      <c r="A32" s="91">
        <v>18</v>
      </c>
      <c r="B32" s="92" t="s">
        <v>631</v>
      </c>
      <c r="C32" s="92" t="s">
        <v>26</v>
      </c>
      <c r="D32" s="92" t="s">
        <v>27</v>
      </c>
      <c r="E32" s="92" t="s">
        <v>78</v>
      </c>
      <c r="F32" s="92" t="s">
        <v>81</v>
      </c>
      <c r="G32" s="92">
        <v>34871</v>
      </c>
      <c r="H32" s="92" t="s">
        <v>786</v>
      </c>
      <c r="I32" s="92" t="s">
        <v>787</v>
      </c>
      <c r="J32" s="93">
        <f t="shared" si="0"/>
        <v>5</v>
      </c>
      <c r="K32" s="94">
        <v>0</v>
      </c>
      <c r="L32" s="94">
        <v>0</v>
      </c>
      <c r="M32" s="94">
        <v>0</v>
      </c>
      <c r="N32" s="94">
        <v>0</v>
      </c>
      <c r="O32" s="94">
        <v>3</v>
      </c>
      <c r="P32" s="94">
        <v>0</v>
      </c>
      <c r="Q32" s="94">
        <v>0</v>
      </c>
      <c r="R32" s="94">
        <v>1</v>
      </c>
      <c r="S32" s="94">
        <v>0</v>
      </c>
      <c r="T32" s="94">
        <v>0</v>
      </c>
      <c r="U32" s="94">
        <v>0</v>
      </c>
      <c r="V32" s="94">
        <v>0</v>
      </c>
      <c r="W32" s="94">
        <v>1</v>
      </c>
      <c r="X32" s="94">
        <v>0</v>
      </c>
    </row>
    <row r="33" spans="1:24" x14ac:dyDescent="0.3">
      <c r="A33" s="91">
        <v>19</v>
      </c>
      <c r="B33" s="92" t="s">
        <v>631</v>
      </c>
      <c r="C33" s="92" t="s">
        <v>26</v>
      </c>
      <c r="D33" s="92" t="s">
        <v>27</v>
      </c>
      <c r="E33" s="92" t="s">
        <v>78</v>
      </c>
      <c r="F33" s="92" t="s">
        <v>81</v>
      </c>
      <c r="G33" s="92">
        <v>34872</v>
      </c>
      <c r="H33" s="92" t="s">
        <v>788</v>
      </c>
      <c r="I33" s="92" t="s">
        <v>787</v>
      </c>
      <c r="J33" s="93">
        <f t="shared" si="0"/>
        <v>4</v>
      </c>
      <c r="K33" s="94">
        <v>0</v>
      </c>
      <c r="L33" s="94">
        <v>0</v>
      </c>
      <c r="M33" s="94">
        <v>1</v>
      </c>
      <c r="N33" s="94">
        <v>0</v>
      </c>
      <c r="O33" s="94">
        <v>0</v>
      </c>
      <c r="P33" s="94">
        <v>1</v>
      </c>
      <c r="Q33" s="94">
        <v>1</v>
      </c>
      <c r="R33" s="94">
        <v>0</v>
      </c>
      <c r="S33" s="94">
        <v>0</v>
      </c>
      <c r="T33" s="94">
        <v>0</v>
      </c>
      <c r="U33" s="94">
        <v>1</v>
      </c>
      <c r="V33" s="94">
        <v>0</v>
      </c>
      <c r="W33" s="94">
        <v>0</v>
      </c>
      <c r="X33" s="94">
        <v>0</v>
      </c>
    </row>
    <row r="34" spans="1:24" x14ac:dyDescent="0.3">
      <c r="A34" s="91">
        <v>20</v>
      </c>
      <c r="B34" s="92" t="s">
        <v>631</v>
      </c>
      <c r="C34" s="92" t="s">
        <v>26</v>
      </c>
      <c r="D34" s="92" t="s">
        <v>27</v>
      </c>
      <c r="E34" s="92" t="s">
        <v>78</v>
      </c>
      <c r="F34" s="92" t="s">
        <v>83</v>
      </c>
      <c r="G34" s="92">
        <v>2451</v>
      </c>
      <c r="H34" s="92" t="s">
        <v>789</v>
      </c>
      <c r="I34" s="92" t="s">
        <v>790</v>
      </c>
      <c r="J34" s="93">
        <f t="shared" si="0"/>
        <v>4</v>
      </c>
      <c r="K34" s="94">
        <v>0</v>
      </c>
      <c r="L34" s="94">
        <v>1</v>
      </c>
      <c r="M34" s="94">
        <v>0</v>
      </c>
      <c r="N34" s="94">
        <v>0</v>
      </c>
      <c r="O34" s="94">
        <v>1</v>
      </c>
      <c r="P34" s="94">
        <v>1</v>
      </c>
      <c r="Q34" s="94">
        <v>0</v>
      </c>
      <c r="R34" s="94">
        <v>0</v>
      </c>
      <c r="S34" s="94">
        <v>0</v>
      </c>
      <c r="T34" s="94">
        <v>0</v>
      </c>
      <c r="U34" s="94">
        <v>1</v>
      </c>
      <c r="V34" s="94">
        <v>0</v>
      </c>
      <c r="W34" s="94">
        <v>0</v>
      </c>
      <c r="X34" s="94">
        <v>0</v>
      </c>
    </row>
    <row r="35" spans="1:24" x14ac:dyDescent="0.3">
      <c r="A35" s="91">
        <v>21</v>
      </c>
      <c r="B35" s="92" t="s">
        <v>631</v>
      </c>
      <c r="C35" s="92" t="s">
        <v>26</v>
      </c>
      <c r="D35" s="92" t="s">
        <v>27</v>
      </c>
      <c r="E35" s="92" t="s">
        <v>78</v>
      </c>
      <c r="F35" s="92" t="s">
        <v>84</v>
      </c>
      <c r="G35" s="92">
        <v>530195</v>
      </c>
      <c r="H35" s="92" t="s">
        <v>791</v>
      </c>
      <c r="I35" s="92" t="s">
        <v>780</v>
      </c>
      <c r="J35" s="93">
        <f t="shared" si="0"/>
        <v>5</v>
      </c>
      <c r="K35" s="94">
        <v>0</v>
      </c>
      <c r="L35" s="94">
        <v>1</v>
      </c>
      <c r="M35" s="94">
        <v>1</v>
      </c>
      <c r="N35" s="94">
        <v>0</v>
      </c>
      <c r="O35" s="94">
        <v>0</v>
      </c>
      <c r="P35" s="94">
        <v>1</v>
      </c>
      <c r="Q35" s="94">
        <v>1</v>
      </c>
      <c r="R35" s="94">
        <v>0</v>
      </c>
      <c r="S35" s="94">
        <v>0</v>
      </c>
      <c r="T35" s="94">
        <v>0</v>
      </c>
      <c r="U35" s="94">
        <v>1</v>
      </c>
      <c r="V35" s="94">
        <v>0</v>
      </c>
      <c r="W35" s="94">
        <v>0</v>
      </c>
      <c r="X35" s="94">
        <v>0</v>
      </c>
    </row>
    <row r="36" spans="1:24" x14ac:dyDescent="0.3">
      <c r="A36" s="91">
        <v>22</v>
      </c>
      <c r="B36" s="92" t="s">
        <v>631</v>
      </c>
      <c r="C36" s="92" t="s">
        <v>26</v>
      </c>
      <c r="D36" s="92" t="s">
        <v>27</v>
      </c>
      <c r="E36" s="92" t="s">
        <v>78</v>
      </c>
      <c r="F36" s="92" t="s">
        <v>84</v>
      </c>
      <c r="G36" s="92">
        <v>583329</v>
      </c>
      <c r="H36" s="92" t="s">
        <v>792</v>
      </c>
      <c r="I36" s="92" t="s">
        <v>793</v>
      </c>
      <c r="J36" s="93">
        <f t="shared" si="0"/>
        <v>2</v>
      </c>
      <c r="K36" s="94">
        <v>0</v>
      </c>
      <c r="L36" s="94">
        <v>0</v>
      </c>
      <c r="M36" s="94">
        <v>0</v>
      </c>
      <c r="N36" s="94">
        <v>0</v>
      </c>
      <c r="O36" s="94">
        <v>0</v>
      </c>
      <c r="P36" s="94">
        <v>1</v>
      </c>
      <c r="Q36" s="94">
        <v>0</v>
      </c>
      <c r="R36" s="94">
        <v>0</v>
      </c>
      <c r="S36" s="94">
        <v>0</v>
      </c>
      <c r="T36" s="94">
        <v>0</v>
      </c>
      <c r="U36" s="94">
        <v>0</v>
      </c>
      <c r="V36" s="94">
        <v>0</v>
      </c>
      <c r="W36" s="94">
        <v>0</v>
      </c>
      <c r="X36" s="94">
        <v>1</v>
      </c>
    </row>
    <row r="37" spans="1:24" x14ac:dyDescent="0.3">
      <c r="A37" s="91">
        <v>23</v>
      </c>
      <c r="B37" s="92" t="s">
        <v>631</v>
      </c>
      <c r="C37" s="92" t="s">
        <v>26</v>
      </c>
      <c r="D37" s="92" t="s">
        <v>27</v>
      </c>
      <c r="E37" s="92" t="s">
        <v>78</v>
      </c>
      <c r="F37" s="92" t="s">
        <v>85</v>
      </c>
      <c r="G37" s="92">
        <v>512554</v>
      </c>
      <c r="H37" s="92" t="s">
        <v>794</v>
      </c>
      <c r="I37" s="92" t="s">
        <v>795</v>
      </c>
      <c r="J37" s="93">
        <f t="shared" si="0"/>
        <v>2</v>
      </c>
      <c r="K37" s="94">
        <v>0</v>
      </c>
      <c r="L37" s="94">
        <v>0</v>
      </c>
      <c r="M37" s="94">
        <v>0</v>
      </c>
      <c r="N37" s="94">
        <v>0</v>
      </c>
      <c r="O37" s="94">
        <v>0</v>
      </c>
      <c r="P37" s="94">
        <v>0</v>
      </c>
      <c r="Q37" s="94">
        <v>0</v>
      </c>
      <c r="R37" s="94">
        <v>1</v>
      </c>
      <c r="S37" s="94">
        <v>0</v>
      </c>
      <c r="T37" s="94">
        <v>0</v>
      </c>
      <c r="U37" s="94">
        <v>0</v>
      </c>
      <c r="V37" s="94">
        <v>0</v>
      </c>
      <c r="W37" s="94">
        <v>1</v>
      </c>
      <c r="X37" s="94">
        <v>0</v>
      </c>
    </row>
    <row r="38" spans="1:24" x14ac:dyDescent="0.3">
      <c r="A38" s="91">
        <v>24</v>
      </c>
      <c r="B38" s="92" t="s">
        <v>631</v>
      </c>
      <c r="C38" s="92" t="s">
        <v>26</v>
      </c>
      <c r="D38" s="92" t="s">
        <v>27</v>
      </c>
      <c r="E38" s="92" t="s">
        <v>78</v>
      </c>
      <c r="F38" s="92" t="s">
        <v>85</v>
      </c>
      <c r="G38" s="92">
        <v>584906</v>
      </c>
      <c r="H38" s="92" t="s">
        <v>796</v>
      </c>
      <c r="I38" s="92" t="s">
        <v>797</v>
      </c>
      <c r="J38" s="93">
        <f t="shared" si="0"/>
        <v>3</v>
      </c>
      <c r="K38" s="94">
        <v>1</v>
      </c>
      <c r="L38" s="94">
        <v>0</v>
      </c>
      <c r="M38" s="94">
        <v>0</v>
      </c>
      <c r="N38" s="94">
        <v>0</v>
      </c>
      <c r="O38" s="94">
        <v>0</v>
      </c>
      <c r="P38" s="94">
        <v>0</v>
      </c>
      <c r="Q38" s="94">
        <v>0</v>
      </c>
      <c r="R38" s="94">
        <v>1</v>
      </c>
      <c r="S38" s="94">
        <v>0</v>
      </c>
      <c r="T38" s="94">
        <v>0</v>
      </c>
      <c r="U38" s="94">
        <v>0</v>
      </c>
      <c r="V38" s="94">
        <v>0</v>
      </c>
      <c r="W38" s="94">
        <v>1</v>
      </c>
      <c r="X38" s="94">
        <v>0</v>
      </c>
    </row>
    <row r="39" spans="1:24" x14ac:dyDescent="0.3">
      <c r="A39" s="91">
        <v>25</v>
      </c>
      <c r="B39" s="92" t="s">
        <v>631</v>
      </c>
      <c r="C39" s="92" t="s">
        <v>26</v>
      </c>
      <c r="D39" s="92" t="s">
        <v>27</v>
      </c>
      <c r="E39" s="92" t="s">
        <v>78</v>
      </c>
      <c r="F39" s="92" t="s">
        <v>88</v>
      </c>
      <c r="G39" s="92">
        <v>2646</v>
      </c>
      <c r="H39" s="92" t="s">
        <v>798</v>
      </c>
      <c r="I39" s="92" t="s">
        <v>799</v>
      </c>
      <c r="J39" s="93">
        <f t="shared" si="0"/>
        <v>5</v>
      </c>
      <c r="K39" s="94">
        <v>0</v>
      </c>
      <c r="L39" s="94">
        <v>0</v>
      </c>
      <c r="M39" s="94">
        <v>0</v>
      </c>
      <c r="N39" s="94">
        <v>0</v>
      </c>
      <c r="O39" s="94">
        <v>3</v>
      </c>
      <c r="P39" s="94">
        <v>0</v>
      </c>
      <c r="Q39" s="94">
        <v>0</v>
      </c>
      <c r="R39" s="94">
        <v>1</v>
      </c>
      <c r="S39" s="94">
        <v>0</v>
      </c>
      <c r="T39" s="94">
        <v>0</v>
      </c>
      <c r="U39" s="94">
        <v>0</v>
      </c>
      <c r="V39" s="94">
        <v>0</v>
      </c>
      <c r="W39" s="94">
        <v>1</v>
      </c>
      <c r="X39" s="94">
        <v>0</v>
      </c>
    </row>
    <row r="40" spans="1:24" x14ac:dyDescent="0.3">
      <c r="A40" s="91">
        <v>26</v>
      </c>
      <c r="B40" s="92" t="s">
        <v>631</v>
      </c>
      <c r="C40" s="92" t="s">
        <v>26</v>
      </c>
      <c r="D40" s="92" t="s">
        <v>27</v>
      </c>
      <c r="E40" s="92" t="s">
        <v>78</v>
      </c>
      <c r="F40" s="92" t="s">
        <v>89</v>
      </c>
      <c r="G40" s="92">
        <v>510548</v>
      </c>
      <c r="H40" s="92" t="s">
        <v>800</v>
      </c>
      <c r="I40" s="92" t="s">
        <v>801</v>
      </c>
      <c r="J40" s="93">
        <f t="shared" si="0"/>
        <v>2</v>
      </c>
      <c r="K40" s="94">
        <v>0</v>
      </c>
      <c r="L40" s="94">
        <v>0</v>
      </c>
      <c r="M40" s="94">
        <v>0</v>
      </c>
      <c r="N40" s="94">
        <v>0</v>
      </c>
      <c r="O40" s="94">
        <v>0</v>
      </c>
      <c r="P40" s="94">
        <v>0</v>
      </c>
      <c r="Q40" s="94">
        <v>0</v>
      </c>
      <c r="R40" s="94">
        <v>1</v>
      </c>
      <c r="S40" s="94">
        <v>0</v>
      </c>
      <c r="T40" s="94">
        <v>0</v>
      </c>
      <c r="U40" s="94">
        <v>0</v>
      </c>
      <c r="V40" s="94">
        <v>1</v>
      </c>
      <c r="W40" s="94">
        <v>0</v>
      </c>
      <c r="X40" s="94">
        <v>0</v>
      </c>
    </row>
    <row r="41" spans="1:24" x14ac:dyDescent="0.3">
      <c r="A41" s="91">
        <v>27</v>
      </c>
      <c r="B41" s="92" t="s">
        <v>631</v>
      </c>
      <c r="C41" s="92" t="s">
        <v>26</v>
      </c>
      <c r="D41" s="92" t="s">
        <v>27</v>
      </c>
      <c r="E41" s="92" t="s">
        <v>78</v>
      </c>
      <c r="F41" s="92" t="s">
        <v>89</v>
      </c>
      <c r="G41" s="92">
        <v>530091</v>
      </c>
      <c r="H41" s="92" t="s">
        <v>802</v>
      </c>
      <c r="I41" s="92" t="s">
        <v>801</v>
      </c>
      <c r="J41" s="93">
        <f t="shared" si="0"/>
        <v>7</v>
      </c>
      <c r="K41" s="94">
        <v>0</v>
      </c>
      <c r="L41" s="94">
        <v>1</v>
      </c>
      <c r="M41" s="94">
        <v>1</v>
      </c>
      <c r="N41" s="94">
        <v>0</v>
      </c>
      <c r="O41" s="94">
        <v>0</v>
      </c>
      <c r="P41" s="94">
        <v>3</v>
      </c>
      <c r="Q41" s="94">
        <v>1</v>
      </c>
      <c r="R41" s="94">
        <v>0</v>
      </c>
      <c r="S41" s="94">
        <v>0</v>
      </c>
      <c r="T41" s="94">
        <v>0</v>
      </c>
      <c r="U41" s="94">
        <v>1</v>
      </c>
      <c r="V41" s="94">
        <v>0</v>
      </c>
      <c r="W41" s="94">
        <v>0</v>
      </c>
      <c r="X41" s="94">
        <v>0</v>
      </c>
    </row>
    <row r="42" spans="1:24" x14ac:dyDescent="0.3">
      <c r="A42" s="91">
        <v>28</v>
      </c>
      <c r="B42" s="92" t="s">
        <v>631</v>
      </c>
      <c r="C42" s="92" t="s">
        <v>26</v>
      </c>
      <c r="D42" s="92" t="s">
        <v>27</v>
      </c>
      <c r="E42" s="92" t="s">
        <v>78</v>
      </c>
      <c r="F42" s="92" t="s">
        <v>91</v>
      </c>
      <c r="G42" s="92">
        <v>583660</v>
      </c>
      <c r="H42" s="92" t="s">
        <v>803</v>
      </c>
      <c r="I42" s="92" t="s">
        <v>804</v>
      </c>
      <c r="J42" s="93">
        <f t="shared" si="0"/>
        <v>3</v>
      </c>
      <c r="K42" s="94">
        <v>0</v>
      </c>
      <c r="L42" s="94">
        <v>0</v>
      </c>
      <c r="M42" s="94">
        <v>0</v>
      </c>
      <c r="N42" s="94">
        <v>0</v>
      </c>
      <c r="O42" s="94">
        <v>0</v>
      </c>
      <c r="P42" s="94">
        <v>1</v>
      </c>
      <c r="Q42" s="94">
        <v>0</v>
      </c>
      <c r="R42" s="94">
        <v>0</v>
      </c>
      <c r="S42" s="94">
        <v>1</v>
      </c>
      <c r="T42" s="94">
        <v>0</v>
      </c>
      <c r="U42" s="94">
        <v>0</v>
      </c>
      <c r="V42" s="94">
        <v>0</v>
      </c>
      <c r="W42" s="94">
        <v>0</v>
      </c>
      <c r="X42" s="94">
        <v>1</v>
      </c>
    </row>
    <row r="43" spans="1:24" x14ac:dyDescent="0.3">
      <c r="A43" s="91">
        <v>29</v>
      </c>
      <c r="B43" s="92" t="s">
        <v>631</v>
      </c>
      <c r="C43" s="92" t="s">
        <v>26</v>
      </c>
      <c r="D43" s="92" t="s">
        <v>27</v>
      </c>
      <c r="E43" s="92" t="s">
        <v>78</v>
      </c>
      <c r="F43" s="92" t="s">
        <v>91</v>
      </c>
      <c r="G43" s="92">
        <v>508230</v>
      </c>
      <c r="H43" s="92" t="s">
        <v>805</v>
      </c>
      <c r="I43" s="92" t="s">
        <v>806</v>
      </c>
      <c r="J43" s="93">
        <f t="shared" si="0"/>
        <v>2</v>
      </c>
      <c r="K43" s="94">
        <v>0</v>
      </c>
      <c r="L43" s="94">
        <v>0</v>
      </c>
      <c r="M43" s="94">
        <v>0</v>
      </c>
      <c r="N43" s="94">
        <v>0</v>
      </c>
      <c r="O43" s="94">
        <v>0</v>
      </c>
      <c r="P43" s="94">
        <v>0</v>
      </c>
      <c r="Q43" s="94">
        <v>0</v>
      </c>
      <c r="R43" s="94">
        <v>1</v>
      </c>
      <c r="S43" s="94">
        <v>0</v>
      </c>
      <c r="T43" s="94">
        <v>0</v>
      </c>
      <c r="U43" s="94">
        <v>0</v>
      </c>
      <c r="V43" s="94">
        <v>1</v>
      </c>
      <c r="W43" s="94">
        <v>0</v>
      </c>
      <c r="X43" s="94">
        <v>0</v>
      </c>
    </row>
    <row r="44" spans="1:24" x14ac:dyDescent="0.3">
      <c r="A44" s="91">
        <v>30</v>
      </c>
      <c r="B44" s="92" t="s">
        <v>631</v>
      </c>
      <c r="C44" s="92" t="s">
        <v>26</v>
      </c>
      <c r="D44" s="92" t="s">
        <v>27</v>
      </c>
      <c r="E44" s="92" t="s">
        <v>78</v>
      </c>
      <c r="F44" s="92" t="s">
        <v>96</v>
      </c>
      <c r="G44" s="92">
        <v>34314</v>
      </c>
      <c r="H44" s="92" t="s">
        <v>807</v>
      </c>
      <c r="I44" s="92" t="s">
        <v>808</v>
      </c>
      <c r="J44" s="93">
        <f t="shared" si="0"/>
        <v>5</v>
      </c>
      <c r="K44" s="94">
        <v>0</v>
      </c>
      <c r="L44" s="94">
        <v>0</v>
      </c>
      <c r="M44" s="94">
        <v>0</v>
      </c>
      <c r="N44" s="94">
        <v>0</v>
      </c>
      <c r="O44" s="94">
        <v>3</v>
      </c>
      <c r="P44" s="94">
        <v>0</v>
      </c>
      <c r="Q44" s="94">
        <v>0</v>
      </c>
      <c r="R44" s="94">
        <v>1</v>
      </c>
      <c r="S44" s="94">
        <v>0</v>
      </c>
      <c r="T44" s="94">
        <v>0</v>
      </c>
      <c r="U44" s="94">
        <v>1</v>
      </c>
      <c r="V44" s="94">
        <v>0</v>
      </c>
      <c r="W44" s="94">
        <v>0</v>
      </c>
      <c r="X44" s="94">
        <v>0</v>
      </c>
    </row>
    <row r="45" spans="1:24" x14ac:dyDescent="0.3">
      <c r="A45" s="91">
        <v>31</v>
      </c>
      <c r="B45" s="92" t="s">
        <v>631</v>
      </c>
      <c r="C45" s="92" t="s">
        <v>26</v>
      </c>
      <c r="D45" s="92" t="s">
        <v>27</v>
      </c>
      <c r="E45" s="92" t="s">
        <v>78</v>
      </c>
      <c r="F45" s="92" t="s">
        <v>96</v>
      </c>
      <c r="G45" s="92">
        <v>525374</v>
      </c>
      <c r="H45" s="92" t="s">
        <v>809</v>
      </c>
      <c r="I45" s="92" t="s">
        <v>754</v>
      </c>
      <c r="J45" s="93">
        <f t="shared" si="0"/>
        <v>3</v>
      </c>
      <c r="K45" s="94">
        <v>0</v>
      </c>
      <c r="L45" s="94">
        <v>0</v>
      </c>
      <c r="M45" s="94">
        <v>0</v>
      </c>
      <c r="N45" s="94">
        <v>0</v>
      </c>
      <c r="O45" s="94">
        <v>0</v>
      </c>
      <c r="P45" s="94">
        <v>1</v>
      </c>
      <c r="Q45" s="94">
        <v>1</v>
      </c>
      <c r="R45" s="94">
        <v>0</v>
      </c>
      <c r="S45" s="94">
        <v>0</v>
      </c>
      <c r="T45" s="94">
        <v>0</v>
      </c>
      <c r="U45" s="94">
        <v>1</v>
      </c>
      <c r="V45" s="94">
        <v>0</v>
      </c>
      <c r="W45" s="94">
        <v>0</v>
      </c>
      <c r="X45" s="94">
        <v>0</v>
      </c>
    </row>
    <row r="46" spans="1:24" x14ac:dyDescent="0.3">
      <c r="A46" s="91">
        <v>32</v>
      </c>
      <c r="B46" s="92" t="s">
        <v>631</v>
      </c>
      <c r="C46" s="92" t="s">
        <v>26</v>
      </c>
      <c r="D46" s="92" t="s">
        <v>27</v>
      </c>
      <c r="E46" s="92" t="s">
        <v>78</v>
      </c>
      <c r="F46" s="92" t="s">
        <v>100</v>
      </c>
      <c r="G46" s="92">
        <v>530327</v>
      </c>
      <c r="H46" s="92" t="s">
        <v>810</v>
      </c>
      <c r="I46" s="92" t="s">
        <v>811</v>
      </c>
      <c r="J46" s="93">
        <f t="shared" si="0"/>
        <v>3</v>
      </c>
      <c r="K46" s="94">
        <v>0</v>
      </c>
      <c r="L46" s="94">
        <v>0</v>
      </c>
      <c r="M46" s="94">
        <v>0</v>
      </c>
      <c r="N46" s="94">
        <v>0</v>
      </c>
      <c r="O46" s="94">
        <v>0</v>
      </c>
      <c r="P46" s="94">
        <v>1</v>
      </c>
      <c r="Q46" s="94">
        <v>1</v>
      </c>
      <c r="R46" s="94">
        <v>0</v>
      </c>
      <c r="S46" s="94">
        <v>0</v>
      </c>
      <c r="T46" s="94">
        <v>0</v>
      </c>
      <c r="U46" s="94">
        <v>1</v>
      </c>
      <c r="V46" s="94">
        <v>0</v>
      </c>
      <c r="W46" s="94">
        <v>0</v>
      </c>
      <c r="X46" s="94">
        <v>0</v>
      </c>
    </row>
    <row r="47" spans="1:24" x14ac:dyDescent="0.3">
      <c r="A47" s="91">
        <v>33</v>
      </c>
      <c r="B47" s="92" t="s">
        <v>631</v>
      </c>
      <c r="C47" s="92" t="s">
        <v>26</v>
      </c>
      <c r="D47" s="92" t="s">
        <v>27</v>
      </c>
      <c r="E47" s="92" t="s">
        <v>78</v>
      </c>
      <c r="F47" s="92" t="s">
        <v>101</v>
      </c>
      <c r="G47" s="92">
        <v>530214</v>
      </c>
      <c r="H47" s="92" t="s">
        <v>812</v>
      </c>
      <c r="I47" s="92" t="s">
        <v>813</v>
      </c>
      <c r="J47" s="93">
        <f t="shared" si="0"/>
        <v>3</v>
      </c>
      <c r="K47" s="94">
        <v>0</v>
      </c>
      <c r="L47" s="94">
        <v>0</v>
      </c>
      <c r="M47" s="94">
        <v>0</v>
      </c>
      <c r="N47" s="94">
        <v>0</v>
      </c>
      <c r="O47" s="94">
        <v>0</v>
      </c>
      <c r="P47" s="94">
        <v>1</v>
      </c>
      <c r="Q47" s="94">
        <v>1</v>
      </c>
      <c r="R47" s="94">
        <v>0</v>
      </c>
      <c r="S47" s="94">
        <v>0</v>
      </c>
      <c r="T47" s="94">
        <v>0</v>
      </c>
      <c r="U47" s="94">
        <v>1</v>
      </c>
      <c r="V47" s="94">
        <v>0</v>
      </c>
      <c r="W47" s="94">
        <v>0</v>
      </c>
      <c r="X47" s="94">
        <v>0</v>
      </c>
    </row>
    <row r="48" spans="1:24" x14ac:dyDescent="0.3">
      <c r="A48" s="91">
        <v>34</v>
      </c>
      <c r="B48" s="92" t="s">
        <v>631</v>
      </c>
      <c r="C48" s="92" t="s">
        <v>26</v>
      </c>
      <c r="D48" s="92" t="s">
        <v>27</v>
      </c>
      <c r="E48" s="92" t="s">
        <v>78</v>
      </c>
      <c r="F48" s="92" t="s">
        <v>103</v>
      </c>
      <c r="G48" s="92">
        <v>530070</v>
      </c>
      <c r="H48" s="92" t="s">
        <v>814</v>
      </c>
      <c r="I48" s="92" t="s">
        <v>815</v>
      </c>
      <c r="J48" s="93">
        <f t="shared" si="0"/>
        <v>4</v>
      </c>
      <c r="K48" s="94">
        <v>0</v>
      </c>
      <c r="L48" s="94">
        <v>0</v>
      </c>
      <c r="M48" s="94">
        <v>0</v>
      </c>
      <c r="N48" s="94">
        <v>0</v>
      </c>
      <c r="O48" s="94">
        <v>0</v>
      </c>
      <c r="P48" s="94">
        <v>2</v>
      </c>
      <c r="Q48" s="94">
        <v>1</v>
      </c>
      <c r="R48" s="94">
        <v>0</v>
      </c>
      <c r="S48" s="94">
        <v>0</v>
      </c>
      <c r="T48" s="94">
        <v>0</v>
      </c>
      <c r="U48" s="94">
        <v>1</v>
      </c>
      <c r="V48" s="94">
        <v>0</v>
      </c>
      <c r="W48" s="94">
        <v>0</v>
      </c>
      <c r="X48" s="94">
        <v>0</v>
      </c>
    </row>
    <row r="49" spans="1:24" x14ac:dyDescent="0.3">
      <c r="A49" s="91">
        <v>35</v>
      </c>
      <c r="B49" s="92" t="s">
        <v>631</v>
      </c>
      <c r="C49" s="92" t="s">
        <v>26</v>
      </c>
      <c r="D49" s="92" t="s">
        <v>27</v>
      </c>
      <c r="E49" s="92" t="s">
        <v>78</v>
      </c>
      <c r="F49" s="92" t="s">
        <v>104</v>
      </c>
      <c r="G49" s="92">
        <v>530558</v>
      </c>
      <c r="H49" s="92" t="s">
        <v>816</v>
      </c>
      <c r="I49" s="92" t="s">
        <v>772</v>
      </c>
      <c r="J49" s="93">
        <f t="shared" si="0"/>
        <v>6</v>
      </c>
      <c r="K49" s="94">
        <v>1</v>
      </c>
      <c r="L49" s="94">
        <v>1</v>
      </c>
      <c r="M49" s="94">
        <v>0</v>
      </c>
      <c r="N49" s="94">
        <v>0</v>
      </c>
      <c r="O49" s="94">
        <v>0</v>
      </c>
      <c r="P49" s="94">
        <v>2</v>
      </c>
      <c r="Q49" s="94">
        <v>1</v>
      </c>
      <c r="R49" s="94">
        <v>0</v>
      </c>
      <c r="S49" s="94">
        <v>0</v>
      </c>
      <c r="T49" s="94">
        <v>0</v>
      </c>
      <c r="U49" s="94">
        <v>1</v>
      </c>
      <c r="V49" s="94">
        <v>0</v>
      </c>
      <c r="W49" s="94">
        <v>0</v>
      </c>
      <c r="X49" s="94">
        <v>0</v>
      </c>
    </row>
    <row r="50" spans="1:24" x14ac:dyDescent="0.3">
      <c r="A50" s="91">
        <v>36</v>
      </c>
      <c r="B50" s="92" t="s">
        <v>631</v>
      </c>
      <c r="C50" s="92" t="s">
        <v>26</v>
      </c>
      <c r="D50" s="92" t="s">
        <v>27</v>
      </c>
      <c r="E50" s="92" t="s">
        <v>78</v>
      </c>
      <c r="F50" s="92" t="s">
        <v>107</v>
      </c>
      <c r="G50" s="92">
        <v>530202</v>
      </c>
      <c r="H50" s="92" t="s">
        <v>817</v>
      </c>
      <c r="I50" s="92" t="s">
        <v>818</v>
      </c>
      <c r="J50" s="93">
        <f t="shared" si="0"/>
        <v>7</v>
      </c>
      <c r="K50" s="94">
        <v>0</v>
      </c>
      <c r="L50" s="94">
        <v>0</v>
      </c>
      <c r="M50" s="94">
        <v>1</v>
      </c>
      <c r="N50" s="94">
        <v>0</v>
      </c>
      <c r="O50" s="94">
        <v>0</v>
      </c>
      <c r="P50" s="94">
        <v>2</v>
      </c>
      <c r="Q50" s="94">
        <v>1</v>
      </c>
      <c r="R50" s="94">
        <v>1</v>
      </c>
      <c r="S50" s="94">
        <v>0</v>
      </c>
      <c r="T50" s="94">
        <v>0</v>
      </c>
      <c r="U50" s="94">
        <v>1</v>
      </c>
      <c r="V50" s="94">
        <v>0</v>
      </c>
      <c r="W50" s="94">
        <v>1</v>
      </c>
      <c r="X50" s="94">
        <v>0</v>
      </c>
    </row>
    <row r="51" spans="1:24" x14ac:dyDescent="0.3">
      <c r="A51" s="91">
        <v>37</v>
      </c>
      <c r="B51" s="92" t="str">
        <f t="array" ref="B51">INDEX([8]시설별DB!$C$4:$C$671,MATCH(G51,[8]시설별DB!$H$4:$H$671,0),0)</f>
        <v>북부</v>
      </c>
      <c r="C51" s="92" t="str">
        <f t="array" ref="C51">INDEX([8]시설별DB!$D$4:$D$671,MATCH(G51,[8]시설별DB!$H$4:$H$671,0),0)</f>
        <v>부평구</v>
      </c>
      <c r="D51" s="92" t="str">
        <f t="array" ref="D51">INDEX([8]시설별DB!$E$4:$E$671,MATCH(G51,[8]시설별DB!$H$4:$H$671,0),0)</f>
        <v>공립</v>
      </c>
      <c r="E51" s="92" t="str">
        <f t="array" ref="E51">INDEX([8]시설별DB!$F$4:$F$671,MATCH(G51,[8]시설별DB!$H$4:$H$671,0),0)</f>
        <v>초</v>
      </c>
      <c r="F51" s="92" t="s">
        <v>110</v>
      </c>
      <c r="G51" s="92">
        <v>42190</v>
      </c>
      <c r="H51" s="92" t="s">
        <v>819</v>
      </c>
      <c r="I51" s="92" t="s">
        <v>820</v>
      </c>
      <c r="J51" s="93">
        <f t="shared" si="0"/>
        <v>3</v>
      </c>
      <c r="K51" s="94">
        <v>0</v>
      </c>
      <c r="L51" s="94">
        <v>0</v>
      </c>
      <c r="M51" s="94">
        <v>1</v>
      </c>
      <c r="N51" s="94">
        <v>0</v>
      </c>
      <c r="O51" s="94">
        <v>0</v>
      </c>
      <c r="P51" s="94">
        <v>1</v>
      </c>
      <c r="Q51" s="94">
        <v>0</v>
      </c>
      <c r="R51" s="94">
        <v>0</v>
      </c>
      <c r="S51" s="94">
        <v>0</v>
      </c>
      <c r="T51" s="94">
        <v>0</v>
      </c>
      <c r="U51" s="94">
        <v>1</v>
      </c>
      <c r="V51" s="94">
        <v>0</v>
      </c>
      <c r="W51" s="94">
        <v>0</v>
      </c>
      <c r="X51" s="94">
        <v>0</v>
      </c>
    </row>
    <row r="52" spans="1:24" x14ac:dyDescent="0.3">
      <c r="A52" s="91">
        <v>38</v>
      </c>
      <c r="B52" s="92" t="s">
        <v>631</v>
      </c>
      <c r="C52" s="92" t="s">
        <v>26</v>
      </c>
      <c r="D52" s="92" t="s">
        <v>27</v>
      </c>
      <c r="E52" s="92" t="s">
        <v>78</v>
      </c>
      <c r="F52" s="92" t="s">
        <v>114</v>
      </c>
      <c r="G52" s="92">
        <v>25823</v>
      </c>
      <c r="H52" s="92" t="s">
        <v>821</v>
      </c>
      <c r="I52" s="92" t="s">
        <v>822</v>
      </c>
      <c r="J52" s="93">
        <f t="shared" si="0"/>
        <v>6</v>
      </c>
      <c r="K52" s="94">
        <v>0</v>
      </c>
      <c r="L52" s="94">
        <v>1</v>
      </c>
      <c r="M52" s="94">
        <v>0</v>
      </c>
      <c r="N52" s="94">
        <v>0</v>
      </c>
      <c r="O52" s="94">
        <v>0</v>
      </c>
      <c r="P52" s="94">
        <v>2</v>
      </c>
      <c r="Q52" s="94">
        <v>1</v>
      </c>
      <c r="R52" s="94">
        <v>0</v>
      </c>
      <c r="S52" s="94">
        <v>0</v>
      </c>
      <c r="T52" s="94">
        <v>0</v>
      </c>
      <c r="U52" s="94">
        <v>2</v>
      </c>
      <c r="V52" s="94">
        <v>0</v>
      </c>
      <c r="W52" s="94">
        <v>0</v>
      </c>
      <c r="X52" s="94">
        <v>0</v>
      </c>
    </row>
    <row r="53" spans="1:24" x14ac:dyDescent="0.3">
      <c r="A53" s="91">
        <v>39</v>
      </c>
      <c r="B53" s="92" t="s">
        <v>631</v>
      </c>
      <c r="C53" s="92" t="s">
        <v>26</v>
      </c>
      <c r="D53" s="92" t="s">
        <v>27</v>
      </c>
      <c r="E53" s="92" t="s">
        <v>78</v>
      </c>
      <c r="F53" s="92" t="s">
        <v>116</v>
      </c>
      <c r="G53" s="92">
        <v>528609</v>
      </c>
      <c r="H53" s="92" t="s">
        <v>823</v>
      </c>
      <c r="I53" s="92" t="s">
        <v>824</v>
      </c>
      <c r="J53" s="93">
        <f t="shared" si="0"/>
        <v>3</v>
      </c>
      <c r="K53" s="94">
        <v>0</v>
      </c>
      <c r="L53" s="94">
        <v>0</v>
      </c>
      <c r="M53" s="94">
        <v>0</v>
      </c>
      <c r="N53" s="94">
        <v>0</v>
      </c>
      <c r="O53" s="94">
        <v>0</v>
      </c>
      <c r="P53" s="94">
        <v>1</v>
      </c>
      <c r="Q53" s="94">
        <v>1</v>
      </c>
      <c r="R53" s="94">
        <v>0</v>
      </c>
      <c r="S53" s="94">
        <v>0</v>
      </c>
      <c r="T53" s="94">
        <v>0</v>
      </c>
      <c r="U53" s="94">
        <v>0</v>
      </c>
      <c r="V53" s="94">
        <v>0</v>
      </c>
      <c r="W53" s="94">
        <v>1</v>
      </c>
      <c r="X53" s="94">
        <v>0</v>
      </c>
    </row>
    <row r="54" spans="1:24" x14ac:dyDescent="0.3">
      <c r="A54" s="91">
        <v>40</v>
      </c>
      <c r="B54" s="92" t="s">
        <v>631</v>
      </c>
      <c r="C54" s="92" t="s">
        <v>34</v>
      </c>
      <c r="D54" s="92" t="s">
        <v>27</v>
      </c>
      <c r="E54" s="92" t="s">
        <v>78</v>
      </c>
      <c r="F54" s="92" t="s">
        <v>120</v>
      </c>
      <c r="G54" s="92">
        <v>508765</v>
      </c>
      <c r="H54" s="92" t="s">
        <v>825</v>
      </c>
      <c r="I54" s="92" t="s">
        <v>793</v>
      </c>
      <c r="J54" s="93">
        <f t="shared" si="0"/>
        <v>5</v>
      </c>
      <c r="K54" s="94">
        <v>0</v>
      </c>
      <c r="L54" s="94">
        <v>1</v>
      </c>
      <c r="M54" s="94">
        <v>1</v>
      </c>
      <c r="N54" s="94">
        <v>0</v>
      </c>
      <c r="O54" s="94">
        <v>0</v>
      </c>
      <c r="P54" s="94">
        <v>1</v>
      </c>
      <c r="Q54" s="94">
        <v>1</v>
      </c>
      <c r="R54" s="94">
        <v>0</v>
      </c>
      <c r="S54" s="94">
        <v>0</v>
      </c>
      <c r="T54" s="94">
        <v>0</v>
      </c>
      <c r="U54" s="94">
        <v>1</v>
      </c>
      <c r="V54" s="94">
        <v>0</v>
      </c>
      <c r="W54" s="94">
        <v>0</v>
      </c>
      <c r="X54" s="94">
        <v>0</v>
      </c>
    </row>
    <row r="55" spans="1:24" x14ac:dyDescent="0.3">
      <c r="A55" s="91">
        <v>41</v>
      </c>
      <c r="B55" s="92" t="s">
        <v>631</v>
      </c>
      <c r="C55" s="92" t="s">
        <v>34</v>
      </c>
      <c r="D55" s="92" t="s">
        <v>27</v>
      </c>
      <c r="E55" s="92" t="s">
        <v>78</v>
      </c>
      <c r="F55" s="92" t="s">
        <v>330</v>
      </c>
      <c r="G55" s="92">
        <v>508837</v>
      </c>
      <c r="H55" s="92" t="s">
        <v>826</v>
      </c>
      <c r="I55" s="92" t="s">
        <v>827</v>
      </c>
      <c r="J55" s="93">
        <f t="shared" si="0"/>
        <v>6</v>
      </c>
      <c r="K55" s="94">
        <v>0</v>
      </c>
      <c r="L55" s="94">
        <v>0</v>
      </c>
      <c r="M55" s="94">
        <v>0</v>
      </c>
      <c r="N55" s="94">
        <v>0</v>
      </c>
      <c r="O55" s="94">
        <v>4</v>
      </c>
      <c r="P55" s="94">
        <v>0</v>
      </c>
      <c r="Q55" s="94">
        <v>0</v>
      </c>
      <c r="R55" s="94">
        <v>1</v>
      </c>
      <c r="S55" s="94">
        <v>0</v>
      </c>
      <c r="T55" s="94">
        <v>0</v>
      </c>
      <c r="U55" s="94">
        <v>0</v>
      </c>
      <c r="V55" s="94">
        <v>1</v>
      </c>
      <c r="W55" s="94">
        <v>0</v>
      </c>
      <c r="X55" s="94">
        <v>0</v>
      </c>
    </row>
    <row r="56" spans="1:24" x14ac:dyDescent="0.3">
      <c r="A56" s="91">
        <v>42</v>
      </c>
      <c r="B56" s="92" t="s">
        <v>631</v>
      </c>
      <c r="C56" s="92" t="s">
        <v>34</v>
      </c>
      <c r="D56" s="92" t="s">
        <v>27</v>
      </c>
      <c r="E56" s="92" t="s">
        <v>78</v>
      </c>
      <c r="F56" s="92" t="s">
        <v>122</v>
      </c>
      <c r="G56" s="92">
        <v>556997</v>
      </c>
      <c r="H56" s="92" t="s">
        <v>828</v>
      </c>
      <c r="I56" s="92" t="s">
        <v>829</v>
      </c>
      <c r="J56" s="93">
        <f t="shared" si="0"/>
        <v>2</v>
      </c>
      <c r="K56" s="94">
        <v>0</v>
      </c>
      <c r="L56" s="94">
        <v>0</v>
      </c>
      <c r="M56" s="94">
        <v>0</v>
      </c>
      <c r="N56" s="94">
        <v>0</v>
      </c>
      <c r="O56" s="94">
        <v>0</v>
      </c>
      <c r="P56" s="94">
        <v>0</v>
      </c>
      <c r="Q56" s="94">
        <v>0</v>
      </c>
      <c r="R56" s="94">
        <v>1</v>
      </c>
      <c r="S56" s="94">
        <v>0</v>
      </c>
      <c r="T56" s="94">
        <v>0</v>
      </c>
      <c r="U56" s="94">
        <v>0</v>
      </c>
      <c r="V56" s="94">
        <v>1</v>
      </c>
      <c r="W56" s="94">
        <v>0</v>
      </c>
      <c r="X56" s="94">
        <v>0</v>
      </c>
    </row>
    <row r="57" spans="1:24" x14ac:dyDescent="0.3">
      <c r="A57" s="91">
        <v>43</v>
      </c>
      <c r="B57" s="92" t="s">
        <v>631</v>
      </c>
      <c r="C57" s="92" t="s">
        <v>34</v>
      </c>
      <c r="D57" s="92" t="s">
        <v>27</v>
      </c>
      <c r="E57" s="92" t="s">
        <v>78</v>
      </c>
      <c r="F57" s="92" t="s">
        <v>122</v>
      </c>
      <c r="G57" s="92">
        <v>558707</v>
      </c>
      <c r="H57" s="92" t="s">
        <v>830</v>
      </c>
      <c r="I57" s="92" t="s">
        <v>829</v>
      </c>
      <c r="J57" s="93">
        <f t="shared" si="0"/>
        <v>4</v>
      </c>
      <c r="K57" s="94">
        <v>0</v>
      </c>
      <c r="L57" s="94">
        <v>0</v>
      </c>
      <c r="M57" s="94">
        <v>0</v>
      </c>
      <c r="N57" s="94">
        <v>0</v>
      </c>
      <c r="O57" s="94">
        <v>0</v>
      </c>
      <c r="P57" s="94">
        <v>2</v>
      </c>
      <c r="Q57" s="94">
        <v>1</v>
      </c>
      <c r="R57" s="94">
        <v>0</v>
      </c>
      <c r="S57" s="94">
        <v>0</v>
      </c>
      <c r="T57" s="94">
        <v>0</v>
      </c>
      <c r="U57" s="94">
        <v>1</v>
      </c>
      <c r="V57" s="94">
        <v>0</v>
      </c>
      <c r="W57" s="94">
        <v>0</v>
      </c>
      <c r="X57" s="94">
        <v>0</v>
      </c>
    </row>
    <row r="58" spans="1:24" x14ac:dyDescent="0.3">
      <c r="A58" s="91">
        <v>44</v>
      </c>
      <c r="B58" s="92" t="s">
        <v>631</v>
      </c>
      <c r="C58" s="92" t="s">
        <v>34</v>
      </c>
      <c r="D58" s="92" t="s">
        <v>27</v>
      </c>
      <c r="E58" s="92" t="s">
        <v>78</v>
      </c>
      <c r="F58" s="92" t="s">
        <v>123</v>
      </c>
      <c r="G58" s="92">
        <v>31360</v>
      </c>
      <c r="H58" s="92" t="s">
        <v>831</v>
      </c>
      <c r="I58" s="92" t="s">
        <v>832</v>
      </c>
      <c r="J58" s="93">
        <f t="shared" si="0"/>
        <v>2</v>
      </c>
      <c r="K58" s="94">
        <v>0</v>
      </c>
      <c r="L58" s="94">
        <v>0</v>
      </c>
      <c r="M58" s="94">
        <v>0</v>
      </c>
      <c r="N58" s="94">
        <v>0</v>
      </c>
      <c r="O58" s="94">
        <v>0</v>
      </c>
      <c r="P58" s="94">
        <v>0</v>
      </c>
      <c r="Q58" s="94">
        <v>0</v>
      </c>
      <c r="R58" s="94">
        <v>1</v>
      </c>
      <c r="S58" s="94">
        <v>0</v>
      </c>
      <c r="T58" s="94">
        <v>0</v>
      </c>
      <c r="U58" s="94">
        <v>1</v>
      </c>
      <c r="V58" s="94">
        <v>0</v>
      </c>
      <c r="W58" s="94">
        <v>0</v>
      </c>
      <c r="X58" s="94">
        <v>0</v>
      </c>
    </row>
    <row r="59" spans="1:24" x14ac:dyDescent="0.3">
      <c r="A59" s="91">
        <v>45</v>
      </c>
      <c r="B59" s="92" t="s">
        <v>631</v>
      </c>
      <c r="C59" s="92" t="s">
        <v>34</v>
      </c>
      <c r="D59" s="92" t="s">
        <v>27</v>
      </c>
      <c r="E59" s="92" t="s">
        <v>78</v>
      </c>
      <c r="F59" s="92" t="s">
        <v>123</v>
      </c>
      <c r="G59" s="92">
        <v>39391</v>
      </c>
      <c r="H59" s="92" t="s">
        <v>833</v>
      </c>
      <c r="I59" s="92" t="s">
        <v>832</v>
      </c>
      <c r="J59" s="93">
        <f t="shared" si="0"/>
        <v>4</v>
      </c>
      <c r="K59" s="94">
        <v>0</v>
      </c>
      <c r="L59" s="94">
        <v>0</v>
      </c>
      <c r="M59" s="94">
        <v>0</v>
      </c>
      <c r="N59" s="94">
        <v>0</v>
      </c>
      <c r="O59" s="94">
        <v>0</v>
      </c>
      <c r="P59" s="94">
        <v>2</v>
      </c>
      <c r="Q59" s="94">
        <v>1</v>
      </c>
      <c r="R59" s="94">
        <v>0</v>
      </c>
      <c r="S59" s="94">
        <v>0</v>
      </c>
      <c r="T59" s="94">
        <v>0</v>
      </c>
      <c r="U59" s="94">
        <v>1</v>
      </c>
      <c r="V59" s="94">
        <v>0</v>
      </c>
      <c r="W59" s="94">
        <v>0</v>
      </c>
      <c r="X59" s="94">
        <v>0</v>
      </c>
    </row>
    <row r="60" spans="1:24" x14ac:dyDescent="0.3">
      <c r="A60" s="91">
        <v>46</v>
      </c>
      <c r="B60" s="92" t="s">
        <v>631</v>
      </c>
      <c r="C60" s="92" t="s">
        <v>34</v>
      </c>
      <c r="D60" s="92" t="s">
        <v>27</v>
      </c>
      <c r="E60" s="92" t="s">
        <v>78</v>
      </c>
      <c r="F60" s="92" t="s">
        <v>124</v>
      </c>
      <c r="G60" s="92">
        <v>545417</v>
      </c>
      <c r="H60" s="92" t="s">
        <v>834</v>
      </c>
      <c r="I60" s="92" t="s">
        <v>835</v>
      </c>
      <c r="J60" s="93">
        <f t="shared" si="0"/>
        <v>2</v>
      </c>
      <c r="K60" s="94">
        <v>0</v>
      </c>
      <c r="L60" s="94">
        <v>0</v>
      </c>
      <c r="M60" s="94">
        <v>0</v>
      </c>
      <c r="N60" s="94">
        <v>0</v>
      </c>
      <c r="O60" s="94">
        <v>0</v>
      </c>
      <c r="P60" s="94">
        <v>0</v>
      </c>
      <c r="Q60" s="94">
        <v>0</v>
      </c>
      <c r="R60" s="94">
        <v>1</v>
      </c>
      <c r="S60" s="94">
        <v>0</v>
      </c>
      <c r="T60" s="94">
        <v>0</v>
      </c>
      <c r="U60" s="94">
        <v>0</v>
      </c>
      <c r="V60" s="94">
        <v>1</v>
      </c>
      <c r="W60" s="94">
        <v>0</v>
      </c>
      <c r="X60" s="94">
        <v>0</v>
      </c>
    </row>
    <row r="61" spans="1:24" x14ac:dyDescent="0.3">
      <c r="A61" s="91">
        <v>47</v>
      </c>
      <c r="B61" s="92" t="s">
        <v>631</v>
      </c>
      <c r="C61" s="92" t="s">
        <v>34</v>
      </c>
      <c r="D61" s="92" t="s">
        <v>27</v>
      </c>
      <c r="E61" s="92" t="s">
        <v>78</v>
      </c>
      <c r="F61" s="92" t="s">
        <v>124</v>
      </c>
      <c r="G61" s="92">
        <v>2581</v>
      </c>
      <c r="H61" s="92" t="s">
        <v>836</v>
      </c>
      <c r="I61" s="92" t="s">
        <v>837</v>
      </c>
      <c r="J61" s="93">
        <f t="shared" si="0"/>
        <v>5</v>
      </c>
      <c r="K61" s="94">
        <v>0</v>
      </c>
      <c r="L61" s="94">
        <v>1</v>
      </c>
      <c r="M61" s="94">
        <v>1</v>
      </c>
      <c r="N61" s="94">
        <v>0</v>
      </c>
      <c r="O61" s="94">
        <v>0</v>
      </c>
      <c r="P61" s="94">
        <v>1</v>
      </c>
      <c r="Q61" s="94">
        <v>1</v>
      </c>
      <c r="R61" s="94">
        <v>0</v>
      </c>
      <c r="S61" s="94">
        <v>0</v>
      </c>
      <c r="T61" s="94">
        <v>0</v>
      </c>
      <c r="U61" s="94">
        <v>0</v>
      </c>
      <c r="V61" s="94">
        <v>0</v>
      </c>
      <c r="W61" s="94">
        <v>1</v>
      </c>
      <c r="X61" s="94">
        <v>0</v>
      </c>
    </row>
    <row r="62" spans="1:24" x14ac:dyDescent="0.3">
      <c r="A62" s="91">
        <v>48</v>
      </c>
      <c r="B62" s="92" t="s">
        <v>631</v>
      </c>
      <c r="C62" s="92" t="s">
        <v>34</v>
      </c>
      <c r="D62" s="92" t="s">
        <v>27</v>
      </c>
      <c r="E62" s="92" t="s">
        <v>78</v>
      </c>
      <c r="F62" s="92" t="s">
        <v>125</v>
      </c>
      <c r="G62" s="92">
        <v>508964</v>
      </c>
      <c r="H62" s="92" t="s">
        <v>838</v>
      </c>
      <c r="I62" s="92" t="s">
        <v>839</v>
      </c>
      <c r="J62" s="93">
        <f t="shared" si="0"/>
        <v>4</v>
      </c>
      <c r="K62" s="94">
        <v>0</v>
      </c>
      <c r="L62" s="94">
        <v>0</v>
      </c>
      <c r="M62" s="94">
        <v>0</v>
      </c>
      <c r="N62" s="94">
        <v>0</v>
      </c>
      <c r="O62" s="94">
        <v>0</v>
      </c>
      <c r="P62" s="94">
        <v>1</v>
      </c>
      <c r="Q62" s="94">
        <v>1</v>
      </c>
      <c r="R62" s="94">
        <v>1</v>
      </c>
      <c r="S62" s="94">
        <v>0</v>
      </c>
      <c r="T62" s="94">
        <v>0</v>
      </c>
      <c r="U62" s="94">
        <v>1</v>
      </c>
      <c r="V62" s="94">
        <v>0</v>
      </c>
      <c r="W62" s="94">
        <v>0</v>
      </c>
      <c r="X62" s="94">
        <v>0</v>
      </c>
    </row>
    <row r="63" spans="1:24" x14ac:dyDescent="0.3">
      <c r="A63" s="91">
        <v>49</v>
      </c>
      <c r="B63" s="92" t="s">
        <v>631</v>
      </c>
      <c r="C63" s="92" t="s">
        <v>34</v>
      </c>
      <c r="D63" s="92" t="s">
        <v>27</v>
      </c>
      <c r="E63" s="92" t="s">
        <v>78</v>
      </c>
      <c r="F63" s="92" t="s">
        <v>125</v>
      </c>
      <c r="G63" s="92">
        <v>582050</v>
      </c>
      <c r="H63" s="92" t="s">
        <v>840</v>
      </c>
      <c r="I63" s="92" t="s">
        <v>839</v>
      </c>
      <c r="J63" s="93">
        <f t="shared" si="0"/>
        <v>2</v>
      </c>
      <c r="K63" s="94">
        <v>0</v>
      </c>
      <c r="L63" s="94">
        <v>0</v>
      </c>
      <c r="M63" s="94">
        <v>0</v>
      </c>
      <c r="N63" s="94">
        <v>0</v>
      </c>
      <c r="O63" s="94">
        <v>0</v>
      </c>
      <c r="P63" s="94">
        <v>0</v>
      </c>
      <c r="Q63" s="94">
        <v>0</v>
      </c>
      <c r="R63" s="94">
        <v>0</v>
      </c>
      <c r="S63" s="94">
        <v>1</v>
      </c>
      <c r="T63" s="94">
        <v>0</v>
      </c>
      <c r="U63" s="94">
        <v>0</v>
      </c>
      <c r="V63" s="94">
        <v>0</v>
      </c>
      <c r="W63" s="94">
        <v>0</v>
      </c>
      <c r="X63" s="94">
        <v>1</v>
      </c>
    </row>
    <row r="64" spans="1:24" x14ac:dyDescent="0.3">
      <c r="A64" s="91">
        <v>50</v>
      </c>
      <c r="B64" s="92" t="s">
        <v>631</v>
      </c>
      <c r="C64" s="92" t="s">
        <v>34</v>
      </c>
      <c r="D64" s="92" t="s">
        <v>27</v>
      </c>
      <c r="E64" s="92" t="s">
        <v>78</v>
      </c>
      <c r="F64" s="92" t="s">
        <v>126</v>
      </c>
      <c r="G64" s="92">
        <v>545572</v>
      </c>
      <c r="H64" s="92" t="s">
        <v>841</v>
      </c>
      <c r="I64" s="92" t="s">
        <v>842</v>
      </c>
      <c r="J64" s="93">
        <f t="shared" si="0"/>
        <v>4</v>
      </c>
      <c r="K64" s="94">
        <v>0</v>
      </c>
      <c r="L64" s="94">
        <v>0</v>
      </c>
      <c r="M64" s="94">
        <v>0</v>
      </c>
      <c r="N64" s="94">
        <v>0</v>
      </c>
      <c r="O64" s="94">
        <v>2</v>
      </c>
      <c r="P64" s="94">
        <v>0</v>
      </c>
      <c r="Q64" s="94">
        <v>0</v>
      </c>
      <c r="R64" s="94">
        <v>1</v>
      </c>
      <c r="S64" s="94">
        <v>0</v>
      </c>
      <c r="T64" s="94">
        <v>0</v>
      </c>
      <c r="U64" s="94">
        <v>0</v>
      </c>
      <c r="V64" s="94">
        <v>1</v>
      </c>
      <c r="W64" s="94">
        <v>0</v>
      </c>
      <c r="X64" s="94">
        <v>0</v>
      </c>
    </row>
    <row r="65" spans="1:24" x14ac:dyDescent="0.3">
      <c r="A65" s="91">
        <v>51</v>
      </c>
      <c r="B65" s="92" t="s">
        <v>631</v>
      </c>
      <c r="C65" s="92" t="s">
        <v>34</v>
      </c>
      <c r="D65" s="92" t="s">
        <v>27</v>
      </c>
      <c r="E65" s="92" t="s">
        <v>78</v>
      </c>
      <c r="F65" s="92" t="s">
        <v>126</v>
      </c>
      <c r="G65" s="92">
        <v>1980</v>
      </c>
      <c r="H65" s="92" t="s">
        <v>843</v>
      </c>
      <c r="I65" s="92" t="s">
        <v>844</v>
      </c>
      <c r="J65" s="93">
        <f t="shared" si="0"/>
        <v>5</v>
      </c>
      <c r="K65" s="94">
        <v>0</v>
      </c>
      <c r="L65" s="94">
        <v>1</v>
      </c>
      <c r="M65" s="94">
        <v>0</v>
      </c>
      <c r="N65" s="94">
        <v>0</v>
      </c>
      <c r="O65" s="94">
        <v>2</v>
      </c>
      <c r="P65" s="94">
        <v>1</v>
      </c>
      <c r="Q65" s="94">
        <v>0</v>
      </c>
      <c r="R65" s="94">
        <v>0</v>
      </c>
      <c r="S65" s="94">
        <v>0</v>
      </c>
      <c r="T65" s="94">
        <v>0</v>
      </c>
      <c r="U65" s="94">
        <v>1</v>
      </c>
      <c r="V65" s="94">
        <v>0</v>
      </c>
      <c r="W65" s="94">
        <v>0</v>
      </c>
      <c r="X65" s="94">
        <v>0</v>
      </c>
    </row>
    <row r="66" spans="1:24" x14ac:dyDescent="0.3">
      <c r="A66" s="91">
        <v>52</v>
      </c>
      <c r="B66" s="92" t="s">
        <v>631</v>
      </c>
      <c r="C66" s="92" t="s">
        <v>34</v>
      </c>
      <c r="D66" s="92" t="s">
        <v>27</v>
      </c>
      <c r="E66" s="92" t="s">
        <v>78</v>
      </c>
      <c r="F66" s="92" t="s">
        <v>128</v>
      </c>
      <c r="G66" s="92">
        <v>35671</v>
      </c>
      <c r="H66" s="92" t="s">
        <v>845</v>
      </c>
      <c r="I66" s="92" t="s">
        <v>846</v>
      </c>
      <c r="J66" s="93">
        <f t="shared" si="0"/>
        <v>7</v>
      </c>
      <c r="K66" s="94">
        <v>0</v>
      </c>
      <c r="L66" s="94">
        <v>1</v>
      </c>
      <c r="M66" s="94">
        <v>1</v>
      </c>
      <c r="N66" s="94">
        <v>0</v>
      </c>
      <c r="O66" s="94">
        <v>0</v>
      </c>
      <c r="P66" s="94">
        <v>3</v>
      </c>
      <c r="Q66" s="94">
        <v>1</v>
      </c>
      <c r="R66" s="94">
        <v>0</v>
      </c>
      <c r="S66" s="94">
        <v>0</v>
      </c>
      <c r="T66" s="94">
        <v>0</v>
      </c>
      <c r="U66" s="94">
        <v>1</v>
      </c>
      <c r="V66" s="94">
        <v>0</v>
      </c>
      <c r="W66" s="94">
        <v>0</v>
      </c>
      <c r="X66" s="94">
        <v>0</v>
      </c>
    </row>
    <row r="67" spans="1:24" x14ac:dyDescent="0.3">
      <c r="A67" s="91">
        <v>53</v>
      </c>
      <c r="B67" s="92" t="s">
        <v>631</v>
      </c>
      <c r="C67" s="92" t="s">
        <v>34</v>
      </c>
      <c r="D67" s="92" t="s">
        <v>27</v>
      </c>
      <c r="E67" s="92" t="s">
        <v>78</v>
      </c>
      <c r="F67" s="92" t="s">
        <v>129</v>
      </c>
      <c r="G67" s="92">
        <v>508523</v>
      </c>
      <c r="H67" s="92" t="s">
        <v>847</v>
      </c>
      <c r="I67" s="92" t="s">
        <v>772</v>
      </c>
      <c r="J67" s="93">
        <f t="shared" si="0"/>
        <v>2</v>
      </c>
      <c r="K67" s="94">
        <v>0</v>
      </c>
      <c r="L67" s="94">
        <v>0</v>
      </c>
      <c r="M67" s="94">
        <v>0</v>
      </c>
      <c r="N67" s="94">
        <v>0</v>
      </c>
      <c r="O67" s="94">
        <v>0</v>
      </c>
      <c r="P67" s="94">
        <v>0</v>
      </c>
      <c r="Q67" s="94">
        <v>0</v>
      </c>
      <c r="R67" s="94">
        <v>1</v>
      </c>
      <c r="S67" s="94">
        <v>0</v>
      </c>
      <c r="T67" s="94">
        <v>0</v>
      </c>
      <c r="U67" s="94">
        <v>0</v>
      </c>
      <c r="V67" s="94">
        <v>0</v>
      </c>
      <c r="W67" s="94">
        <v>1</v>
      </c>
      <c r="X67" s="94">
        <v>0</v>
      </c>
    </row>
    <row r="68" spans="1:24" x14ac:dyDescent="0.3">
      <c r="A68" s="91">
        <v>54</v>
      </c>
      <c r="B68" s="92" t="str">
        <f t="array" ref="B68">INDEX([8]시설별DB!$C$4:$C$671,MATCH(G68,[8]시설별DB!$H$4:$H$671,0),0)</f>
        <v>북부</v>
      </c>
      <c r="C68" s="92" t="str">
        <f t="array" ref="C68">INDEX([8]시설별DB!$D$4:$D$671,MATCH(G68,[8]시설별DB!$H$4:$H$671,0),0)</f>
        <v>계양구</v>
      </c>
      <c r="D68" s="92" t="str">
        <f t="array" ref="D68">INDEX([8]시설별DB!$E$4:$E$671,MATCH(G68,[8]시설별DB!$H$4:$H$671,0),0)</f>
        <v>공립</v>
      </c>
      <c r="E68" s="92" t="str">
        <f t="array" ref="E68">INDEX([8]시설별DB!$F$4:$F$671,MATCH(G68,[8]시설별DB!$H$4:$H$671,0),0)</f>
        <v>초</v>
      </c>
      <c r="F68" s="92" t="s">
        <v>129</v>
      </c>
      <c r="G68" s="92">
        <v>508503</v>
      </c>
      <c r="H68" s="92" t="s">
        <v>848</v>
      </c>
      <c r="I68" s="92" t="s">
        <v>849</v>
      </c>
      <c r="J68" s="93">
        <f t="shared" si="0"/>
        <v>3</v>
      </c>
      <c r="K68" s="94">
        <v>0</v>
      </c>
      <c r="L68" s="94">
        <v>0</v>
      </c>
      <c r="M68" s="94">
        <v>0</v>
      </c>
      <c r="N68" s="94">
        <v>0</v>
      </c>
      <c r="O68" s="94">
        <v>0</v>
      </c>
      <c r="P68" s="94">
        <v>1</v>
      </c>
      <c r="Q68" s="94">
        <v>1</v>
      </c>
      <c r="R68" s="94">
        <v>0</v>
      </c>
      <c r="S68" s="94">
        <v>0</v>
      </c>
      <c r="T68" s="94">
        <v>0</v>
      </c>
      <c r="U68" s="94">
        <v>1</v>
      </c>
      <c r="V68" s="94">
        <v>0</v>
      </c>
      <c r="W68" s="94">
        <v>0</v>
      </c>
      <c r="X68" s="94">
        <v>0</v>
      </c>
    </row>
    <row r="69" spans="1:24" x14ac:dyDescent="0.3">
      <c r="A69" s="91">
        <v>55</v>
      </c>
      <c r="B69" s="92" t="s">
        <v>631</v>
      </c>
      <c r="C69" s="92" t="s">
        <v>34</v>
      </c>
      <c r="D69" s="92" t="s">
        <v>27</v>
      </c>
      <c r="E69" s="92" t="s">
        <v>78</v>
      </c>
      <c r="F69" s="92" t="s">
        <v>130</v>
      </c>
      <c r="G69" s="92">
        <v>509969</v>
      </c>
      <c r="H69" s="92" t="s">
        <v>850</v>
      </c>
      <c r="I69" s="92" t="s">
        <v>844</v>
      </c>
      <c r="J69" s="93">
        <f t="shared" si="0"/>
        <v>7</v>
      </c>
      <c r="K69" s="94">
        <v>0</v>
      </c>
      <c r="L69" s="94">
        <v>1</v>
      </c>
      <c r="M69" s="94">
        <v>1</v>
      </c>
      <c r="N69" s="94">
        <v>0</v>
      </c>
      <c r="O69" s="94">
        <v>0</v>
      </c>
      <c r="P69" s="94">
        <v>2</v>
      </c>
      <c r="Q69" s="94">
        <v>1</v>
      </c>
      <c r="R69" s="94">
        <v>0</v>
      </c>
      <c r="S69" s="94">
        <v>0</v>
      </c>
      <c r="T69" s="94">
        <v>0</v>
      </c>
      <c r="U69" s="94">
        <v>1</v>
      </c>
      <c r="V69" s="94">
        <v>0</v>
      </c>
      <c r="W69" s="94">
        <v>1</v>
      </c>
      <c r="X69" s="94">
        <v>0</v>
      </c>
    </row>
    <row r="70" spans="1:24" x14ac:dyDescent="0.3">
      <c r="A70" s="91">
        <v>56</v>
      </c>
      <c r="B70" s="92" t="s">
        <v>631</v>
      </c>
      <c r="C70" s="92" t="s">
        <v>34</v>
      </c>
      <c r="D70" s="92" t="s">
        <v>27</v>
      </c>
      <c r="E70" s="92" t="s">
        <v>78</v>
      </c>
      <c r="F70" s="92" t="s">
        <v>130</v>
      </c>
      <c r="G70" s="92">
        <v>509980</v>
      </c>
      <c r="H70" s="92" t="s">
        <v>851</v>
      </c>
      <c r="I70" s="92" t="s">
        <v>844</v>
      </c>
      <c r="J70" s="93">
        <f t="shared" si="0"/>
        <v>2</v>
      </c>
      <c r="K70" s="94">
        <v>0</v>
      </c>
      <c r="L70" s="94">
        <v>0</v>
      </c>
      <c r="M70" s="94">
        <v>0</v>
      </c>
      <c r="N70" s="94">
        <v>0</v>
      </c>
      <c r="O70" s="94">
        <v>0</v>
      </c>
      <c r="P70" s="94">
        <v>0</v>
      </c>
      <c r="Q70" s="94">
        <v>0</v>
      </c>
      <c r="R70" s="94">
        <v>1</v>
      </c>
      <c r="S70" s="94">
        <v>0</v>
      </c>
      <c r="T70" s="94">
        <v>0</v>
      </c>
      <c r="U70" s="94">
        <v>1</v>
      </c>
      <c r="V70" s="94">
        <v>0</v>
      </c>
      <c r="W70" s="94">
        <v>0</v>
      </c>
      <c r="X70" s="94">
        <v>0</v>
      </c>
    </row>
    <row r="71" spans="1:24" x14ac:dyDescent="0.3">
      <c r="A71" s="91">
        <v>57</v>
      </c>
      <c r="B71" s="92" t="s">
        <v>631</v>
      </c>
      <c r="C71" s="92" t="s">
        <v>34</v>
      </c>
      <c r="D71" s="92" t="s">
        <v>27</v>
      </c>
      <c r="E71" s="92" t="s">
        <v>78</v>
      </c>
      <c r="F71" s="92" t="s">
        <v>131</v>
      </c>
      <c r="G71" s="92">
        <v>574100</v>
      </c>
      <c r="H71" s="92" t="s">
        <v>852</v>
      </c>
      <c r="I71" s="92" t="s">
        <v>853</v>
      </c>
      <c r="J71" s="93">
        <f t="shared" si="0"/>
        <v>2</v>
      </c>
      <c r="K71" s="94">
        <v>0</v>
      </c>
      <c r="L71" s="94">
        <v>1</v>
      </c>
      <c r="M71" s="94">
        <v>0</v>
      </c>
      <c r="N71" s="94">
        <v>0</v>
      </c>
      <c r="O71" s="94">
        <v>0</v>
      </c>
      <c r="P71" s="94">
        <v>0</v>
      </c>
      <c r="Q71" s="94">
        <v>0</v>
      </c>
      <c r="R71" s="94">
        <v>0</v>
      </c>
      <c r="S71" s="94">
        <v>0</v>
      </c>
      <c r="T71" s="94">
        <v>0</v>
      </c>
      <c r="U71" s="94">
        <v>1</v>
      </c>
      <c r="V71" s="94">
        <v>0</v>
      </c>
      <c r="W71" s="94">
        <v>0</v>
      </c>
      <c r="X71" s="94">
        <v>0</v>
      </c>
    </row>
    <row r="72" spans="1:24" x14ac:dyDescent="0.3">
      <c r="A72" s="91">
        <v>58</v>
      </c>
      <c r="B72" s="92" t="s">
        <v>631</v>
      </c>
      <c r="C72" s="92" t="s">
        <v>34</v>
      </c>
      <c r="D72" s="92" t="s">
        <v>27</v>
      </c>
      <c r="E72" s="92" t="s">
        <v>78</v>
      </c>
      <c r="F72" s="92" t="s">
        <v>131</v>
      </c>
      <c r="G72" s="92">
        <v>574101</v>
      </c>
      <c r="H72" s="92" t="s">
        <v>854</v>
      </c>
      <c r="I72" s="92" t="s">
        <v>853</v>
      </c>
      <c r="J72" s="93">
        <f t="shared" si="0"/>
        <v>2</v>
      </c>
      <c r="K72" s="94">
        <v>0</v>
      </c>
      <c r="L72" s="94">
        <v>1</v>
      </c>
      <c r="M72" s="94">
        <v>0</v>
      </c>
      <c r="N72" s="94">
        <v>0</v>
      </c>
      <c r="O72" s="94">
        <v>0</v>
      </c>
      <c r="P72" s="94">
        <v>0</v>
      </c>
      <c r="Q72" s="94">
        <v>0</v>
      </c>
      <c r="R72" s="94">
        <v>0</v>
      </c>
      <c r="S72" s="94">
        <v>0</v>
      </c>
      <c r="T72" s="94">
        <v>0</v>
      </c>
      <c r="U72" s="94">
        <v>0</v>
      </c>
      <c r="V72" s="94">
        <v>0</v>
      </c>
      <c r="W72" s="94">
        <v>1</v>
      </c>
      <c r="X72" s="94">
        <v>0</v>
      </c>
    </row>
    <row r="73" spans="1:24" x14ac:dyDescent="0.3">
      <c r="A73" s="91">
        <v>59</v>
      </c>
      <c r="B73" s="92" t="s">
        <v>631</v>
      </c>
      <c r="C73" s="92" t="s">
        <v>34</v>
      </c>
      <c r="D73" s="92" t="s">
        <v>27</v>
      </c>
      <c r="E73" s="92" t="s">
        <v>78</v>
      </c>
      <c r="F73" s="92" t="s">
        <v>131</v>
      </c>
      <c r="G73" s="92">
        <v>39511</v>
      </c>
      <c r="H73" s="92" t="s">
        <v>855</v>
      </c>
      <c r="I73" s="92" t="s">
        <v>801</v>
      </c>
      <c r="J73" s="93">
        <f t="shared" si="0"/>
        <v>5</v>
      </c>
      <c r="K73" s="94">
        <v>0</v>
      </c>
      <c r="L73" s="94">
        <v>0</v>
      </c>
      <c r="M73" s="94">
        <v>0</v>
      </c>
      <c r="N73" s="94">
        <v>0</v>
      </c>
      <c r="O73" s="94">
        <v>3</v>
      </c>
      <c r="P73" s="94">
        <v>0</v>
      </c>
      <c r="Q73" s="94">
        <v>0</v>
      </c>
      <c r="R73" s="94">
        <v>1</v>
      </c>
      <c r="S73" s="94">
        <v>0</v>
      </c>
      <c r="T73" s="94">
        <v>0</v>
      </c>
      <c r="U73" s="94">
        <v>0</v>
      </c>
      <c r="V73" s="94">
        <v>1</v>
      </c>
      <c r="W73" s="94">
        <v>0</v>
      </c>
      <c r="X73" s="94">
        <v>0</v>
      </c>
    </row>
    <row r="74" spans="1:24" x14ac:dyDescent="0.3">
      <c r="A74" s="91">
        <v>60</v>
      </c>
      <c r="B74" s="92" t="s">
        <v>631</v>
      </c>
      <c r="C74" s="92" t="s">
        <v>34</v>
      </c>
      <c r="D74" s="92" t="s">
        <v>27</v>
      </c>
      <c r="E74" s="92" t="s">
        <v>78</v>
      </c>
      <c r="F74" s="92" t="s">
        <v>131</v>
      </c>
      <c r="G74" s="92">
        <v>509329</v>
      </c>
      <c r="H74" s="92" t="s">
        <v>856</v>
      </c>
      <c r="I74" s="92" t="s">
        <v>801</v>
      </c>
      <c r="J74" s="93">
        <f t="shared" si="0"/>
        <v>4</v>
      </c>
      <c r="K74" s="94">
        <v>0</v>
      </c>
      <c r="L74" s="94">
        <v>0</v>
      </c>
      <c r="M74" s="94">
        <v>0</v>
      </c>
      <c r="N74" s="94">
        <v>0</v>
      </c>
      <c r="O74" s="94">
        <v>0</v>
      </c>
      <c r="P74" s="94">
        <v>1</v>
      </c>
      <c r="Q74" s="94">
        <v>1</v>
      </c>
      <c r="R74" s="94">
        <v>0</v>
      </c>
      <c r="S74" s="94">
        <v>0</v>
      </c>
      <c r="T74" s="94">
        <v>1</v>
      </c>
      <c r="U74" s="94">
        <v>0</v>
      </c>
      <c r="V74" s="94">
        <v>0</v>
      </c>
      <c r="W74" s="94">
        <v>1</v>
      </c>
      <c r="X74" s="94">
        <v>0</v>
      </c>
    </row>
    <row r="75" spans="1:24" x14ac:dyDescent="0.3">
      <c r="A75" s="91">
        <v>61</v>
      </c>
      <c r="B75" s="92" t="s">
        <v>631</v>
      </c>
      <c r="C75" s="92" t="s">
        <v>34</v>
      </c>
      <c r="D75" s="92" t="s">
        <v>27</v>
      </c>
      <c r="E75" s="92" t="s">
        <v>78</v>
      </c>
      <c r="F75" s="92" t="s">
        <v>132</v>
      </c>
      <c r="G75" s="92">
        <v>508993</v>
      </c>
      <c r="H75" s="92" t="s">
        <v>857</v>
      </c>
      <c r="I75" s="92" t="s">
        <v>858</v>
      </c>
      <c r="J75" s="93">
        <f t="shared" si="0"/>
        <v>3</v>
      </c>
      <c r="K75" s="94">
        <v>0</v>
      </c>
      <c r="L75" s="94">
        <v>0</v>
      </c>
      <c r="M75" s="94">
        <v>0</v>
      </c>
      <c r="N75" s="94">
        <v>0</v>
      </c>
      <c r="O75" s="94">
        <v>0</v>
      </c>
      <c r="P75" s="94">
        <v>1</v>
      </c>
      <c r="Q75" s="94">
        <v>1</v>
      </c>
      <c r="R75" s="94">
        <v>0</v>
      </c>
      <c r="S75" s="94">
        <v>0</v>
      </c>
      <c r="T75" s="94">
        <v>0</v>
      </c>
      <c r="U75" s="94">
        <v>0</v>
      </c>
      <c r="V75" s="94">
        <v>0</v>
      </c>
      <c r="W75" s="94">
        <v>1</v>
      </c>
      <c r="X75" s="94">
        <v>0</v>
      </c>
    </row>
    <row r="76" spans="1:24" x14ac:dyDescent="0.3">
      <c r="A76" s="91">
        <v>62</v>
      </c>
      <c r="B76" s="92" t="s">
        <v>631</v>
      </c>
      <c r="C76" s="92" t="s">
        <v>34</v>
      </c>
      <c r="D76" s="92" t="s">
        <v>27</v>
      </c>
      <c r="E76" s="92" t="s">
        <v>78</v>
      </c>
      <c r="F76" s="92" t="s">
        <v>859</v>
      </c>
      <c r="G76" s="92">
        <v>509656</v>
      </c>
      <c r="H76" s="92" t="s">
        <v>860</v>
      </c>
      <c r="I76" s="92" t="s">
        <v>861</v>
      </c>
      <c r="J76" s="93">
        <f t="shared" si="0"/>
        <v>5</v>
      </c>
      <c r="K76" s="94">
        <v>0</v>
      </c>
      <c r="L76" s="94">
        <v>0</v>
      </c>
      <c r="M76" s="94">
        <v>1</v>
      </c>
      <c r="N76" s="94">
        <v>0</v>
      </c>
      <c r="O76" s="94">
        <v>0</v>
      </c>
      <c r="P76" s="94">
        <v>2</v>
      </c>
      <c r="Q76" s="94">
        <v>1</v>
      </c>
      <c r="R76" s="94">
        <v>0</v>
      </c>
      <c r="S76" s="94">
        <v>0</v>
      </c>
      <c r="T76" s="94">
        <v>0</v>
      </c>
      <c r="U76" s="94">
        <v>1</v>
      </c>
      <c r="V76" s="94">
        <v>0</v>
      </c>
      <c r="W76" s="94">
        <v>0</v>
      </c>
      <c r="X76" s="94">
        <v>0</v>
      </c>
    </row>
    <row r="77" spans="1:24" x14ac:dyDescent="0.3">
      <c r="A77" s="91">
        <v>63</v>
      </c>
      <c r="B77" s="92" t="s">
        <v>631</v>
      </c>
      <c r="C77" s="92" t="s">
        <v>34</v>
      </c>
      <c r="D77" s="92" t="s">
        <v>27</v>
      </c>
      <c r="E77" s="92" t="s">
        <v>78</v>
      </c>
      <c r="F77" s="92" t="s">
        <v>134</v>
      </c>
      <c r="G77" s="92">
        <v>1003060</v>
      </c>
      <c r="H77" s="92" t="s">
        <v>862</v>
      </c>
      <c r="I77" s="92" t="s">
        <v>863</v>
      </c>
      <c r="J77" s="93">
        <f t="shared" si="0"/>
        <v>3</v>
      </c>
      <c r="K77" s="94">
        <v>0</v>
      </c>
      <c r="L77" s="94">
        <v>1</v>
      </c>
      <c r="M77" s="94">
        <v>0</v>
      </c>
      <c r="N77" s="94">
        <v>0</v>
      </c>
      <c r="O77" s="94">
        <v>0</v>
      </c>
      <c r="P77" s="94">
        <v>0</v>
      </c>
      <c r="Q77" s="94">
        <v>0</v>
      </c>
      <c r="R77" s="94">
        <v>0</v>
      </c>
      <c r="S77" s="94">
        <v>0</v>
      </c>
      <c r="T77" s="94">
        <v>0</v>
      </c>
      <c r="U77" s="94">
        <v>1</v>
      </c>
      <c r="V77" s="94">
        <v>0</v>
      </c>
      <c r="W77" s="94">
        <v>0</v>
      </c>
      <c r="X77" s="94">
        <v>1</v>
      </c>
    </row>
    <row r="78" spans="1:24" x14ac:dyDescent="0.3">
      <c r="A78" s="91">
        <v>64</v>
      </c>
      <c r="B78" s="92" t="s">
        <v>631</v>
      </c>
      <c r="C78" s="92" t="s">
        <v>34</v>
      </c>
      <c r="D78" s="92" t="s">
        <v>27</v>
      </c>
      <c r="E78" s="92" t="s">
        <v>78</v>
      </c>
      <c r="F78" s="92" t="s">
        <v>135</v>
      </c>
      <c r="G78" s="92">
        <v>508500</v>
      </c>
      <c r="H78" s="92" t="s">
        <v>864</v>
      </c>
      <c r="I78" s="92" t="s">
        <v>865</v>
      </c>
      <c r="J78" s="93">
        <f t="shared" si="0"/>
        <v>4</v>
      </c>
      <c r="K78" s="94">
        <v>0</v>
      </c>
      <c r="L78" s="94">
        <v>0</v>
      </c>
      <c r="M78" s="94">
        <v>1</v>
      </c>
      <c r="N78" s="94">
        <v>0</v>
      </c>
      <c r="O78" s="94">
        <v>0</v>
      </c>
      <c r="P78" s="94">
        <v>1</v>
      </c>
      <c r="Q78" s="94">
        <v>1</v>
      </c>
      <c r="R78" s="94">
        <v>0</v>
      </c>
      <c r="S78" s="94">
        <v>0</v>
      </c>
      <c r="T78" s="94">
        <v>0</v>
      </c>
      <c r="U78" s="94">
        <v>1</v>
      </c>
      <c r="V78" s="94">
        <v>0</v>
      </c>
      <c r="W78" s="94">
        <v>0</v>
      </c>
      <c r="X78" s="94">
        <v>0</v>
      </c>
    </row>
    <row r="79" spans="1:24" x14ac:dyDescent="0.3">
      <c r="A79" s="91">
        <v>65</v>
      </c>
      <c r="B79" s="92" t="s">
        <v>631</v>
      </c>
      <c r="C79" s="92" t="s">
        <v>34</v>
      </c>
      <c r="D79" s="92" t="s">
        <v>27</v>
      </c>
      <c r="E79" s="92" t="s">
        <v>78</v>
      </c>
      <c r="F79" s="92" t="s">
        <v>137</v>
      </c>
      <c r="G79" s="92">
        <v>516267</v>
      </c>
      <c r="H79" s="92" t="s">
        <v>866</v>
      </c>
      <c r="I79" s="92" t="s">
        <v>867</v>
      </c>
      <c r="J79" s="93">
        <f t="shared" si="0"/>
        <v>5</v>
      </c>
      <c r="K79" s="94">
        <v>0</v>
      </c>
      <c r="L79" s="94">
        <v>0</v>
      </c>
      <c r="M79" s="94">
        <v>0</v>
      </c>
      <c r="N79" s="94">
        <v>0</v>
      </c>
      <c r="O79" s="94">
        <v>0</v>
      </c>
      <c r="P79" s="94">
        <v>3</v>
      </c>
      <c r="Q79" s="94">
        <v>1</v>
      </c>
      <c r="R79" s="94">
        <v>0</v>
      </c>
      <c r="S79" s="94">
        <v>0</v>
      </c>
      <c r="T79" s="94">
        <v>0</v>
      </c>
      <c r="U79" s="94">
        <v>1</v>
      </c>
      <c r="V79" s="94">
        <v>0</v>
      </c>
      <c r="W79" s="94">
        <v>0</v>
      </c>
      <c r="X79" s="94">
        <v>0</v>
      </c>
    </row>
    <row r="80" spans="1:24" x14ac:dyDescent="0.3">
      <c r="A80" s="91">
        <v>66</v>
      </c>
      <c r="B80" s="92" t="s">
        <v>631</v>
      </c>
      <c r="C80" s="92" t="s">
        <v>34</v>
      </c>
      <c r="D80" s="92" t="s">
        <v>27</v>
      </c>
      <c r="E80" s="92" t="s">
        <v>78</v>
      </c>
      <c r="F80" s="92" t="s">
        <v>139</v>
      </c>
      <c r="G80" s="92">
        <v>40154</v>
      </c>
      <c r="H80" s="92" t="s">
        <v>868</v>
      </c>
      <c r="I80" s="92" t="s">
        <v>801</v>
      </c>
      <c r="J80" s="93">
        <f t="shared" ref="J80:J143" si="1">SUM(K80:X80)</f>
        <v>5</v>
      </c>
      <c r="K80" s="94">
        <v>0</v>
      </c>
      <c r="L80" s="94">
        <v>0</v>
      </c>
      <c r="M80" s="94">
        <v>0</v>
      </c>
      <c r="N80" s="94">
        <v>0</v>
      </c>
      <c r="O80" s="94">
        <v>2</v>
      </c>
      <c r="P80" s="94">
        <v>2</v>
      </c>
      <c r="Q80" s="94">
        <v>0</v>
      </c>
      <c r="R80" s="94">
        <v>0</v>
      </c>
      <c r="S80" s="94">
        <v>0</v>
      </c>
      <c r="T80" s="94">
        <v>0</v>
      </c>
      <c r="U80" s="94">
        <v>1</v>
      </c>
      <c r="V80" s="94">
        <v>0</v>
      </c>
      <c r="W80" s="94">
        <v>0</v>
      </c>
      <c r="X80" s="94">
        <v>0</v>
      </c>
    </row>
    <row r="81" spans="1:24" x14ac:dyDescent="0.3">
      <c r="A81" s="91">
        <v>67</v>
      </c>
      <c r="B81" s="92" t="s">
        <v>631</v>
      </c>
      <c r="C81" s="92" t="s">
        <v>34</v>
      </c>
      <c r="D81" s="92" t="s">
        <v>27</v>
      </c>
      <c r="E81" s="92" t="s">
        <v>78</v>
      </c>
      <c r="F81" s="92" t="s">
        <v>141</v>
      </c>
      <c r="G81" s="92">
        <v>24653</v>
      </c>
      <c r="H81" s="92" t="s">
        <v>869</v>
      </c>
      <c r="I81" s="92" t="s">
        <v>832</v>
      </c>
      <c r="J81" s="93">
        <f t="shared" si="1"/>
        <v>4</v>
      </c>
      <c r="K81" s="94">
        <v>0</v>
      </c>
      <c r="L81" s="94">
        <v>0</v>
      </c>
      <c r="M81" s="94">
        <v>0</v>
      </c>
      <c r="N81" s="94">
        <v>0</v>
      </c>
      <c r="O81" s="94">
        <v>0</v>
      </c>
      <c r="P81" s="94">
        <v>1</v>
      </c>
      <c r="Q81" s="94">
        <v>0</v>
      </c>
      <c r="R81" s="94">
        <v>1</v>
      </c>
      <c r="S81" s="94">
        <v>0</v>
      </c>
      <c r="T81" s="94">
        <v>0</v>
      </c>
      <c r="U81" s="94">
        <v>1</v>
      </c>
      <c r="V81" s="94">
        <v>1</v>
      </c>
      <c r="W81" s="94">
        <v>0</v>
      </c>
      <c r="X81" s="94">
        <v>0</v>
      </c>
    </row>
    <row r="82" spans="1:24" x14ac:dyDescent="0.3">
      <c r="A82" s="91">
        <v>68</v>
      </c>
      <c r="B82" s="92" t="s">
        <v>631</v>
      </c>
      <c r="C82" s="92" t="s">
        <v>34</v>
      </c>
      <c r="D82" s="92" t="s">
        <v>27</v>
      </c>
      <c r="E82" s="92" t="s">
        <v>78</v>
      </c>
      <c r="F82" s="92" t="s">
        <v>143</v>
      </c>
      <c r="G82" s="92">
        <v>25112</v>
      </c>
      <c r="H82" s="92" t="s">
        <v>870</v>
      </c>
      <c r="I82" s="92" t="s">
        <v>871</v>
      </c>
      <c r="J82" s="93">
        <f t="shared" si="1"/>
        <v>5</v>
      </c>
      <c r="K82" s="94">
        <v>0</v>
      </c>
      <c r="L82" s="94">
        <v>0</v>
      </c>
      <c r="M82" s="94">
        <v>1</v>
      </c>
      <c r="N82" s="94">
        <v>0</v>
      </c>
      <c r="O82" s="94">
        <v>0</v>
      </c>
      <c r="P82" s="94">
        <v>2</v>
      </c>
      <c r="Q82" s="94">
        <v>1</v>
      </c>
      <c r="R82" s="94">
        <v>0</v>
      </c>
      <c r="S82" s="94">
        <v>0</v>
      </c>
      <c r="T82" s="94">
        <v>0</v>
      </c>
      <c r="U82" s="94">
        <v>1</v>
      </c>
      <c r="V82" s="94">
        <v>0</v>
      </c>
      <c r="W82" s="94">
        <v>0</v>
      </c>
      <c r="X82" s="94">
        <v>0</v>
      </c>
    </row>
    <row r="83" spans="1:24" x14ac:dyDescent="0.3">
      <c r="A83" s="91">
        <v>69</v>
      </c>
      <c r="B83" s="92" t="s">
        <v>667</v>
      </c>
      <c r="C83" s="92" t="s">
        <v>38</v>
      </c>
      <c r="D83" s="92" t="s">
        <v>27</v>
      </c>
      <c r="E83" s="92" t="s">
        <v>78</v>
      </c>
      <c r="F83" s="92" t="s">
        <v>150</v>
      </c>
      <c r="G83" s="92">
        <v>508707</v>
      </c>
      <c r="H83" s="92" t="s">
        <v>872</v>
      </c>
      <c r="I83" s="92" t="s">
        <v>873</v>
      </c>
      <c r="J83" s="93">
        <f t="shared" si="1"/>
        <v>11</v>
      </c>
      <c r="K83" s="94">
        <v>2</v>
      </c>
      <c r="L83" s="94">
        <v>1</v>
      </c>
      <c r="M83" s="94">
        <v>1</v>
      </c>
      <c r="N83" s="94">
        <v>0</v>
      </c>
      <c r="O83" s="94">
        <v>1</v>
      </c>
      <c r="P83" s="94">
        <v>3</v>
      </c>
      <c r="Q83" s="94">
        <v>1</v>
      </c>
      <c r="R83" s="94">
        <v>0</v>
      </c>
      <c r="S83" s="94">
        <v>0</v>
      </c>
      <c r="T83" s="94">
        <v>0</v>
      </c>
      <c r="U83" s="94">
        <v>1</v>
      </c>
      <c r="V83" s="94">
        <v>0</v>
      </c>
      <c r="W83" s="94">
        <v>1</v>
      </c>
      <c r="X83" s="94">
        <v>0</v>
      </c>
    </row>
    <row r="84" spans="1:24" x14ac:dyDescent="0.3">
      <c r="A84" s="91">
        <v>70</v>
      </c>
      <c r="B84" s="92" t="s">
        <v>667</v>
      </c>
      <c r="C84" s="92" t="s">
        <v>38</v>
      </c>
      <c r="D84" s="92" t="s">
        <v>27</v>
      </c>
      <c r="E84" s="92" t="s">
        <v>78</v>
      </c>
      <c r="F84" s="92" t="s">
        <v>150</v>
      </c>
      <c r="G84" s="92">
        <v>575307</v>
      </c>
      <c r="H84" s="92" t="s">
        <v>874</v>
      </c>
      <c r="I84" s="92" t="s">
        <v>873</v>
      </c>
      <c r="J84" s="93">
        <f t="shared" si="1"/>
        <v>5</v>
      </c>
      <c r="K84" s="94">
        <v>0</v>
      </c>
      <c r="L84" s="94">
        <v>0</v>
      </c>
      <c r="M84" s="94">
        <v>0</v>
      </c>
      <c r="N84" s="94">
        <v>0</v>
      </c>
      <c r="O84" s="94">
        <v>3</v>
      </c>
      <c r="P84" s="94">
        <v>0</v>
      </c>
      <c r="Q84" s="94">
        <v>0</v>
      </c>
      <c r="R84" s="94">
        <v>1</v>
      </c>
      <c r="S84" s="94">
        <v>0</v>
      </c>
      <c r="T84" s="94">
        <v>0</v>
      </c>
      <c r="U84" s="94">
        <v>0</v>
      </c>
      <c r="V84" s="94">
        <v>0</v>
      </c>
      <c r="W84" s="94">
        <v>1</v>
      </c>
      <c r="X84" s="94">
        <v>0</v>
      </c>
    </row>
    <row r="85" spans="1:24" x14ac:dyDescent="0.3">
      <c r="A85" s="91">
        <v>71</v>
      </c>
      <c r="B85" s="92" t="s">
        <v>667</v>
      </c>
      <c r="C85" s="92" t="s">
        <v>38</v>
      </c>
      <c r="D85" s="92" t="s">
        <v>27</v>
      </c>
      <c r="E85" s="92" t="s">
        <v>78</v>
      </c>
      <c r="F85" s="92" t="s">
        <v>151</v>
      </c>
      <c r="G85" s="92">
        <v>509391</v>
      </c>
      <c r="H85" s="92" t="s">
        <v>875</v>
      </c>
      <c r="I85" s="92" t="s">
        <v>772</v>
      </c>
      <c r="J85" s="93">
        <f t="shared" si="1"/>
        <v>4</v>
      </c>
      <c r="K85" s="94">
        <v>0</v>
      </c>
      <c r="L85" s="94">
        <v>0</v>
      </c>
      <c r="M85" s="94">
        <v>0</v>
      </c>
      <c r="N85" s="94">
        <v>0</v>
      </c>
      <c r="O85" s="94">
        <v>0</v>
      </c>
      <c r="P85" s="94">
        <v>2</v>
      </c>
      <c r="Q85" s="94">
        <v>1</v>
      </c>
      <c r="R85" s="94">
        <v>0</v>
      </c>
      <c r="S85" s="94">
        <v>0</v>
      </c>
      <c r="T85" s="94">
        <v>0</v>
      </c>
      <c r="U85" s="94">
        <v>1</v>
      </c>
      <c r="V85" s="94">
        <v>0</v>
      </c>
      <c r="W85" s="94">
        <v>0</v>
      </c>
      <c r="X85" s="94">
        <v>0</v>
      </c>
    </row>
    <row r="86" spans="1:24" x14ac:dyDescent="0.3">
      <c r="A86" s="91">
        <v>72</v>
      </c>
      <c r="B86" s="92" t="s">
        <v>667</v>
      </c>
      <c r="C86" s="92" t="s">
        <v>38</v>
      </c>
      <c r="D86" s="92" t="s">
        <v>27</v>
      </c>
      <c r="E86" s="92" t="s">
        <v>78</v>
      </c>
      <c r="F86" s="92" t="s">
        <v>151</v>
      </c>
      <c r="G86" s="92">
        <v>552778</v>
      </c>
      <c r="H86" s="92" t="s">
        <v>876</v>
      </c>
      <c r="I86" s="92" t="s">
        <v>772</v>
      </c>
      <c r="J86" s="93">
        <f t="shared" si="1"/>
        <v>8</v>
      </c>
      <c r="K86" s="94">
        <v>1</v>
      </c>
      <c r="L86" s="94">
        <v>0</v>
      </c>
      <c r="M86" s="94">
        <v>0</v>
      </c>
      <c r="N86" s="94">
        <v>0</v>
      </c>
      <c r="O86" s="94">
        <v>2</v>
      </c>
      <c r="P86" s="94">
        <v>0</v>
      </c>
      <c r="Q86" s="94">
        <v>1</v>
      </c>
      <c r="R86" s="94">
        <v>1</v>
      </c>
      <c r="S86" s="94">
        <v>0</v>
      </c>
      <c r="T86" s="94">
        <v>1</v>
      </c>
      <c r="U86" s="94">
        <v>1</v>
      </c>
      <c r="V86" s="94">
        <v>0</v>
      </c>
      <c r="W86" s="94">
        <v>1</v>
      </c>
      <c r="X86" s="94">
        <v>0</v>
      </c>
    </row>
    <row r="87" spans="1:24" x14ac:dyDescent="0.3">
      <c r="A87" s="91">
        <v>73</v>
      </c>
      <c r="B87" s="92" t="s">
        <v>667</v>
      </c>
      <c r="C87" s="92" t="s">
        <v>38</v>
      </c>
      <c r="D87" s="92" t="s">
        <v>27</v>
      </c>
      <c r="E87" s="92" t="s">
        <v>78</v>
      </c>
      <c r="F87" s="92" t="s">
        <v>155</v>
      </c>
      <c r="G87" s="92">
        <v>516244</v>
      </c>
      <c r="H87" s="92" t="s">
        <v>877</v>
      </c>
      <c r="I87" s="92" t="s">
        <v>793</v>
      </c>
      <c r="J87" s="93">
        <f t="shared" si="1"/>
        <v>4</v>
      </c>
      <c r="K87" s="94">
        <v>0</v>
      </c>
      <c r="L87" s="94">
        <v>0</v>
      </c>
      <c r="M87" s="94">
        <v>0</v>
      </c>
      <c r="N87" s="94">
        <v>0</v>
      </c>
      <c r="O87" s="94">
        <v>0</v>
      </c>
      <c r="P87" s="94">
        <v>2</v>
      </c>
      <c r="Q87" s="94">
        <v>1</v>
      </c>
      <c r="R87" s="94">
        <v>0</v>
      </c>
      <c r="S87" s="94">
        <v>0</v>
      </c>
      <c r="T87" s="94">
        <v>0</v>
      </c>
      <c r="U87" s="94">
        <v>1</v>
      </c>
      <c r="V87" s="94">
        <v>0</v>
      </c>
      <c r="W87" s="94">
        <v>0</v>
      </c>
      <c r="X87" s="94">
        <v>0</v>
      </c>
    </row>
    <row r="88" spans="1:24" x14ac:dyDescent="0.3">
      <c r="A88" s="91">
        <v>74</v>
      </c>
      <c r="B88" s="92" t="s">
        <v>667</v>
      </c>
      <c r="C88" s="92" t="s">
        <v>38</v>
      </c>
      <c r="D88" s="92" t="s">
        <v>27</v>
      </c>
      <c r="E88" s="92" t="s">
        <v>78</v>
      </c>
      <c r="F88" s="92" t="s">
        <v>878</v>
      </c>
      <c r="G88" s="92">
        <v>531076</v>
      </c>
      <c r="H88" s="92" t="s">
        <v>879</v>
      </c>
      <c r="I88" s="92" t="s">
        <v>880</v>
      </c>
      <c r="J88" s="93">
        <f t="shared" si="1"/>
        <v>4</v>
      </c>
      <c r="K88" s="94">
        <v>0</v>
      </c>
      <c r="L88" s="94">
        <v>0</v>
      </c>
      <c r="M88" s="94">
        <v>0</v>
      </c>
      <c r="N88" s="94">
        <v>0</v>
      </c>
      <c r="O88" s="94">
        <v>0</v>
      </c>
      <c r="P88" s="94">
        <v>2</v>
      </c>
      <c r="Q88" s="94">
        <v>1</v>
      </c>
      <c r="R88" s="94">
        <v>0</v>
      </c>
      <c r="S88" s="94">
        <v>0</v>
      </c>
      <c r="T88" s="94">
        <v>0</v>
      </c>
      <c r="U88" s="94">
        <v>1</v>
      </c>
      <c r="V88" s="94">
        <v>0</v>
      </c>
      <c r="W88" s="94">
        <v>0</v>
      </c>
      <c r="X88" s="94">
        <v>0</v>
      </c>
    </row>
    <row r="89" spans="1:24" x14ac:dyDescent="0.3">
      <c r="A89" s="91">
        <v>75</v>
      </c>
      <c r="B89" s="92" t="s">
        <v>667</v>
      </c>
      <c r="C89" s="92" t="s">
        <v>38</v>
      </c>
      <c r="D89" s="92" t="s">
        <v>27</v>
      </c>
      <c r="E89" s="92" t="s">
        <v>78</v>
      </c>
      <c r="F89" s="92" t="s">
        <v>159</v>
      </c>
      <c r="G89" s="92">
        <v>524805</v>
      </c>
      <c r="H89" s="92" t="s">
        <v>881</v>
      </c>
      <c r="I89" s="92" t="s">
        <v>882</v>
      </c>
      <c r="J89" s="93">
        <f t="shared" si="1"/>
        <v>4</v>
      </c>
      <c r="K89" s="94">
        <v>0</v>
      </c>
      <c r="L89" s="94">
        <v>0</v>
      </c>
      <c r="M89" s="94">
        <v>0</v>
      </c>
      <c r="N89" s="94">
        <v>0</v>
      </c>
      <c r="O89" s="94">
        <v>0</v>
      </c>
      <c r="P89" s="94">
        <v>3</v>
      </c>
      <c r="Q89" s="94">
        <v>0</v>
      </c>
      <c r="R89" s="94">
        <v>0</v>
      </c>
      <c r="S89" s="94">
        <v>0</v>
      </c>
      <c r="T89" s="94">
        <v>0</v>
      </c>
      <c r="U89" s="94">
        <v>0</v>
      </c>
      <c r="V89" s="94">
        <v>0</v>
      </c>
      <c r="W89" s="94">
        <v>1</v>
      </c>
      <c r="X89" s="94">
        <v>0</v>
      </c>
    </row>
    <row r="90" spans="1:24" x14ac:dyDescent="0.3">
      <c r="A90" s="91">
        <v>76</v>
      </c>
      <c r="B90" s="92" t="s">
        <v>667</v>
      </c>
      <c r="C90" s="92" t="s">
        <v>38</v>
      </c>
      <c r="D90" s="92" t="s">
        <v>27</v>
      </c>
      <c r="E90" s="92" t="s">
        <v>78</v>
      </c>
      <c r="F90" s="92" t="s">
        <v>159</v>
      </c>
      <c r="G90" s="92">
        <v>554509</v>
      </c>
      <c r="H90" s="92" t="s">
        <v>883</v>
      </c>
      <c r="I90" s="92" t="s">
        <v>882</v>
      </c>
      <c r="J90" s="93">
        <f t="shared" si="1"/>
        <v>5</v>
      </c>
      <c r="K90" s="94">
        <v>0</v>
      </c>
      <c r="L90" s="94">
        <v>0</v>
      </c>
      <c r="M90" s="94">
        <v>0</v>
      </c>
      <c r="N90" s="94">
        <v>0</v>
      </c>
      <c r="O90" s="94">
        <v>3</v>
      </c>
      <c r="P90" s="94">
        <v>0</v>
      </c>
      <c r="Q90" s="94">
        <v>0</v>
      </c>
      <c r="R90" s="94">
        <v>1</v>
      </c>
      <c r="S90" s="94">
        <v>0</v>
      </c>
      <c r="T90" s="94">
        <v>0</v>
      </c>
      <c r="U90" s="94">
        <v>0</v>
      </c>
      <c r="V90" s="94">
        <v>0</v>
      </c>
      <c r="W90" s="94">
        <v>1</v>
      </c>
      <c r="X90" s="94">
        <v>0</v>
      </c>
    </row>
    <row r="91" spans="1:24" x14ac:dyDescent="0.3">
      <c r="A91" s="91">
        <v>77</v>
      </c>
      <c r="B91" s="92" t="s">
        <v>667</v>
      </c>
      <c r="C91" s="92" t="s">
        <v>38</v>
      </c>
      <c r="D91" s="92" t="s">
        <v>27</v>
      </c>
      <c r="E91" s="92" t="s">
        <v>78</v>
      </c>
      <c r="F91" s="92" t="s">
        <v>159</v>
      </c>
      <c r="G91" s="92">
        <v>565865</v>
      </c>
      <c r="H91" s="92" t="s">
        <v>884</v>
      </c>
      <c r="I91" s="92" t="s">
        <v>885</v>
      </c>
      <c r="J91" s="93">
        <f t="shared" si="1"/>
        <v>10</v>
      </c>
      <c r="K91" s="94">
        <v>0</v>
      </c>
      <c r="L91" s="94">
        <v>0</v>
      </c>
      <c r="M91" s="94">
        <v>0</v>
      </c>
      <c r="N91" s="94">
        <v>0</v>
      </c>
      <c r="O91" s="94">
        <v>8</v>
      </c>
      <c r="P91" s="94">
        <v>0</v>
      </c>
      <c r="Q91" s="94">
        <v>0</v>
      </c>
      <c r="R91" s="94">
        <v>1</v>
      </c>
      <c r="S91" s="94">
        <v>0</v>
      </c>
      <c r="T91" s="94">
        <v>0</v>
      </c>
      <c r="U91" s="94">
        <v>0</v>
      </c>
      <c r="V91" s="94">
        <v>0</v>
      </c>
      <c r="W91" s="94">
        <v>1</v>
      </c>
      <c r="X91" s="94">
        <v>0</v>
      </c>
    </row>
    <row r="92" spans="1:24" x14ac:dyDescent="0.3">
      <c r="A92" s="91">
        <v>78</v>
      </c>
      <c r="B92" s="92" t="s">
        <v>667</v>
      </c>
      <c r="C92" s="92" t="s">
        <v>38</v>
      </c>
      <c r="D92" s="92" t="s">
        <v>27</v>
      </c>
      <c r="E92" s="92" t="s">
        <v>78</v>
      </c>
      <c r="F92" s="92" t="s">
        <v>160</v>
      </c>
      <c r="G92" s="92">
        <v>25049</v>
      </c>
      <c r="H92" s="92" t="s">
        <v>886</v>
      </c>
      <c r="I92" s="92" t="s">
        <v>887</v>
      </c>
      <c r="J92" s="93">
        <f t="shared" si="1"/>
        <v>6</v>
      </c>
      <c r="K92" s="94">
        <v>0</v>
      </c>
      <c r="L92" s="94">
        <v>0</v>
      </c>
      <c r="M92" s="94">
        <v>0</v>
      </c>
      <c r="N92" s="94">
        <v>0</v>
      </c>
      <c r="O92" s="94">
        <v>0</v>
      </c>
      <c r="P92" s="94">
        <v>3</v>
      </c>
      <c r="Q92" s="94">
        <v>1</v>
      </c>
      <c r="R92" s="94">
        <v>0</v>
      </c>
      <c r="S92" s="94">
        <v>0</v>
      </c>
      <c r="T92" s="94">
        <v>0</v>
      </c>
      <c r="U92" s="94">
        <v>1</v>
      </c>
      <c r="V92" s="94">
        <v>1</v>
      </c>
      <c r="W92" s="94">
        <v>0</v>
      </c>
      <c r="X92" s="94">
        <v>0</v>
      </c>
    </row>
    <row r="93" spans="1:24" x14ac:dyDescent="0.3">
      <c r="A93" s="91">
        <v>79</v>
      </c>
      <c r="B93" s="92" t="s">
        <v>667</v>
      </c>
      <c r="C93" s="92" t="s">
        <v>38</v>
      </c>
      <c r="D93" s="92" t="s">
        <v>27</v>
      </c>
      <c r="E93" s="92" t="s">
        <v>78</v>
      </c>
      <c r="F93" s="92" t="s">
        <v>161</v>
      </c>
      <c r="G93" s="92">
        <v>556999</v>
      </c>
      <c r="H93" s="92" t="s">
        <v>888</v>
      </c>
      <c r="I93" s="92" t="s">
        <v>889</v>
      </c>
      <c r="J93" s="93">
        <f t="shared" si="1"/>
        <v>3</v>
      </c>
      <c r="K93" s="94">
        <v>0</v>
      </c>
      <c r="L93" s="94">
        <v>0</v>
      </c>
      <c r="M93" s="94">
        <v>0</v>
      </c>
      <c r="N93" s="94">
        <v>0</v>
      </c>
      <c r="O93" s="94">
        <v>0</v>
      </c>
      <c r="P93" s="94">
        <v>1</v>
      </c>
      <c r="Q93" s="94">
        <v>1</v>
      </c>
      <c r="R93" s="94">
        <v>0</v>
      </c>
      <c r="S93" s="94">
        <v>0</v>
      </c>
      <c r="T93" s="94">
        <v>0</v>
      </c>
      <c r="U93" s="94">
        <v>1</v>
      </c>
      <c r="V93" s="94">
        <v>0</v>
      </c>
      <c r="W93" s="94">
        <v>0</v>
      </c>
      <c r="X93" s="94">
        <v>0</v>
      </c>
    </row>
    <row r="94" spans="1:24" x14ac:dyDescent="0.3">
      <c r="A94" s="91">
        <v>80</v>
      </c>
      <c r="B94" s="92" t="str">
        <f t="array" ref="B94">INDEX([8]시설별DB!$C$4:$C$671,MATCH(G94,[8]시설별DB!$H$4:$H$671,0),0)</f>
        <v>서부</v>
      </c>
      <c r="C94" s="92" t="str">
        <f t="array" ref="C94">INDEX([8]시설별DB!$D$4:$D$671,MATCH(G94,[8]시설별DB!$H$4:$H$671,0),0)</f>
        <v>서구</v>
      </c>
      <c r="D94" s="92" t="str">
        <f t="array" ref="D94">INDEX([8]시설별DB!$E$4:$E$671,MATCH(G94,[8]시설별DB!$H$4:$H$671,0),0)</f>
        <v>공립</v>
      </c>
      <c r="E94" s="92" t="str">
        <f t="array" ref="E94">INDEX([8]시설별DB!$F$4:$F$671,MATCH(G94,[8]시설별DB!$H$4:$H$671,0),0)</f>
        <v>초</v>
      </c>
      <c r="F94" s="92" t="s">
        <v>162</v>
      </c>
      <c r="G94" s="92">
        <v>38756</v>
      </c>
      <c r="H94" s="92" t="s">
        <v>890</v>
      </c>
      <c r="I94" s="92" t="s">
        <v>891</v>
      </c>
      <c r="J94" s="93">
        <f t="shared" si="1"/>
        <v>6</v>
      </c>
      <c r="K94" s="94">
        <v>0</v>
      </c>
      <c r="L94" s="94">
        <v>1</v>
      </c>
      <c r="M94" s="94">
        <v>1</v>
      </c>
      <c r="N94" s="94">
        <v>0</v>
      </c>
      <c r="O94" s="94">
        <v>0</v>
      </c>
      <c r="P94" s="94">
        <v>2</v>
      </c>
      <c r="Q94" s="94">
        <v>1</v>
      </c>
      <c r="R94" s="94">
        <v>0</v>
      </c>
      <c r="S94" s="94">
        <v>0</v>
      </c>
      <c r="T94" s="94">
        <v>0</v>
      </c>
      <c r="U94" s="94">
        <v>1</v>
      </c>
      <c r="V94" s="94">
        <v>0</v>
      </c>
      <c r="W94" s="94">
        <v>0</v>
      </c>
      <c r="X94" s="94">
        <v>0</v>
      </c>
    </row>
    <row r="95" spans="1:24" x14ac:dyDescent="0.3">
      <c r="A95" s="91">
        <v>81</v>
      </c>
      <c r="B95" s="92" t="str">
        <f t="array" ref="B95">INDEX([8]시설별DB!$C$4:$C$671,MATCH(G95,[8]시설별DB!$H$4:$H$671,0),0)</f>
        <v>서부</v>
      </c>
      <c r="C95" s="92" t="str">
        <f t="array" ref="C95">INDEX([8]시설별DB!$D$4:$D$671,MATCH(G95,[8]시설별DB!$H$4:$H$671,0),0)</f>
        <v>서구</v>
      </c>
      <c r="D95" s="92" t="str">
        <f t="array" ref="D95">INDEX([8]시설별DB!$E$4:$E$671,MATCH(G95,[8]시설별DB!$H$4:$H$671,0),0)</f>
        <v>공립</v>
      </c>
      <c r="E95" s="92" t="str">
        <f t="array" ref="E95">INDEX([8]시설별DB!$F$4:$F$671,MATCH(G95,[8]시설별DB!$H$4:$H$671,0),0)</f>
        <v>초</v>
      </c>
      <c r="F95" s="92" t="s">
        <v>162</v>
      </c>
      <c r="G95" s="92">
        <v>38757</v>
      </c>
      <c r="H95" s="92" t="s">
        <v>892</v>
      </c>
      <c r="I95" s="92" t="s">
        <v>891</v>
      </c>
      <c r="J95" s="93">
        <f t="shared" si="1"/>
        <v>2</v>
      </c>
      <c r="K95" s="94">
        <v>0</v>
      </c>
      <c r="L95" s="94">
        <v>0</v>
      </c>
      <c r="M95" s="94">
        <v>0</v>
      </c>
      <c r="N95" s="94">
        <v>0</v>
      </c>
      <c r="O95" s="94">
        <v>0</v>
      </c>
      <c r="P95" s="94">
        <v>0</v>
      </c>
      <c r="Q95" s="94">
        <v>0</v>
      </c>
      <c r="R95" s="94">
        <v>1</v>
      </c>
      <c r="S95" s="94">
        <v>0</v>
      </c>
      <c r="T95" s="94">
        <v>0</v>
      </c>
      <c r="U95" s="94">
        <v>0</v>
      </c>
      <c r="V95" s="94">
        <v>1</v>
      </c>
      <c r="W95" s="94">
        <v>0</v>
      </c>
      <c r="X95" s="94">
        <v>0</v>
      </c>
    </row>
    <row r="96" spans="1:24" x14ac:dyDescent="0.3">
      <c r="A96" s="91">
        <v>82</v>
      </c>
      <c r="B96" s="92" t="s">
        <v>667</v>
      </c>
      <c r="C96" s="92" t="s">
        <v>38</v>
      </c>
      <c r="D96" s="92" t="s">
        <v>27</v>
      </c>
      <c r="E96" s="92" t="s">
        <v>78</v>
      </c>
      <c r="F96" s="92" t="s">
        <v>163</v>
      </c>
      <c r="G96" s="92">
        <v>38998</v>
      </c>
      <c r="H96" s="92" t="s">
        <v>893</v>
      </c>
      <c r="I96" s="92" t="s">
        <v>894</v>
      </c>
      <c r="J96" s="93">
        <f t="shared" si="1"/>
        <v>5</v>
      </c>
      <c r="K96" s="94">
        <v>0</v>
      </c>
      <c r="L96" s="94">
        <v>0</v>
      </c>
      <c r="M96" s="94">
        <v>1</v>
      </c>
      <c r="N96" s="94">
        <v>0</v>
      </c>
      <c r="O96" s="94">
        <v>0</v>
      </c>
      <c r="P96" s="94">
        <v>2</v>
      </c>
      <c r="Q96" s="94">
        <v>1</v>
      </c>
      <c r="R96" s="94">
        <v>0</v>
      </c>
      <c r="S96" s="94">
        <v>0</v>
      </c>
      <c r="T96" s="94">
        <v>0</v>
      </c>
      <c r="U96" s="94">
        <v>1</v>
      </c>
      <c r="V96" s="94">
        <v>0</v>
      </c>
      <c r="W96" s="94">
        <v>0</v>
      </c>
      <c r="X96" s="94">
        <v>0</v>
      </c>
    </row>
    <row r="97" spans="1:24" x14ac:dyDescent="0.3">
      <c r="A97" s="91">
        <v>83</v>
      </c>
      <c r="B97" s="92" t="s">
        <v>667</v>
      </c>
      <c r="C97" s="92" t="s">
        <v>38</v>
      </c>
      <c r="D97" s="92" t="s">
        <v>27</v>
      </c>
      <c r="E97" s="92" t="s">
        <v>78</v>
      </c>
      <c r="F97" s="92" t="s">
        <v>163</v>
      </c>
      <c r="G97" s="92">
        <v>38999</v>
      </c>
      <c r="H97" s="92" t="s">
        <v>895</v>
      </c>
      <c r="I97" s="92" t="s">
        <v>896</v>
      </c>
      <c r="J97" s="93">
        <f t="shared" si="1"/>
        <v>2</v>
      </c>
      <c r="K97" s="94">
        <v>0</v>
      </c>
      <c r="L97" s="94">
        <v>0</v>
      </c>
      <c r="M97" s="94">
        <v>0</v>
      </c>
      <c r="N97" s="94">
        <v>0</v>
      </c>
      <c r="O97" s="94">
        <v>0</v>
      </c>
      <c r="P97" s="94">
        <v>0</v>
      </c>
      <c r="Q97" s="94">
        <v>0</v>
      </c>
      <c r="R97" s="94">
        <v>1</v>
      </c>
      <c r="S97" s="94">
        <v>0</v>
      </c>
      <c r="T97" s="94">
        <v>0</v>
      </c>
      <c r="U97" s="94">
        <v>0</v>
      </c>
      <c r="V97" s="94">
        <v>0</v>
      </c>
      <c r="W97" s="94">
        <v>1</v>
      </c>
      <c r="X97" s="94">
        <v>0</v>
      </c>
    </row>
    <row r="98" spans="1:24" x14ac:dyDescent="0.3">
      <c r="A98" s="91">
        <v>84</v>
      </c>
      <c r="B98" s="92" t="s">
        <v>667</v>
      </c>
      <c r="C98" s="92" t="s">
        <v>38</v>
      </c>
      <c r="D98" s="92" t="s">
        <v>27</v>
      </c>
      <c r="E98" s="92" t="s">
        <v>78</v>
      </c>
      <c r="F98" s="92" t="s">
        <v>164</v>
      </c>
      <c r="G98" s="92">
        <v>535982</v>
      </c>
      <c r="H98" s="92" t="s">
        <v>897</v>
      </c>
      <c r="I98" s="92" t="s">
        <v>898</v>
      </c>
      <c r="J98" s="93">
        <f t="shared" si="1"/>
        <v>5</v>
      </c>
      <c r="K98" s="94">
        <v>0</v>
      </c>
      <c r="L98" s="94">
        <v>0</v>
      </c>
      <c r="M98" s="94">
        <v>0</v>
      </c>
      <c r="N98" s="94">
        <v>0</v>
      </c>
      <c r="O98" s="94">
        <v>0</v>
      </c>
      <c r="P98" s="94">
        <v>3</v>
      </c>
      <c r="Q98" s="94">
        <v>1</v>
      </c>
      <c r="R98" s="94">
        <v>0</v>
      </c>
      <c r="S98" s="94">
        <v>0</v>
      </c>
      <c r="T98" s="94">
        <v>0</v>
      </c>
      <c r="U98" s="94">
        <v>0</v>
      </c>
      <c r="V98" s="94">
        <v>0</v>
      </c>
      <c r="W98" s="94">
        <v>1</v>
      </c>
      <c r="X98" s="94">
        <v>0</v>
      </c>
    </row>
    <row r="99" spans="1:24" x14ac:dyDescent="0.3">
      <c r="A99" s="91">
        <v>85</v>
      </c>
      <c r="B99" s="92" t="s">
        <v>667</v>
      </c>
      <c r="C99" s="92" t="s">
        <v>38</v>
      </c>
      <c r="D99" s="92" t="s">
        <v>27</v>
      </c>
      <c r="E99" s="92" t="s">
        <v>78</v>
      </c>
      <c r="F99" s="92" t="s">
        <v>165</v>
      </c>
      <c r="G99" s="92">
        <v>557377</v>
      </c>
      <c r="H99" s="92" t="s">
        <v>899</v>
      </c>
      <c r="I99" s="92" t="s">
        <v>900</v>
      </c>
      <c r="J99" s="93">
        <f t="shared" si="1"/>
        <v>2</v>
      </c>
      <c r="K99" s="94">
        <v>0</v>
      </c>
      <c r="L99" s="94">
        <v>0</v>
      </c>
      <c r="M99" s="94">
        <v>0</v>
      </c>
      <c r="N99" s="94">
        <v>0</v>
      </c>
      <c r="O99" s="94">
        <v>0</v>
      </c>
      <c r="P99" s="94">
        <v>0</v>
      </c>
      <c r="Q99" s="94">
        <v>0</v>
      </c>
      <c r="R99" s="94">
        <v>1</v>
      </c>
      <c r="S99" s="94">
        <v>0</v>
      </c>
      <c r="T99" s="94">
        <v>0</v>
      </c>
      <c r="U99" s="94">
        <v>1</v>
      </c>
      <c r="V99" s="94">
        <v>0</v>
      </c>
      <c r="W99" s="94">
        <v>0</v>
      </c>
      <c r="X99" s="94">
        <v>0</v>
      </c>
    </row>
    <row r="100" spans="1:24" x14ac:dyDescent="0.3">
      <c r="A100" s="91">
        <v>86</v>
      </c>
      <c r="B100" s="92" t="s">
        <v>667</v>
      </c>
      <c r="C100" s="92" t="s">
        <v>38</v>
      </c>
      <c r="D100" s="92" t="s">
        <v>27</v>
      </c>
      <c r="E100" s="92" t="s">
        <v>78</v>
      </c>
      <c r="F100" s="92" t="s">
        <v>165</v>
      </c>
      <c r="G100" s="92">
        <v>574904</v>
      </c>
      <c r="H100" s="92" t="s">
        <v>901</v>
      </c>
      <c r="I100" s="92" t="s">
        <v>829</v>
      </c>
      <c r="J100" s="93">
        <f t="shared" si="1"/>
        <v>2</v>
      </c>
      <c r="K100" s="94">
        <v>0</v>
      </c>
      <c r="L100" s="94">
        <v>0</v>
      </c>
      <c r="M100" s="94">
        <v>0</v>
      </c>
      <c r="N100" s="94">
        <v>0</v>
      </c>
      <c r="O100" s="94">
        <v>0</v>
      </c>
      <c r="P100" s="94">
        <v>1</v>
      </c>
      <c r="Q100" s="94">
        <v>0</v>
      </c>
      <c r="R100" s="94">
        <v>0</v>
      </c>
      <c r="S100" s="94">
        <v>0</v>
      </c>
      <c r="T100" s="94">
        <v>0</v>
      </c>
      <c r="U100" s="94">
        <v>1</v>
      </c>
      <c r="V100" s="94">
        <v>0</v>
      </c>
      <c r="W100" s="94">
        <v>0</v>
      </c>
      <c r="X100" s="94">
        <v>0</v>
      </c>
    </row>
    <row r="101" spans="1:24" x14ac:dyDescent="0.3">
      <c r="A101" s="91">
        <v>87</v>
      </c>
      <c r="B101" s="92" t="s">
        <v>667</v>
      </c>
      <c r="C101" s="92" t="s">
        <v>38</v>
      </c>
      <c r="D101" s="92" t="s">
        <v>27</v>
      </c>
      <c r="E101" s="92" t="s">
        <v>78</v>
      </c>
      <c r="F101" s="92" t="s">
        <v>166</v>
      </c>
      <c r="G101" s="92">
        <v>564906</v>
      </c>
      <c r="H101" s="92" t="s">
        <v>902</v>
      </c>
      <c r="I101" s="92" t="s">
        <v>832</v>
      </c>
      <c r="J101" s="93">
        <f t="shared" si="1"/>
        <v>5</v>
      </c>
      <c r="K101" s="94">
        <v>0</v>
      </c>
      <c r="L101" s="94">
        <v>0</v>
      </c>
      <c r="M101" s="94">
        <v>0</v>
      </c>
      <c r="N101" s="94">
        <v>0</v>
      </c>
      <c r="O101" s="94">
        <v>3</v>
      </c>
      <c r="P101" s="94">
        <v>0</v>
      </c>
      <c r="Q101" s="94">
        <v>0</v>
      </c>
      <c r="R101" s="94">
        <v>1</v>
      </c>
      <c r="S101" s="94">
        <v>0</v>
      </c>
      <c r="T101" s="94">
        <v>0</v>
      </c>
      <c r="U101" s="94">
        <v>0</v>
      </c>
      <c r="V101" s="94">
        <v>1</v>
      </c>
      <c r="W101" s="94">
        <v>0</v>
      </c>
      <c r="X101" s="94">
        <v>0</v>
      </c>
    </row>
    <row r="102" spans="1:24" x14ac:dyDescent="0.3">
      <c r="A102" s="91">
        <v>88</v>
      </c>
      <c r="B102" s="92" t="s">
        <v>667</v>
      </c>
      <c r="C102" s="92" t="s">
        <v>38</v>
      </c>
      <c r="D102" s="92" t="s">
        <v>27</v>
      </c>
      <c r="E102" s="92" t="s">
        <v>78</v>
      </c>
      <c r="F102" s="92" t="s">
        <v>166</v>
      </c>
      <c r="G102" s="92">
        <v>1002445</v>
      </c>
      <c r="H102" s="92" t="s">
        <v>903</v>
      </c>
      <c r="I102" s="92" t="s">
        <v>904</v>
      </c>
      <c r="J102" s="93">
        <f t="shared" si="1"/>
        <v>4</v>
      </c>
      <c r="K102" s="94">
        <v>0</v>
      </c>
      <c r="L102" s="94">
        <v>0</v>
      </c>
      <c r="M102" s="94">
        <v>0</v>
      </c>
      <c r="N102" s="94">
        <v>0</v>
      </c>
      <c r="O102" s="94">
        <v>0</v>
      </c>
      <c r="P102" s="94">
        <v>1</v>
      </c>
      <c r="Q102" s="94">
        <v>0</v>
      </c>
      <c r="R102" s="94">
        <v>0</v>
      </c>
      <c r="S102" s="94">
        <v>0</v>
      </c>
      <c r="T102" s="94">
        <v>1</v>
      </c>
      <c r="U102" s="94">
        <v>0</v>
      </c>
      <c r="V102" s="94">
        <v>0</v>
      </c>
      <c r="W102" s="94">
        <v>1</v>
      </c>
      <c r="X102" s="94">
        <v>1</v>
      </c>
    </row>
    <row r="103" spans="1:24" x14ac:dyDescent="0.3">
      <c r="A103" s="91">
        <v>89</v>
      </c>
      <c r="B103" s="92" t="s">
        <v>667</v>
      </c>
      <c r="C103" s="92" t="s">
        <v>38</v>
      </c>
      <c r="D103" s="92" t="s">
        <v>27</v>
      </c>
      <c r="E103" s="92" t="s">
        <v>78</v>
      </c>
      <c r="F103" s="92" t="s">
        <v>171</v>
      </c>
      <c r="G103" s="92">
        <v>42112</v>
      </c>
      <c r="H103" s="92" t="s">
        <v>905</v>
      </c>
      <c r="I103" s="92" t="s">
        <v>906</v>
      </c>
      <c r="J103" s="93">
        <f t="shared" si="1"/>
        <v>2</v>
      </c>
      <c r="K103" s="94">
        <v>0</v>
      </c>
      <c r="L103" s="94">
        <v>0</v>
      </c>
      <c r="M103" s="94">
        <v>0</v>
      </c>
      <c r="N103" s="94">
        <v>0</v>
      </c>
      <c r="O103" s="94">
        <v>0</v>
      </c>
      <c r="P103" s="94">
        <v>0</v>
      </c>
      <c r="Q103" s="94">
        <v>0</v>
      </c>
      <c r="R103" s="94">
        <v>1</v>
      </c>
      <c r="S103" s="94">
        <v>0</v>
      </c>
      <c r="T103" s="94">
        <v>0</v>
      </c>
      <c r="U103" s="94">
        <v>1</v>
      </c>
      <c r="V103" s="94">
        <v>0</v>
      </c>
      <c r="W103" s="94">
        <v>0</v>
      </c>
      <c r="X103" s="94">
        <v>0</v>
      </c>
    </row>
    <row r="104" spans="1:24" x14ac:dyDescent="0.3">
      <c r="A104" s="91">
        <v>90</v>
      </c>
      <c r="B104" s="92" t="str">
        <f t="array" ref="B104">INDEX([8]시설별DB!$C$4:$C$671,MATCH(G104,[8]시설별DB!$H$4:$H$671,0),0)</f>
        <v>서부</v>
      </c>
      <c r="C104" s="92" t="str">
        <f t="array" ref="C104">INDEX([8]시설별DB!$D$4:$D$671,MATCH(G104,[8]시설별DB!$H$4:$H$671,0),0)</f>
        <v>서구</v>
      </c>
      <c r="D104" s="92" t="str">
        <f t="array" ref="D104">INDEX([8]시설별DB!$E$4:$E$671,MATCH(G104,[8]시설별DB!$H$4:$H$671,0),0)</f>
        <v>공립</v>
      </c>
      <c r="E104" s="92" t="str">
        <f t="array" ref="E104">INDEX([8]시설별DB!$F$4:$F$671,MATCH(G104,[8]시설별DB!$H$4:$H$671,0),0)</f>
        <v>초</v>
      </c>
      <c r="F104" s="92" t="s">
        <v>171</v>
      </c>
      <c r="G104" s="92">
        <v>516913</v>
      </c>
      <c r="H104" s="92" t="s">
        <v>907</v>
      </c>
      <c r="I104" s="92" t="s">
        <v>908</v>
      </c>
      <c r="J104" s="93">
        <f t="shared" si="1"/>
        <v>5</v>
      </c>
      <c r="K104" s="94">
        <v>0</v>
      </c>
      <c r="L104" s="94">
        <v>1</v>
      </c>
      <c r="M104" s="94">
        <v>1</v>
      </c>
      <c r="N104" s="94">
        <v>0</v>
      </c>
      <c r="O104" s="94">
        <v>0</v>
      </c>
      <c r="P104" s="94">
        <v>1</v>
      </c>
      <c r="Q104" s="94">
        <v>1</v>
      </c>
      <c r="R104" s="94">
        <v>0</v>
      </c>
      <c r="S104" s="94">
        <v>0</v>
      </c>
      <c r="T104" s="94">
        <v>0</v>
      </c>
      <c r="U104" s="94">
        <v>1</v>
      </c>
      <c r="V104" s="94">
        <v>0</v>
      </c>
      <c r="W104" s="94">
        <v>0</v>
      </c>
      <c r="X104" s="94">
        <v>0</v>
      </c>
    </row>
    <row r="105" spans="1:24" x14ac:dyDescent="0.3">
      <c r="A105" s="91">
        <v>91</v>
      </c>
      <c r="B105" s="92" t="s">
        <v>667</v>
      </c>
      <c r="C105" s="92" t="s">
        <v>38</v>
      </c>
      <c r="D105" s="92" t="s">
        <v>27</v>
      </c>
      <c r="E105" s="92" t="s">
        <v>78</v>
      </c>
      <c r="F105" s="92" t="s">
        <v>174</v>
      </c>
      <c r="G105" s="92">
        <v>508525</v>
      </c>
      <c r="H105" s="92" t="s">
        <v>909</v>
      </c>
      <c r="I105" s="92" t="s">
        <v>910</v>
      </c>
      <c r="J105" s="93">
        <f t="shared" si="1"/>
        <v>5</v>
      </c>
      <c r="K105" s="94">
        <v>0</v>
      </c>
      <c r="L105" s="94">
        <v>1</v>
      </c>
      <c r="M105" s="94">
        <v>0</v>
      </c>
      <c r="N105" s="94">
        <v>0</v>
      </c>
      <c r="O105" s="94">
        <v>0</v>
      </c>
      <c r="P105" s="94">
        <v>2</v>
      </c>
      <c r="Q105" s="94">
        <v>1</v>
      </c>
      <c r="R105" s="94">
        <v>0</v>
      </c>
      <c r="S105" s="94">
        <v>0</v>
      </c>
      <c r="T105" s="94">
        <v>0</v>
      </c>
      <c r="U105" s="94">
        <v>1</v>
      </c>
      <c r="V105" s="94">
        <v>0</v>
      </c>
      <c r="W105" s="94">
        <v>0</v>
      </c>
      <c r="X105" s="94">
        <v>0</v>
      </c>
    </row>
    <row r="106" spans="1:24" x14ac:dyDescent="0.3">
      <c r="A106" s="91">
        <v>92</v>
      </c>
      <c r="B106" s="92" t="s">
        <v>667</v>
      </c>
      <c r="C106" s="92" t="s">
        <v>38</v>
      </c>
      <c r="D106" s="92" t="s">
        <v>27</v>
      </c>
      <c r="E106" s="92" t="s">
        <v>78</v>
      </c>
      <c r="F106" s="92" t="s">
        <v>174</v>
      </c>
      <c r="G106" s="92">
        <v>508566</v>
      </c>
      <c r="H106" s="92" t="s">
        <v>911</v>
      </c>
      <c r="I106" s="92" t="s">
        <v>910</v>
      </c>
      <c r="J106" s="93">
        <f t="shared" si="1"/>
        <v>4</v>
      </c>
      <c r="K106" s="94">
        <v>0</v>
      </c>
      <c r="L106" s="94">
        <v>0</v>
      </c>
      <c r="M106" s="94">
        <v>0</v>
      </c>
      <c r="N106" s="94">
        <v>0</v>
      </c>
      <c r="O106" s="94">
        <v>2</v>
      </c>
      <c r="P106" s="94">
        <v>0</v>
      </c>
      <c r="Q106" s="94">
        <v>0</v>
      </c>
      <c r="R106" s="94">
        <v>1</v>
      </c>
      <c r="S106" s="94">
        <v>0</v>
      </c>
      <c r="T106" s="94">
        <v>0</v>
      </c>
      <c r="U106" s="94">
        <v>0</v>
      </c>
      <c r="V106" s="94">
        <v>1</v>
      </c>
      <c r="W106" s="94">
        <v>0</v>
      </c>
      <c r="X106" s="94">
        <v>0</v>
      </c>
    </row>
    <row r="107" spans="1:24" x14ac:dyDescent="0.3">
      <c r="A107" s="91">
        <v>93</v>
      </c>
      <c r="B107" s="92" t="str">
        <f t="array" ref="B107">INDEX([8]시설별DB!$C$4:$C$671,MATCH(G107,[8]시설별DB!$H$4:$H$671,0),0)</f>
        <v>서부</v>
      </c>
      <c r="C107" s="92" t="str">
        <f t="array" ref="C107">INDEX([8]시설별DB!$D$4:$D$671,MATCH(G107,[8]시설별DB!$H$4:$H$671,0),0)</f>
        <v>서구</v>
      </c>
      <c r="D107" s="92" t="str">
        <f t="array" ref="D107">INDEX([8]시설별DB!$E$4:$E$671,MATCH(G107,[8]시설별DB!$H$4:$H$671,0),0)</f>
        <v>공립</v>
      </c>
      <c r="E107" s="92" t="str">
        <f t="array" ref="E107">INDEX([8]시설별DB!$F$4:$F$671,MATCH(G107,[8]시설별DB!$H$4:$H$671,0),0)</f>
        <v>초</v>
      </c>
      <c r="F107" s="92" t="s">
        <v>179</v>
      </c>
      <c r="G107" s="92">
        <v>586599</v>
      </c>
      <c r="H107" s="92" t="s">
        <v>912</v>
      </c>
      <c r="I107" s="92" t="s">
        <v>913</v>
      </c>
      <c r="J107" s="93">
        <f t="shared" si="1"/>
        <v>2</v>
      </c>
      <c r="K107" s="94">
        <v>0</v>
      </c>
      <c r="L107" s="94">
        <v>0</v>
      </c>
      <c r="M107" s="94">
        <v>0</v>
      </c>
      <c r="N107" s="94">
        <v>0</v>
      </c>
      <c r="O107" s="94">
        <v>0</v>
      </c>
      <c r="P107" s="94">
        <v>0</v>
      </c>
      <c r="Q107" s="94">
        <v>0</v>
      </c>
      <c r="R107" s="94">
        <v>1</v>
      </c>
      <c r="S107" s="94">
        <v>0</v>
      </c>
      <c r="T107" s="94">
        <v>0</v>
      </c>
      <c r="U107" s="94">
        <v>0</v>
      </c>
      <c r="V107" s="94">
        <v>0</v>
      </c>
      <c r="W107" s="94">
        <v>1</v>
      </c>
      <c r="X107" s="94">
        <v>0</v>
      </c>
    </row>
    <row r="108" spans="1:24" x14ac:dyDescent="0.3">
      <c r="A108" s="91">
        <v>94</v>
      </c>
      <c r="B108" s="92" t="s">
        <v>667</v>
      </c>
      <c r="C108" s="92" t="s">
        <v>38</v>
      </c>
      <c r="D108" s="92" t="s">
        <v>27</v>
      </c>
      <c r="E108" s="92" t="s">
        <v>78</v>
      </c>
      <c r="F108" s="92" t="s">
        <v>180</v>
      </c>
      <c r="G108" s="92">
        <v>509815</v>
      </c>
      <c r="H108" s="92" t="s">
        <v>914</v>
      </c>
      <c r="I108" s="92" t="s">
        <v>915</v>
      </c>
      <c r="J108" s="93">
        <f t="shared" si="1"/>
        <v>4</v>
      </c>
      <c r="K108" s="94">
        <v>0</v>
      </c>
      <c r="L108" s="94">
        <v>0</v>
      </c>
      <c r="M108" s="94">
        <v>0</v>
      </c>
      <c r="N108" s="94">
        <v>0</v>
      </c>
      <c r="O108" s="94">
        <v>0</v>
      </c>
      <c r="P108" s="94">
        <v>2</v>
      </c>
      <c r="Q108" s="94">
        <v>1</v>
      </c>
      <c r="R108" s="94">
        <v>0</v>
      </c>
      <c r="S108" s="94">
        <v>0</v>
      </c>
      <c r="T108" s="94">
        <v>0</v>
      </c>
      <c r="U108" s="94">
        <v>1</v>
      </c>
      <c r="V108" s="94">
        <v>0</v>
      </c>
      <c r="W108" s="94">
        <v>0</v>
      </c>
      <c r="X108" s="94">
        <v>0</v>
      </c>
    </row>
    <row r="109" spans="1:24" x14ac:dyDescent="0.3">
      <c r="A109" s="91">
        <v>95</v>
      </c>
      <c r="B109" s="92" t="s">
        <v>667</v>
      </c>
      <c r="C109" s="92" t="s">
        <v>38</v>
      </c>
      <c r="D109" s="92" t="s">
        <v>27</v>
      </c>
      <c r="E109" s="92" t="s">
        <v>78</v>
      </c>
      <c r="F109" s="92" t="s">
        <v>180</v>
      </c>
      <c r="G109" s="92">
        <v>509791</v>
      </c>
      <c r="H109" s="92" t="s">
        <v>916</v>
      </c>
      <c r="I109" s="92" t="s">
        <v>917</v>
      </c>
      <c r="J109" s="93">
        <f t="shared" si="1"/>
        <v>6</v>
      </c>
      <c r="K109" s="94">
        <v>0</v>
      </c>
      <c r="L109" s="94">
        <v>0</v>
      </c>
      <c r="M109" s="94">
        <v>0</v>
      </c>
      <c r="N109" s="94">
        <v>0</v>
      </c>
      <c r="O109" s="94">
        <v>3</v>
      </c>
      <c r="P109" s="94">
        <v>0</v>
      </c>
      <c r="Q109" s="94">
        <v>0</v>
      </c>
      <c r="R109" s="94">
        <v>1</v>
      </c>
      <c r="S109" s="94">
        <v>0</v>
      </c>
      <c r="T109" s="94">
        <v>0</v>
      </c>
      <c r="U109" s="94">
        <v>1</v>
      </c>
      <c r="V109" s="94">
        <v>0</v>
      </c>
      <c r="W109" s="94">
        <v>1</v>
      </c>
      <c r="X109" s="94">
        <v>0</v>
      </c>
    </row>
    <row r="110" spans="1:24" x14ac:dyDescent="0.3">
      <c r="A110" s="91">
        <v>96</v>
      </c>
      <c r="B110" s="92" t="str">
        <f t="array" ref="B110">INDEX([8]시설별DB!$C$4:$C$671,MATCH(G110,[8]시설별DB!$H$4:$H$671,0),0)</f>
        <v>서부</v>
      </c>
      <c r="C110" s="92" t="str">
        <f t="array" ref="C110">INDEX([8]시설별DB!$D$4:$D$671,MATCH(G110,[8]시설별DB!$H$4:$H$671,0),0)</f>
        <v>서구</v>
      </c>
      <c r="D110" s="92" t="str">
        <f t="array" ref="D110">INDEX([8]시설별DB!$E$4:$E$671,MATCH(G110,[8]시설별DB!$H$4:$H$671,0),0)</f>
        <v>공립</v>
      </c>
      <c r="E110" s="92" t="str">
        <f t="array" ref="E110">INDEX([8]시설별DB!$F$4:$F$671,MATCH(G110,[8]시설별DB!$H$4:$H$671,0),0)</f>
        <v>초</v>
      </c>
      <c r="F110" s="92" t="s">
        <v>181</v>
      </c>
      <c r="G110" s="92">
        <v>39664</v>
      </c>
      <c r="H110" s="92" t="s">
        <v>918</v>
      </c>
      <c r="I110" s="92" t="s">
        <v>759</v>
      </c>
      <c r="J110" s="93">
        <f t="shared" si="1"/>
        <v>8</v>
      </c>
      <c r="K110" s="94">
        <v>1</v>
      </c>
      <c r="L110" s="94">
        <v>1</v>
      </c>
      <c r="M110" s="94">
        <v>1</v>
      </c>
      <c r="N110" s="94">
        <v>0</v>
      </c>
      <c r="O110" s="94">
        <v>1</v>
      </c>
      <c r="P110" s="94">
        <v>2</v>
      </c>
      <c r="Q110" s="94">
        <v>1</v>
      </c>
      <c r="R110" s="94">
        <v>0</v>
      </c>
      <c r="S110" s="94">
        <v>0</v>
      </c>
      <c r="T110" s="94">
        <v>0</v>
      </c>
      <c r="U110" s="94">
        <v>1</v>
      </c>
      <c r="V110" s="94">
        <v>0</v>
      </c>
      <c r="W110" s="94">
        <v>0</v>
      </c>
      <c r="X110" s="94">
        <v>0</v>
      </c>
    </row>
    <row r="111" spans="1:24" x14ac:dyDescent="0.3">
      <c r="A111" s="91">
        <v>97</v>
      </c>
      <c r="B111" s="92" t="s">
        <v>667</v>
      </c>
      <c r="C111" s="92" t="s">
        <v>38</v>
      </c>
      <c r="D111" s="92" t="s">
        <v>27</v>
      </c>
      <c r="E111" s="92" t="s">
        <v>78</v>
      </c>
      <c r="F111" s="92" t="s">
        <v>182</v>
      </c>
      <c r="G111" s="92">
        <v>539595</v>
      </c>
      <c r="H111" s="92" t="s">
        <v>919</v>
      </c>
      <c r="I111" s="92" t="s">
        <v>920</v>
      </c>
      <c r="J111" s="93">
        <f t="shared" si="1"/>
        <v>2</v>
      </c>
      <c r="K111" s="94">
        <v>0</v>
      </c>
      <c r="L111" s="94">
        <v>0</v>
      </c>
      <c r="M111" s="94">
        <v>0</v>
      </c>
      <c r="N111" s="94">
        <v>0</v>
      </c>
      <c r="O111" s="94">
        <v>0</v>
      </c>
      <c r="P111" s="94">
        <v>0</v>
      </c>
      <c r="Q111" s="94">
        <v>0</v>
      </c>
      <c r="R111" s="94">
        <v>1</v>
      </c>
      <c r="S111" s="94">
        <v>0</v>
      </c>
      <c r="T111" s="94">
        <v>0</v>
      </c>
      <c r="U111" s="94">
        <v>0</v>
      </c>
      <c r="V111" s="94">
        <v>0</v>
      </c>
      <c r="W111" s="94">
        <v>1</v>
      </c>
      <c r="X111" s="94">
        <v>0</v>
      </c>
    </row>
    <row r="112" spans="1:24" x14ac:dyDescent="0.3">
      <c r="A112" s="91">
        <v>98</v>
      </c>
      <c r="B112" s="92" t="s">
        <v>667</v>
      </c>
      <c r="C112" s="92" t="s">
        <v>38</v>
      </c>
      <c r="D112" s="92" t="s">
        <v>27</v>
      </c>
      <c r="E112" s="92" t="s">
        <v>78</v>
      </c>
      <c r="F112" s="92" t="s">
        <v>183</v>
      </c>
      <c r="G112" s="92">
        <v>25825</v>
      </c>
      <c r="H112" s="92" t="s">
        <v>921</v>
      </c>
      <c r="I112" s="92" t="s">
        <v>837</v>
      </c>
      <c r="J112" s="93">
        <f t="shared" si="1"/>
        <v>4</v>
      </c>
      <c r="K112" s="94">
        <v>0</v>
      </c>
      <c r="L112" s="94">
        <v>0</v>
      </c>
      <c r="M112" s="94">
        <v>0</v>
      </c>
      <c r="N112" s="94">
        <v>0</v>
      </c>
      <c r="O112" s="94">
        <v>0</v>
      </c>
      <c r="P112" s="94">
        <v>2</v>
      </c>
      <c r="Q112" s="94">
        <v>1</v>
      </c>
      <c r="R112" s="94">
        <v>0</v>
      </c>
      <c r="S112" s="94">
        <v>0</v>
      </c>
      <c r="T112" s="94">
        <v>0</v>
      </c>
      <c r="U112" s="94">
        <v>1</v>
      </c>
      <c r="V112" s="94">
        <v>0</v>
      </c>
      <c r="W112" s="94">
        <v>0</v>
      </c>
      <c r="X112" s="94">
        <v>0</v>
      </c>
    </row>
    <row r="113" spans="1:24" x14ac:dyDescent="0.3">
      <c r="A113" s="91">
        <v>99</v>
      </c>
      <c r="B113" s="92" t="s">
        <v>667</v>
      </c>
      <c r="C113" s="92" t="s">
        <v>38</v>
      </c>
      <c r="D113" s="92" t="s">
        <v>27</v>
      </c>
      <c r="E113" s="92" t="s">
        <v>78</v>
      </c>
      <c r="F113" s="92" t="s">
        <v>183</v>
      </c>
      <c r="G113" s="92">
        <v>509688</v>
      </c>
      <c r="H113" s="92" t="s">
        <v>922</v>
      </c>
      <c r="I113" s="92" t="s">
        <v>837</v>
      </c>
      <c r="J113" s="93">
        <f t="shared" si="1"/>
        <v>5</v>
      </c>
      <c r="K113" s="94">
        <v>0</v>
      </c>
      <c r="L113" s="94">
        <v>0</v>
      </c>
      <c r="M113" s="94">
        <v>0</v>
      </c>
      <c r="N113" s="94">
        <v>0</v>
      </c>
      <c r="O113" s="94">
        <v>3</v>
      </c>
      <c r="P113" s="94">
        <v>0</v>
      </c>
      <c r="Q113" s="94">
        <v>0</v>
      </c>
      <c r="R113" s="94">
        <v>1</v>
      </c>
      <c r="S113" s="94">
        <v>0</v>
      </c>
      <c r="T113" s="94">
        <v>0</v>
      </c>
      <c r="U113" s="94">
        <v>1</v>
      </c>
      <c r="V113" s="94">
        <v>0</v>
      </c>
      <c r="W113" s="94">
        <v>0</v>
      </c>
      <c r="X113" s="94">
        <v>0</v>
      </c>
    </row>
    <row r="114" spans="1:24" x14ac:dyDescent="0.3">
      <c r="A114" s="91">
        <v>100</v>
      </c>
      <c r="B114" s="92" t="s">
        <v>667</v>
      </c>
      <c r="C114" s="92" t="s">
        <v>38</v>
      </c>
      <c r="D114" s="92" t="s">
        <v>27</v>
      </c>
      <c r="E114" s="92" t="s">
        <v>78</v>
      </c>
      <c r="F114" s="92" t="s">
        <v>188</v>
      </c>
      <c r="G114" s="92">
        <v>545641</v>
      </c>
      <c r="H114" s="92" t="s">
        <v>923</v>
      </c>
      <c r="I114" s="92" t="s">
        <v>924</v>
      </c>
      <c r="J114" s="93">
        <f t="shared" si="1"/>
        <v>6</v>
      </c>
      <c r="K114" s="94">
        <v>0</v>
      </c>
      <c r="L114" s="94">
        <v>0</v>
      </c>
      <c r="M114" s="94">
        <v>0</v>
      </c>
      <c r="N114" s="94">
        <v>0</v>
      </c>
      <c r="O114" s="94">
        <v>3</v>
      </c>
      <c r="P114" s="94">
        <v>0</v>
      </c>
      <c r="Q114" s="94">
        <v>0</v>
      </c>
      <c r="R114" s="94">
        <v>1</v>
      </c>
      <c r="S114" s="94">
        <v>0</v>
      </c>
      <c r="T114" s="94">
        <v>0</v>
      </c>
      <c r="U114" s="94">
        <v>1</v>
      </c>
      <c r="V114" s="94">
        <v>0</v>
      </c>
      <c r="W114" s="94">
        <v>1</v>
      </c>
      <c r="X114" s="94">
        <v>0</v>
      </c>
    </row>
    <row r="115" spans="1:24" x14ac:dyDescent="0.3">
      <c r="A115" s="91">
        <v>101</v>
      </c>
      <c r="B115" s="92" t="s">
        <v>667</v>
      </c>
      <c r="C115" s="92" t="s">
        <v>38</v>
      </c>
      <c r="D115" s="92" t="s">
        <v>27</v>
      </c>
      <c r="E115" s="92" t="s">
        <v>78</v>
      </c>
      <c r="F115" s="92" t="s">
        <v>925</v>
      </c>
      <c r="G115" s="92">
        <v>540105</v>
      </c>
      <c r="H115" s="92" t="s">
        <v>926</v>
      </c>
      <c r="I115" s="92" t="s">
        <v>927</v>
      </c>
      <c r="J115" s="93">
        <f t="shared" si="1"/>
        <v>3</v>
      </c>
      <c r="K115" s="94">
        <v>0</v>
      </c>
      <c r="L115" s="94">
        <v>0</v>
      </c>
      <c r="M115" s="94">
        <v>0</v>
      </c>
      <c r="N115" s="94">
        <v>0</v>
      </c>
      <c r="O115" s="94">
        <v>0</v>
      </c>
      <c r="P115" s="94">
        <v>1</v>
      </c>
      <c r="Q115" s="94">
        <v>1</v>
      </c>
      <c r="R115" s="94">
        <v>0</v>
      </c>
      <c r="S115" s="94">
        <v>0</v>
      </c>
      <c r="T115" s="94">
        <v>0</v>
      </c>
      <c r="U115" s="94">
        <v>1</v>
      </c>
      <c r="V115" s="94">
        <v>0</v>
      </c>
      <c r="W115" s="94">
        <v>0</v>
      </c>
      <c r="X115" s="94">
        <v>0</v>
      </c>
    </row>
    <row r="116" spans="1:24" x14ac:dyDescent="0.3">
      <c r="A116" s="91">
        <v>102</v>
      </c>
      <c r="B116" s="92" t="s">
        <v>770</v>
      </c>
      <c r="C116" s="92" t="s">
        <v>56</v>
      </c>
      <c r="D116" s="92" t="s">
        <v>27</v>
      </c>
      <c r="E116" s="92" t="s">
        <v>78</v>
      </c>
      <c r="F116" s="92" t="s">
        <v>194</v>
      </c>
      <c r="G116" s="92">
        <v>563811</v>
      </c>
      <c r="H116" s="92" t="s">
        <v>928</v>
      </c>
      <c r="I116" s="92" t="s">
        <v>929</v>
      </c>
      <c r="J116" s="93">
        <f t="shared" si="1"/>
        <v>2</v>
      </c>
      <c r="K116" s="94">
        <v>0</v>
      </c>
      <c r="L116" s="94">
        <v>0</v>
      </c>
      <c r="M116" s="94">
        <v>0</v>
      </c>
      <c r="N116" s="94">
        <v>0</v>
      </c>
      <c r="O116" s="94">
        <v>0</v>
      </c>
      <c r="P116" s="94">
        <v>0</v>
      </c>
      <c r="Q116" s="94">
        <v>0</v>
      </c>
      <c r="R116" s="94">
        <v>0</v>
      </c>
      <c r="S116" s="94">
        <v>1</v>
      </c>
      <c r="T116" s="94">
        <v>0</v>
      </c>
      <c r="U116" s="94">
        <v>0</v>
      </c>
      <c r="V116" s="94">
        <v>0</v>
      </c>
      <c r="W116" s="94">
        <v>0</v>
      </c>
      <c r="X116" s="94">
        <v>1</v>
      </c>
    </row>
    <row r="117" spans="1:24" x14ac:dyDescent="0.3">
      <c r="A117" s="91">
        <v>103</v>
      </c>
      <c r="B117" s="92" t="s">
        <v>770</v>
      </c>
      <c r="C117" s="92" t="s">
        <v>56</v>
      </c>
      <c r="D117" s="92" t="s">
        <v>27</v>
      </c>
      <c r="E117" s="92" t="s">
        <v>78</v>
      </c>
      <c r="F117" s="92" t="s">
        <v>195</v>
      </c>
      <c r="G117" s="92">
        <v>37223</v>
      </c>
      <c r="H117" s="92" t="s">
        <v>930</v>
      </c>
      <c r="I117" s="92" t="s">
        <v>772</v>
      </c>
      <c r="J117" s="93">
        <f t="shared" si="1"/>
        <v>2</v>
      </c>
      <c r="K117" s="94">
        <v>0</v>
      </c>
      <c r="L117" s="94">
        <v>0</v>
      </c>
      <c r="M117" s="94">
        <v>0</v>
      </c>
      <c r="N117" s="94">
        <v>0</v>
      </c>
      <c r="O117" s="94">
        <v>0</v>
      </c>
      <c r="P117" s="94">
        <v>0</v>
      </c>
      <c r="Q117" s="94">
        <v>0</v>
      </c>
      <c r="R117" s="94">
        <v>1</v>
      </c>
      <c r="S117" s="94">
        <v>0</v>
      </c>
      <c r="T117" s="94">
        <v>0</v>
      </c>
      <c r="U117" s="94">
        <v>0</v>
      </c>
      <c r="V117" s="94">
        <v>1</v>
      </c>
      <c r="W117" s="94">
        <v>0</v>
      </c>
      <c r="X117" s="94">
        <v>0</v>
      </c>
    </row>
    <row r="118" spans="1:24" x14ac:dyDescent="0.3">
      <c r="A118" s="91">
        <v>104</v>
      </c>
      <c r="B118" s="92" t="s">
        <v>770</v>
      </c>
      <c r="C118" s="92" t="s">
        <v>56</v>
      </c>
      <c r="D118" s="92" t="s">
        <v>27</v>
      </c>
      <c r="E118" s="92" t="s">
        <v>78</v>
      </c>
      <c r="F118" s="92" t="s">
        <v>196</v>
      </c>
      <c r="G118" s="92">
        <v>37452</v>
      </c>
      <c r="H118" s="92" t="s">
        <v>931</v>
      </c>
      <c r="I118" s="92" t="s">
        <v>767</v>
      </c>
      <c r="J118" s="93">
        <f t="shared" si="1"/>
        <v>6</v>
      </c>
      <c r="K118" s="94">
        <v>0</v>
      </c>
      <c r="L118" s="94">
        <v>0</v>
      </c>
      <c r="M118" s="94">
        <v>0</v>
      </c>
      <c r="N118" s="94">
        <v>1</v>
      </c>
      <c r="O118" s="94">
        <v>1</v>
      </c>
      <c r="P118" s="94">
        <v>0</v>
      </c>
      <c r="Q118" s="94">
        <v>2</v>
      </c>
      <c r="R118" s="94">
        <v>1</v>
      </c>
      <c r="S118" s="94">
        <v>0</v>
      </c>
      <c r="T118" s="94">
        <v>0</v>
      </c>
      <c r="U118" s="94">
        <v>1</v>
      </c>
      <c r="V118" s="94">
        <v>0</v>
      </c>
      <c r="W118" s="94">
        <v>0</v>
      </c>
      <c r="X118" s="94">
        <v>0</v>
      </c>
    </row>
    <row r="119" spans="1:24" x14ac:dyDescent="0.3">
      <c r="A119" s="91">
        <v>105</v>
      </c>
      <c r="B119" s="92" t="s">
        <v>770</v>
      </c>
      <c r="C119" s="92" t="s">
        <v>56</v>
      </c>
      <c r="D119" s="92" t="s">
        <v>27</v>
      </c>
      <c r="E119" s="92" t="s">
        <v>78</v>
      </c>
      <c r="F119" s="92" t="s">
        <v>196</v>
      </c>
      <c r="G119" s="92">
        <v>527421</v>
      </c>
      <c r="H119" s="92" t="s">
        <v>932</v>
      </c>
      <c r="I119" s="92" t="s">
        <v>767</v>
      </c>
      <c r="J119" s="93">
        <f t="shared" si="1"/>
        <v>6</v>
      </c>
      <c r="K119" s="94">
        <v>0</v>
      </c>
      <c r="L119" s="94">
        <v>1</v>
      </c>
      <c r="M119" s="94">
        <v>0</v>
      </c>
      <c r="N119" s="94">
        <v>0</v>
      </c>
      <c r="O119" s="94">
        <v>1</v>
      </c>
      <c r="P119" s="94">
        <v>2</v>
      </c>
      <c r="Q119" s="94">
        <v>1</v>
      </c>
      <c r="R119" s="94">
        <v>0</v>
      </c>
      <c r="S119" s="94">
        <v>0</v>
      </c>
      <c r="T119" s="94">
        <v>0</v>
      </c>
      <c r="U119" s="94">
        <v>1</v>
      </c>
      <c r="V119" s="94">
        <v>0</v>
      </c>
      <c r="W119" s="94">
        <v>0</v>
      </c>
      <c r="X119" s="94">
        <v>0</v>
      </c>
    </row>
    <row r="120" spans="1:24" x14ac:dyDescent="0.3">
      <c r="A120" s="91">
        <v>106</v>
      </c>
      <c r="B120" s="92" t="s">
        <v>770</v>
      </c>
      <c r="C120" s="92" t="s">
        <v>56</v>
      </c>
      <c r="D120" s="92" t="s">
        <v>27</v>
      </c>
      <c r="E120" s="92" t="s">
        <v>78</v>
      </c>
      <c r="F120" s="92" t="s">
        <v>196</v>
      </c>
      <c r="G120" s="92">
        <v>1003165</v>
      </c>
      <c r="H120" s="92" t="s">
        <v>933</v>
      </c>
      <c r="I120" s="92" t="s">
        <v>934</v>
      </c>
      <c r="J120" s="93">
        <f t="shared" si="1"/>
        <v>2</v>
      </c>
      <c r="K120" s="94">
        <v>0</v>
      </c>
      <c r="L120" s="94">
        <v>0</v>
      </c>
      <c r="M120" s="94">
        <v>0</v>
      </c>
      <c r="N120" s="94">
        <v>0</v>
      </c>
      <c r="O120" s="94">
        <v>0</v>
      </c>
      <c r="P120" s="94">
        <v>0</v>
      </c>
      <c r="Q120" s="94">
        <v>0</v>
      </c>
      <c r="R120" s="94">
        <v>0</v>
      </c>
      <c r="S120" s="94">
        <v>1</v>
      </c>
      <c r="T120" s="94">
        <v>0</v>
      </c>
      <c r="U120" s="94">
        <v>0</v>
      </c>
      <c r="V120" s="94">
        <v>0</v>
      </c>
      <c r="W120" s="94">
        <v>0</v>
      </c>
      <c r="X120" s="94">
        <v>1</v>
      </c>
    </row>
    <row r="121" spans="1:24" x14ac:dyDescent="0.3">
      <c r="A121" s="91">
        <v>107</v>
      </c>
      <c r="B121" s="92" t="s">
        <v>770</v>
      </c>
      <c r="C121" s="92" t="s">
        <v>56</v>
      </c>
      <c r="D121" s="92" t="s">
        <v>27</v>
      </c>
      <c r="E121" s="92" t="s">
        <v>78</v>
      </c>
      <c r="F121" s="92" t="s">
        <v>197</v>
      </c>
      <c r="G121" s="92">
        <v>550288</v>
      </c>
      <c r="H121" s="92" t="s">
        <v>935</v>
      </c>
      <c r="I121" s="92" t="s">
        <v>936</v>
      </c>
      <c r="J121" s="93">
        <f t="shared" si="1"/>
        <v>2</v>
      </c>
      <c r="K121" s="94">
        <v>0</v>
      </c>
      <c r="L121" s="94">
        <v>0</v>
      </c>
      <c r="M121" s="94">
        <v>0</v>
      </c>
      <c r="N121" s="94">
        <v>0</v>
      </c>
      <c r="O121" s="94">
        <v>0</v>
      </c>
      <c r="P121" s="94">
        <v>1</v>
      </c>
      <c r="Q121" s="94">
        <v>0</v>
      </c>
      <c r="R121" s="94">
        <v>0</v>
      </c>
      <c r="S121" s="94">
        <v>0</v>
      </c>
      <c r="T121" s="94">
        <v>0</v>
      </c>
      <c r="U121" s="94">
        <v>1</v>
      </c>
      <c r="V121" s="94">
        <v>0</v>
      </c>
      <c r="W121" s="94">
        <v>0</v>
      </c>
      <c r="X121" s="94">
        <v>0</v>
      </c>
    </row>
    <row r="122" spans="1:24" x14ac:dyDescent="0.3">
      <c r="A122" s="91">
        <v>108</v>
      </c>
      <c r="B122" s="92" t="s">
        <v>770</v>
      </c>
      <c r="C122" s="92" t="s">
        <v>56</v>
      </c>
      <c r="D122" s="92" t="s">
        <v>27</v>
      </c>
      <c r="E122" s="92" t="s">
        <v>78</v>
      </c>
      <c r="F122" s="92" t="s">
        <v>197</v>
      </c>
      <c r="G122" s="92">
        <v>550289</v>
      </c>
      <c r="H122" s="92" t="s">
        <v>937</v>
      </c>
      <c r="I122" s="92" t="s">
        <v>938</v>
      </c>
      <c r="J122" s="93">
        <f t="shared" si="1"/>
        <v>3</v>
      </c>
      <c r="K122" s="94">
        <v>0</v>
      </c>
      <c r="L122" s="94">
        <v>0</v>
      </c>
      <c r="M122" s="94">
        <v>0</v>
      </c>
      <c r="N122" s="94">
        <v>0</v>
      </c>
      <c r="O122" s="94">
        <v>0</v>
      </c>
      <c r="P122" s="94">
        <v>1</v>
      </c>
      <c r="Q122" s="94">
        <v>1</v>
      </c>
      <c r="R122" s="94">
        <v>0</v>
      </c>
      <c r="S122" s="94">
        <v>0</v>
      </c>
      <c r="T122" s="94">
        <v>0</v>
      </c>
      <c r="U122" s="94">
        <v>1</v>
      </c>
      <c r="V122" s="94">
        <v>0</v>
      </c>
      <c r="W122" s="94">
        <v>0</v>
      </c>
      <c r="X122" s="94">
        <v>0</v>
      </c>
    </row>
    <row r="123" spans="1:24" x14ac:dyDescent="0.3">
      <c r="A123" s="91">
        <v>109</v>
      </c>
      <c r="B123" s="92" t="s">
        <v>770</v>
      </c>
      <c r="C123" s="92" t="s">
        <v>56</v>
      </c>
      <c r="D123" s="92" t="s">
        <v>27</v>
      </c>
      <c r="E123" s="92" t="s">
        <v>78</v>
      </c>
      <c r="F123" s="92" t="s">
        <v>199</v>
      </c>
      <c r="G123" s="92">
        <v>530954</v>
      </c>
      <c r="H123" s="92" t="s">
        <v>939</v>
      </c>
      <c r="I123" s="92" t="s">
        <v>906</v>
      </c>
      <c r="J123" s="93">
        <f t="shared" si="1"/>
        <v>4</v>
      </c>
      <c r="K123" s="94">
        <v>0</v>
      </c>
      <c r="L123" s="94">
        <v>1</v>
      </c>
      <c r="M123" s="94">
        <v>0</v>
      </c>
      <c r="N123" s="94">
        <v>0</v>
      </c>
      <c r="O123" s="94">
        <v>0</v>
      </c>
      <c r="P123" s="94">
        <v>1</v>
      </c>
      <c r="Q123" s="94">
        <v>1</v>
      </c>
      <c r="R123" s="94">
        <v>0</v>
      </c>
      <c r="S123" s="94">
        <v>0</v>
      </c>
      <c r="T123" s="94">
        <v>0</v>
      </c>
      <c r="U123" s="94">
        <v>1</v>
      </c>
      <c r="V123" s="94">
        <v>0</v>
      </c>
      <c r="W123" s="94">
        <v>0</v>
      </c>
      <c r="X123" s="94">
        <v>0</v>
      </c>
    </row>
    <row r="124" spans="1:24" x14ac:dyDescent="0.3">
      <c r="A124" s="91">
        <v>110</v>
      </c>
      <c r="B124" s="92" t="s">
        <v>770</v>
      </c>
      <c r="C124" s="92" t="s">
        <v>56</v>
      </c>
      <c r="D124" s="92" t="s">
        <v>27</v>
      </c>
      <c r="E124" s="92" t="s">
        <v>78</v>
      </c>
      <c r="F124" s="92" t="s">
        <v>200</v>
      </c>
      <c r="G124" s="92">
        <v>513332</v>
      </c>
      <c r="H124" s="92" t="s">
        <v>940</v>
      </c>
      <c r="I124" s="92" t="s">
        <v>941</v>
      </c>
      <c r="J124" s="93">
        <f t="shared" si="1"/>
        <v>6</v>
      </c>
      <c r="K124" s="94">
        <v>0</v>
      </c>
      <c r="L124" s="94">
        <v>0</v>
      </c>
      <c r="M124" s="94">
        <v>0</v>
      </c>
      <c r="N124" s="94">
        <v>0</v>
      </c>
      <c r="O124" s="94">
        <v>3</v>
      </c>
      <c r="P124" s="94">
        <v>0</v>
      </c>
      <c r="Q124" s="94">
        <v>0</v>
      </c>
      <c r="R124" s="94">
        <v>2</v>
      </c>
      <c r="S124" s="94">
        <v>0</v>
      </c>
      <c r="T124" s="94">
        <v>0</v>
      </c>
      <c r="U124" s="94">
        <v>1</v>
      </c>
      <c r="V124" s="94">
        <v>0</v>
      </c>
      <c r="W124" s="94">
        <v>0</v>
      </c>
      <c r="X124" s="94">
        <v>0</v>
      </c>
    </row>
    <row r="125" spans="1:24" x14ac:dyDescent="0.3">
      <c r="A125" s="91">
        <v>111</v>
      </c>
      <c r="B125" s="92" t="s">
        <v>770</v>
      </c>
      <c r="C125" s="92" t="s">
        <v>56</v>
      </c>
      <c r="D125" s="92" t="s">
        <v>27</v>
      </c>
      <c r="E125" s="92" t="s">
        <v>78</v>
      </c>
      <c r="F125" s="92" t="s">
        <v>200</v>
      </c>
      <c r="G125" s="92">
        <v>530971</v>
      </c>
      <c r="H125" s="92" t="s">
        <v>942</v>
      </c>
      <c r="I125" s="92" t="s">
        <v>941</v>
      </c>
      <c r="J125" s="93">
        <f t="shared" si="1"/>
        <v>6</v>
      </c>
      <c r="K125" s="94">
        <v>1</v>
      </c>
      <c r="L125" s="94">
        <v>1</v>
      </c>
      <c r="M125" s="94">
        <v>0</v>
      </c>
      <c r="N125" s="94">
        <v>1</v>
      </c>
      <c r="O125" s="94">
        <v>0</v>
      </c>
      <c r="P125" s="94">
        <v>1</v>
      </c>
      <c r="Q125" s="94">
        <v>1</v>
      </c>
      <c r="R125" s="94">
        <v>0</v>
      </c>
      <c r="S125" s="94">
        <v>0</v>
      </c>
      <c r="T125" s="94">
        <v>0</v>
      </c>
      <c r="U125" s="94">
        <v>1</v>
      </c>
      <c r="V125" s="94">
        <v>0</v>
      </c>
      <c r="W125" s="94">
        <v>0</v>
      </c>
      <c r="X125" s="94">
        <v>0</v>
      </c>
    </row>
    <row r="126" spans="1:24" x14ac:dyDescent="0.3">
      <c r="A126" s="91">
        <v>112</v>
      </c>
      <c r="B126" s="92" t="s">
        <v>770</v>
      </c>
      <c r="C126" s="92" t="s">
        <v>56</v>
      </c>
      <c r="D126" s="92" t="s">
        <v>27</v>
      </c>
      <c r="E126" s="92" t="s">
        <v>78</v>
      </c>
      <c r="F126" s="92" t="s">
        <v>201</v>
      </c>
      <c r="G126" s="92">
        <v>1002951</v>
      </c>
      <c r="H126" s="92" t="s">
        <v>943</v>
      </c>
      <c r="I126" s="92" t="s">
        <v>944</v>
      </c>
      <c r="J126" s="93">
        <f t="shared" si="1"/>
        <v>4</v>
      </c>
      <c r="K126" s="94">
        <v>1</v>
      </c>
      <c r="L126" s="94">
        <v>0</v>
      </c>
      <c r="M126" s="94">
        <v>0</v>
      </c>
      <c r="N126" s="94">
        <v>0</v>
      </c>
      <c r="O126" s="94">
        <v>0</v>
      </c>
      <c r="P126" s="94">
        <v>1</v>
      </c>
      <c r="Q126" s="94">
        <v>0</v>
      </c>
      <c r="R126" s="94">
        <v>1</v>
      </c>
      <c r="S126" s="94">
        <v>0</v>
      </c>
      <c r="T126" s="94">
        <v>0</v>
      </c>
      <c r="U126" s="94">
        <v>0</v>
      </c>
      <c r="V126" s="94">
        <v>0</v>
      </c>
      <c r="W126" s="94">
        <v>1</v>
      </c>
      <c r="X126" s="94">
        <v>0</v>
      </c>
    </row>
    <row r="127" spans="1:24" x14ac:dyDescent="0.3">
      <c r="A127" s="91">
        <v>113</v>
      </c>
      <c r="B127" s="92" t="str">
        <f t="array" ref="B127">INDEX([8]시설별DB!$C$4:$C$671,MATCH(G127,[8]시설별DB!$H$4:$H$671,0),0)</f>
        <v>강화</v>
      </c>
      <c r="C127" s="92" t="str">
        <f t="array" ref="C127">INDEX([8]시설별DB!$D$4:$D$671,MATCH(G127,[8]시설별DB!$H$4:$H$671,0),0)</f>
        <v>강화군</v>
      </c>
      <c r="D127" s="92" t="str">
        <f t="array" ref="D127">INDEX([8]시설별DB!$E$4:$E$671,MATCH(G127,[8]시설별DB!$H$4:$H$671,0),0)</f>
        <v>공립</v>
      </c>
      <c r="E127" s="92" t="str">
        <f t="array" ref="E127">INDEX([8]시설별DB!$F$4:$F$671,MATCH(G127,[8]시설별DB!$H$4:$H$671,0),0)</f>
        <v>초</v>
      </c>
      <c r="F127" s="92" t="s">
        <v>201</v>
      </c>
      <c r="G127" s="92">
        <v>530549</v>
      </c>
      <c r="H127" s="92" t="s">
        <v>945</v>
      </c>
      <c r="I127" s="92" t="s">
        <v>946</v>
      </c>
      <c r="J127" s="93">
        <f t="shared" si="1"/>
        <v>5</v>
      </c>
      <c r="K127" s="94">
        <v>1</v>
      </c>
      <c r="L127" s="94">
        <v>0</v>
      </c>
      <c r="M127" s="94">
        <v>0</v>
      </c>
      <c r="N127" s="94">
        <v>0</v>
      </c>
      <c r="O127" s="94">
        <v>0</v>
      </c>
      <c r="P127" s="94">
        <v>2</v>
      </c>
      <c r="Q127" s="94">
        <v>1</v>
      </c>
      <c r="R127" s="94">
        <v>0</v>
      </c>
      <c r="S127" s="94">
        <v>0</v>
      </c>
      <c r="T127" s="94">
        <v>0</v>
      </c>
      <c r="U127" s="94">
        <v>1</v>
      </c>
      <c r="V127" s="94">
        <v>0</v>
      </c>
      <c r="W127" s="94">
        <v>0</v>
      </c>
      <c r="X127" s="94">
        <v>0</v>
      </c>
    </row>
    <row r="128" spans="1:24" x14ac:dyDescent="0.3">
      <c r="A128" s="91">
        <v>114</v>
      </c>
      <c r="B128" s="92" t="str">
        <f t="array" ref="B128">INDEX([8]시설별DB!$C$4:$C$671,MATCH(G128,[8]시설별DB!$H$4:$H$671,0),0)</f>
        <v>강화</v>
      </c>
      <c r="C128" s="92" t="str">
        <f t="array" ref="C128">INDEX([8]시설별DB!$D$4:$D$671,MATCH(G128,[8]시설별DB!$H$4:$H$671,0),0)</f>
        <v>강화군</v>
      </c>
      <c r="D128" s="92" t="str">
        <f t="array" ref="D128">INDEX([8]시설별DB!$E$4:$E$671,MATCH(G128,[8]시설별DB!$H$4:$H$671,0),0)</f>
        <v>공립</v>
      </c>
      <c r="E128" s="92" t="str">
        <f t="array" ref="E128">INDEX([8]시설별DB!$F$4:$F$671,MATCH(G128,[8]시설별DB!$H$4:$H$671,0),0)</f>
        <v>초</v>
      </c>
      <c r="F128" s="92" t="s">
        <v>202</v>
      </c>
      <c r="G128" s="92">
        <v>516113</v>
      </c>
      <c r="H128" s="92" t="s">
        <v>947</v>
      </c>
      <c r="I128" s="92" t="s">
        <v>946</v>
      </c>
      <c r="J128" s="93">
        <f t="shared" si="1"/>
        <v>5</v>
      </c>
      <c r="K128" s="94">
        <v>0</v>
      </c>
      <c r="L128" s="94">
        <v>0</v>
      </c>
      <c r="M128" s="94">
        <v>0</v>
      </c>
      <c r="N128" s="94">
        <v>0</v>
      </c>
      <c r="O128" s="94">
        <v>3</v>
      </c>
      <c r="P128" s="94">
        <v>0</v>
      </c>
      <c r="Q128" s="94">
        <v>0</v>
      </c>
      <c r="R128" s="94">
        <v>1</v>
      </c>
      <c r="S128" s="94">
        <v>0</v>
      </c>
      <c r="T128" s="94">
        <v>0</v>
      </c>
      <c r="U128" s="94">
        <v>0</v>
      </c>
      <c r="V128" s="94">
        <v>1</v>
      </c>
      <c r="W128" s="94">
        <v>0</v>
      </c>
      <c r="X128" s="94">
        <v>0</v>
      </c>
    </row>
    <row r="129" spans="1:24" x14ac:dyDescent="0.3">
      <c r="A129" s="91">
        <v>115</v>
      </c>
      <c r="B129" s="92" t="str">
        <f t="array" ref="B129">INDEX([8]시설별DB!$C$4:$C$671,MATCH(G129,[8]시설별DB!$H$4:$H$671,0),0)</f>
        <v>강화</v>
      </c>
      <c r="C129" s="92" t="str">
        <f t="array" ref="C129">INDEX([8]시설별DB!$D$4:$D$671,MATCH(G129,[8]시설별DB!$H$4:$H$671,0),0)</f>
        <v>강화군</v>
      </c>
      <c r="D129" s="92" t="str">
        <f t="array" ref="D129">INDEX([8]시설별DB!$E$4:$E$671,MATCH(G129,[8]시설별DB!$H$4:$H$671,0),0)</f>
        <v>공립</v>
      </c>
      <c r="E129" s="92" t="str">
        <f t="array" ref="E129">INDEX([8]시설별DB!$F$4:$F$671,MATCH(G129,[8]시설별DB!$H$4:$H$671,0),0)</f>
        <v>초</v>
      </c>
      <c r="F129" s="92" t="s">
        <v>202</v>
      </c>
      <c r="G129" s="92">
        <v>531001</v>
      </c>
      <c r="H129" s="92" t="s">
        <v>948</v>
      </c>
      <c r="I129" s="92" t="s">
        <v>946</v>
      </c>
      <c r="J129" s="93">
        <f t="shared" si="1"/>
        <v>3</v>
      </c>
      <c r="K129" s="94">
        <v>0</v>
      </c>
      <c r="L129" s="94">
        <v>0</v>
      </c>
      <c r="M129" s="94">
        <v>0</v>
      </c>
      <c r="N129" s="94">
        <v>0</v>
      </c>
      <c r="O129" s="94">
        <v>0</v>
      </c>
      <c r="P129" s="94">
        <v>1</v>
      </c>
      <c r="Q129" s="94">
        <v>1</v>
      </c>
      <c r="R129" s="94">
        <v>0</v>
      </c>
      <c r="S129" s="94">
        <v>0</v>
      </c>
      <c r="T129" s="94">
        <v>0</v>
      </c>
      <c r="U129" s="94">
        <v>1</v>
      </c>
      <c r="V129" s="94">
        <v>0</v>
      </c>
      <c r="W129" s="94">
        <v>0</v>
      </c>
      <c r="X129" s="94">
        <v>0</v>
      </c>
    </row>
    <row r="130" spans="1:24" x14ac:dyDescent="0.3">
      <c r="A130" s="91">
        <v>116</v>
      </c>
      <c r="B130" s="92" t="s">
        <v>770</v>
      </c>
      <c r="C130" s="92" t="s">
        <v>56</v>
      </c>
      <c r="D130" s="92" t="s">
        <v>27</v>
      </c>
      <c r="E130" s="92" t="s">
        <v>78</v>
      </c>
      <c r="F130" s="92" t="s">
        <v>949</v>
      </c>
      <c r="G130" s="92">
        <v>530902</v>
      </c>
      <c r="H130" s="92" t="s">
        <v>950</v>
      </c>
      <c r="I130" s="92" t="s">
        <v>951</v>
      </c>
      <c r="J130" s="93">
        <f t="shared" si="1"/>
        <v>4</v>
      </c>
      <c r="K130" s="94">
        <v>0</v>
      </c>
      <c r="L130" s="94">
        <v>0</v>
      </c>
      <c r="M130" s="94">
        <v>1</v>
      </c>
      <c r="N130" s="94">
        <v>0</v>
      </c>
      <c r="O130" s="94">
        <v>0</v>
      </c>
      <c r="P130" s="94">
        <v>1</v>
      </c>
      <c r="Q130" s="94">
        <v>1</v>
      </c>
      <c r="R130" s="94">
        <v>0</v>
      </c>
      <c r="S130" s="94">
        <v>0</v>
      </c>
      <c r="T130" s="94">
        <v>0</v>
      </c>
      <c r="U130" s="94">
        <v>1</v>
      </c>
      <c r="V130" s="94">
        <v>0</v>
      </c>
      <c r="W130" s="94">
        <v>0</v>
      </c>
      <c r="X130" s="94">
        <v>0</v>
      </c>
    </row>
    <row r="131" spans="1:24" x14ac:dyDescent="0.3">
      <c r="A131" s="91">
        <v>117</v>
      </c>
      <c r="B131" s="92" t="s">
        <v>770</v>
      </c>
      <c r="C131" s="92" t="s">
        <v>56</v>
      </c>
      <c r="D131" s="92" t="s">
        <v>27</v>
      </c>
      <c r="E131" s="92" t="s">
        <v>78</v>
      </c>
      <c r="F131" s="92" t="s">
        <v>204</v>
      </c>
      <c r="G131" s="92">
        <v>519437</v>
      </c>
      <c r="H131" s="92" t="s">
        <v>952</v>
      </c>
      <c r="I131" s="92" t="s">
        <v>953</v>
      </c>
      <c r="J131" s="93">
        <f t="shared" si="1"/>
        <v>3</v>
      </c>
      <c r="K131" s="94">
        <v>1</v>
      </c>
      <c r="L131" s="94">
        <v>0</v>
      </c>
      <c r="M131" s="94">
        <v>0</v>
      </c>
      <c r="N131" s="94">
        <v>0</v>
      </c>
      <c r="O131" s="94">
        <v>0</v>
      </c>
      <c r="P131" s="94">
        <v>0</v>
      </c>
      <c r="Q131" s="94">
        <v>0</v>
      </c>
      <c r="R131" s="94">
        <v>1</v>
      </c>
      <c r="S131" s="94">
        <v>0</v>
      </c>
      <c r="T131" s="94">
        <v>0</v>
      </c>
      <c r="U131" s="94">
        <v>0</v>
      </c>
      <c r="V131" s="94">
        <v>0</v>
      </c>
      <c r="W131" s="94">
        <v>1</v>
      </c>
      <c r="X131" s="94">
        <v>0</v>
      </c>
    </row>
    <row r="132" spans="1:24" x14ac:dyDescent="0.3">
      <c r="A132" s="91">
        <v>118</v>
      </c>
      <c r="B132" s="92" t="s">
        <v>770</v>
      </c>
      <c r="C132" s="92" t="s">
        <v>56</v>
      </c>
      <c r="D132" s="92" t="s">
        <v>27</v>
      </c>
      <c r="E132" s="92" t="s">
        <v>78</v>
      </c>
      <c r="F132" s="92" t="s">
        <v>204</v>
      </c>
      <c r="G132" s="92">
        <v>530894</v>
      </c>
      <c r="H132" s="92" t="s">
        <v>954</v>
      </c>
      <c r="I132" s="92" t="s">
        <v>953</v>
      </c>
      <c r="J132" s="93">
        <f t="shared" si="1"/>
        <v>5</v>
      </c>
      <c r="K132" s="94">
        <v>0</v>
      </c>
      <c r="L132" s="94">
        <v>0</v>
      </c>
      <c r="M132" s="94">
        <v>0</v>
      </c>
      <c r="N132" s="94">
        <v>0</v>
      </c>
      <c r="O132" s="94">
        <v>1</v>
      </c>
      <c r="P132" s="94">
        <v>1</v>
      </c>
      <c r="Q132" s="94">
        <v>1</v>
      </c>
      <c r="R132" s="94">
        <v>0</v>
      </c>
      <c r="S132" s="94">
        <v>0</v>
      </c>
      <c r="T132" s="94">
        <v>1</v>
      </c>
      <c r="U132" s="94">
        <v>1</v>
      </c>
      <c r="V132" s="94">
        <v>0</v>
      </c>
      <c r="W132" s="94">
        <v>0</v>
      </c>
      <c r="X132" s="94">
        <v>0</v>
      </c>
    </row>
    <row r="133" spans="1:24" x14ac:dyDescent="0.3">
      <c r="A133" s="91">
        <v>119</v>
      </c>
      <c r="B133" s="92" t="str">
        <f t="array" ref="B133">INDEX([8]시설별DB!$C$4:$C$671,MATCH(G133,[8]시설별DB!$H$4:$H$671,0),0)</f>
        <v>강화</v>
      </c>
      <c r="C133" s="92" t="str">
        <f t="array" ref="C133">INDEX([8]시설별DB!$D$4:$D$671,MATCH(G133,[8]시설별DB!$H$4:$H$671,0),0)</f>
        <v>강화군</v>
      </c>
      <c r="D133" s="92" t="str">
        <f t="array" ref="D133">INDEX([8]시설별DB!$E$4:$E$671,MATCH(G133,[8]시설별DB!$H$4:$H$671,0),0)</f>
        <v>공립</v>
      </c>
      <c r="E133" s="92" t="str">
        <f t="array" ref="E133">INDEX([8]시설별DB!$F$4:$F$671,MATCH(G133,[8]시설별DB!$H$4:$H$671,0),0)</f>
        <v>초</v>
      </c>
      <c r="F133" s="92" t="s">
        <v>206</v>
      </c>
      <c r="G133" s="92">
        <v>530556</v>
      </c>
      <c r="H133" s="92" t="s">
        <v>955</v>
      </c>
      <c r="I133" s="92" t="s">
        <v>946</v>
      </c>
      <c r="J133" s="93">
        <f t="shared" si="1"/>
        <v>11</v>
      </c>
      <c r="K133" s="94">
        <v>0</v>
      </c>
      <c r="L133" s="94">
        <v>2</v>
      </c>
      <c r="M133" s="94">
        <v>0</v>
      </c>
      <c r="N133" s="94">
        <v>0</v>
      </c>
      <c r="O133" s="94">
        <v>1</v>
      </c>
      <c r="P133" s="94">
        <v>4</v>
      </c>
      <c r="Q133" s="94">
        <v>1</v>
      </c>
      <c r="R133" s="94">
        <v>0</v>
      </c>
      <c r="S133" s="94">
        <v>0</v>
      </c>
      <c r="T133" s="94">
        <v>1</v>
      </c>
      <c r="U133" s="94">
        <v>1</v>
      </c>
      <c r="V133" s="94">
        <v>0</v>
      </c>
      <c r="W133" s="94">
        <v>0</v>
      </c>
      <c r="X133" s="94">
        <v>1</v>
      </c>
    </row>
    <row r="134" spans="1:24" x14ac:dyDescent="0.3">
      <c r="A134" s="91">
        <v>120</v>
      </c>
      <c r="B134" s="92" t="s">
        <v>770</v>
      </c>
      <c r="C134" s="92" t="s">
        <v>56</v>
      </c>
      <c r="D134" s="92" t="s">
        <v>27</v>
      </c>
      <c r="E134" s="92" t="s">
        <v>78</v>
      </c>
      <c r="F134" s="92" t="s">
        <v>211</v>
      </c>
      <c r="G134" s="92">
        <v>530972</v>
      </c>
      <c r="H134" s="92" t="s">
        <v>956</v>
      </c>
      <c r="I134" s="92" t="s">
        <v>957</v>
      </c>
      <c r="J134" s="93">
        <f t="shared" si="1"/>
        <v>5</v>
      </c>
      <c r="K134" s="94">
        <v>1</v>
      </c>
      <c r="L134" s="94">
        <v>1</v>
      </c>
      <c r="M134" s="94">
        <v>0</v>
      </c>
      <c r="N134" s="94">
        <v>0</v>
      </c>
      <c r="O134" s="94">
        <v>0</v>
      </c>
      <c r="P134" s="94">
        <v>1</v>
      </c>
      <c r="Q134" s="94">
        <v>1</v>
      </c>
      <c r="R134" s="94">
        <v>0</v>
      </c>
      <c r="S134" s="94">
        <v>0</v>
      </c>
      <c r="T134" s="94">
        <v>0</v>
      </c>
      <c r="U134" s="94">
        <v>1</v>
      </c>
      <c r="V134" s="94">
        <v>0</v>
      </c>
      <c r="W134" s="94">
        <v>0</v>
      </c>
      <c r="X134" s="94">
        <v>0</v>
      </c>
    </row>
    <row r="135" spans="1:24" x14ac:dyDescent="0.3">
      <c r="A135" s="91">
        <v>121</v>
      </c>
      <c r="B135" s="92" t="s">
        <v>770</v>
      </c>
      <c r="C135" s="92" t="s">
        <v>56</v>
      </c>
      <c r="D135" s="92" t="s">
        <v>27</v>
      </c>
      <c r="E135" s="92" t="s">
        <v>78</v>
      </c>
      <c r="F135" s="92" t="s">
        <v>212</v>
      </c>
      <c r="G135" s="92">
        <v>530550</v>
      </c>
      <c r="H135" s="92" t="s">
        <v>958</v>
      </c>
      <c r="I135" s="92" t="s">
        <v>959</v>
      </c>
      <c r="J135" s="93">
        <f t="shared" si="1"/>
        <v>4</v>
      </c>
      <c r="K135" s="94">
        <v>1</v>
      </c>
      <c r="L135" s="94">
        <v>0</v>
      </c>
      <c r="M135" s="94">
        <v>0</v>
      </c>
      <c r="N135" s="94">
        <v>0</v>
      </c>
      <c r="O135" s="94">
        <v>0</v>
      </c>
      <c r="P135" s="94">
        <v>1</v>
      </c>
      <c r="Q135" s="94">
        <v>1</v>
      </c>
      <c r="R135" s="94">
        <v>0</v>
      </c>
      <c r="S135" s="94">
        <v>0</v>
      </c>
      <c r="T135" s="94">
        <v>0</v>
      </c>
      <c r="U135" s="94">
        <v>1</v>
      </c>
      <c r="V135" s="94">
        <v>0</v>
      </c>
      <c r="W135" s="94">
        <v>0</v>
      </c>
      <c r="X135" s="94">
        <v>0</v>
      </c>
    </row>
    <row r="136" spans="1:24" x14ac:dyDescent="0.3">
      <c r="A136" s="91">
        <v>122</v>
      </c>
      <c r="B136" s="92" t="s">
        <v>634</v>
      </c>
      <c r="C136" s="92" t="s">
        <v>213</v>
      </c>
      <c r="D136" s="92" t="s">
        <v>27</v>
      </c>
      <c r="E136" s="92" t="s">
        <v>78</v>
      </c>
      <c r="F136" s="92" t="s">
        <v>960</v>
      </c>
      <c r="G136" s="92">
        <v>38794</v>
      </c>
      <c r="H136" s="92" t="s">
        <v>961</v>
      </c>
      <c r="I136" s="92" t="s">
        <v>772</v>
      </c>
      <c r="J136" s="93">
        <f t="shared" si="1"/>
        <v>4</v>
      </c>
      <c r="K136" s="94">
        <v>0</v>
      </c>
      <c r="L136" s="94">
        <v>1</v>
      </c>
      <c r="M136" s="94">
        <v>0</v>
      </c>
      <c r="N136" s="94">
        <v>0</v>
      </c>
      <c r="O136" s="94">
        <v>0</v>
      </c>
      <c r="P136" s="94">
        <v>2</v>
      </c>
      <c r="Q136" s="94">
        <v>0</v>
      </c>
      <c r="R136" s="94">
        <v>0</v>
      </c>
      <c r="S136" s="94">
        <v>0</v>
      </c>
      <c r="T136" s="94">
        <v>0</v>
      </c>
      <c r="U136" s="94">
        <v>0</v>
      </c>
      <c r="V136" s="94">
        <v>0</v>
      </c>
      <c r="W136" s="94">
        <v>1</v>
      </c>
      <c r="X136" s="94">
        <v>0</v>
      </c>
    </row>
    <row r="137" spans="1:24" x14ac:dyDescent="0.3">
      <c r="A137" s="91">
        <v>123</v>
      </c>
      <c r="B137" s="92" t="s">
        <v>634</v>
      </c>
      <c r="C137" s="92" t="s">
        <v>213</v>
      </c>
      <c r="D137" s="92" t="s">
        <v>27</v>
      </c>
      <c r="E137" s="92" t="s">
        <v>78</v>
      </c>
      <c r="F137" s="92" t="s">
        <v>960</v>
      </c>
      <c r="G137" s="92">
        <v>577268</v>
      </c>
      <c r="H137" s="92" t="s">
        <v>962</v>
      </c>
      <c r="I137" s="92" t="s">
        <v>772</v>
      </c>
      <c r="J137" s="93">
        <f t="shared" si="1"/>
        <v>2</v>
      </c>
      <c r="K137" s="94">
        <v>0</v>
      </c>
      <c r="L137" s="94">
        <v>0</v>
      </c>
      <c r="M137" s="94">
        <v>0</v>
      </c>
      <c r="N137" s="94">
        <v>0</v>
      </c>
      <c r="O137" s="94">
        <v>0</v>
      </c>
      <c r="P137" s="94">
        <v>0</v>
      </c>
      <c r="Q137" s="94">
        <v>0</v>
      </c>
      <c r="R137" s="94">
        <v>0</v>
      </c>
      <c r="S137" s="94">
        <v>1</v>
      </c>
      <c r="T137" s="94">
        <v>0</v>
      </c>
      <c r="U137" s="94">
        <v>0</v>
      </c>
      <c r="V137" s="94">
        <v>0</v>
      </c>
      <c r="W137" s="94">
        <v>0</v>
      </c>
      <c r="X137" s="94">
        <v>1</v>
      </c>
    </row>
    <row r="138" spans="1:24" x14ac:dyDescent="0.3">
      <c r="A138" s="91">
        <v>124</v>
      </c>
      <c r="B138" s="92" t="s">
        <v>634</v>
      </c>
      <c r="C138" s="92" t="s">
        <v>213</v>
      </c>
      <c r="D138" s="92" t="s">
        <v>27</v>
      </c>
      <c r="E138" s="92" t="s">
        <v>78</v>
      </c>
      <c r="F138" s="92" t="s">
        <v>960</v>
      </c>
      <c r="G138" s="92">
        <v>577575</v>
      </c>
      <c r="H138" s="92" t="s">
        <v>963</v>
      </c>
      <c r="I138" s="92" t="s">
        <v>772</v>
      </c>
      <c r="J138" s="93">
        <f t="shared" si="1"/>
        <v>2</v>
      </c>
      <c r="K138" s="94">
        <v>0</v>
      </c>
      <c r="L138" s="94">
        <v>0</v>
      </c>
      <c r="M138" s="94">
        <v>0</v>
      </c>
      <c r="N138" s="94">
        <v>0</v>
      </c>
      <c r="O138" s="94">
        <v>0</v>
      </c>
      <c r="P138" s="94">
        <v>0</v>
      </c>
      <c r="Q138" s="94">
        <v>0</v>
      </c>
      <c r="R138" s="94">
        <v>1</v>
      </c>
      <c r="S138" s="94">
        <v>0</v>
      </c>
      <c r="T138" s="94">
        <v>0</v>
      </c>
      <c r="U138" s="94">
        <v>0</v>
      </c>
      <c r="V138" s="94">
        <v>1</v>
      </c>
      <c r="W138" s="94">
        <v>0</v>
      </c>
      <c r="X138" s="94">
        <v>0</v>
      </c>
    </row>
    <row r="139" spans="1:24" x14ac:dyDescent="0.3">
      <c r="A139" s="91">
        <v>125</v>
      </c>
      <c r="B139" s="92" t="s">
        <v>634</v>
      </c>
      <c r="C139" s="92" t="s">
        <v>213</v>
      </c>
      <c r="D139" s="92" t="s">
        <v>27</v>
      </c>
      <c r="E139" s="92" t="s">
        <v>78</v>
      </c>
      <c r="F139" s="92" t="s">
        <v>219</v>
      </c>
      <c r="G139" s="92">
        <v>505166</v>
      </c>
      <c r="H139" s="92" t="s">
        <v>964</v>
      </c>
      <c r="I139" s="92" t="s">
        <v>965</v>
      </c>
      <c r="J139" s="93">
        <f t="shared" si="1"/>
        <v>1</v>
      </c>
      <c r="K139" s="94">
        <v>0</v>
      </c>
      <c r="L139" s="94">
        <v>0</v>
      </c>
      <c r="M139" s="94">
        <v>0</v>
      </c>
      <c r="N139" s="94">
        <v>0</v>
      </c>
      <c r="O139" s="94">
        <v>0</v>
      </c>
      <c r="P139" s="94">
        <v>0</v>
      </c>
      <c r="Q139" s="94">
        <v>0</v>
      </c>
      <c r="R139" s="94">
        <v>0</v>
      </c>
      <c r="S139" s="94">
        <v>0</v>
      </c>
      <c r="T139" s="94">
        <v>0</v>
      </c>
      <c r="U139" s="94">
        <v>1</v>
      </c>
      <c r="V139" s="94">
        <v>0</v>
      </c>
      <c r="W139" s="94">
        <v>0</v>
      </c>
      <c r="X139" s="94">
        <v>0</v>
      </c>
    </row>
    <row r="140" spans="1:24" x14ac:dyDescent="0.3">
      <c r="A140" s="91">
        <v>126</v>
      </c>
      <c r="B140" s="92" t="s">
        <v>634</v>
      </c>
      <c r="C140" s="92" t="s">
        <v>213</v>
      </c>
      <c r="D140" s="92" t="s">
        <v>27</v>
      </c>
      <c r="E140" s="92" t="s">
        <v>78</v>
      </c>
      <c r="F140" s="92" t="s">
        <v>227</v>
      </c>
      <c r="G140" s="92">
        <v>557920</v>
      </c>
      <c r="H140" s="92" t="s">
        <v>966</v>
      </c>
      <c r="I140" s="92" t="s">
        <v>967</v>
      </c>
      <c r="J140" s="93">
        <f t="shared" si="1"/>
        <v>4</v>
      </c>
      <c r="K140" s="94">
        <v>0</v>
      </c>
      <c r="L140" s="94">
        <v>0</v>
      </c>
      <c r="M140" s="94">
        <v>0</v>
      </c>
      <c r="N140" s="94">
        <v>0</v>
      </c>
      <c r="O140" s="94">
        <v>0</v>
      </c>
      <c r="P140" s="94">
        <v>2</v>
      </c>
      <c r="Q140" s="94">
        <v>1</v>
      </c>
      <c r="R140" s="94">
        <v>0</v>
      </c>
      <c r="S140" s="94">
        <v>0</v>
      </c>
      <c r="T140" s="94">
        <v>0</v>
      </c>
      <c r="U140" s="94">
        <v>1</v>
      </c>
      <c r="V140" s="94">
        <v>0</v>
      </c>
      <c r="W140" s="94">
        <v>0</v>
      </c>
      <c r="X140" s="94">
        <v>0</v>
      </c>
    </row>
    <row r="141" spans="1:24" x14ac:dyDescent="0.3">
      <c r="A141" s="91">
        <v>127</v>
      </c>
      <c r="B141" s="92" t="s">
        <v>634</v>
      </c>
      <c r="C141" s="92" t="s">
        <v>213</v>
      </c>
      <c r="D141" s="92" t="s">
        <v>27</v>
      </c>
      <c r="E141" s="92" t="s">
        <v>78</v>
      </c>
      <c r="F141" s="92" t="s">
        <v>230</v>
      </c>
      <c r="G141" s="92">
        <v>505254</v>
      </c>
      <c r="H141" s="92" t="s">
        <v>968</v>
      </c>
      <c r="I141" s="92" t="s">
        <v>969</v>
      </c>
      <c r="J141" s="93">
        <f t="shared" si="1"/>
        <v>4</v>
      </c>
      <c r="K141" s="94">
        <v>0</v>
      </c>
      <c r="L141" s="94">
        <v>0</v>
      </c>
      <c r="M141" s="94">
        <v>0</v>
      </c>
      <c r="N141" s="94">
        <v>0</v>
      </c>
      <c r="O141" s="94">
        <v>2</v>
      </c>
      <c r="P141" s="94">
        <v>0</v>
      </c>
      <c r="Q141" s="94">
        <v>0</v>
      </c>
      <c r="R141" s="94">
        <v>1</v>
      </c>
      <c r="S141" s="94">
        <v>0</v>
      </c>
      <c r="T141" s="94">
        <v>0</v>
      </c>
      <c r="U141" s="94">
        <v>0</v>
      </c>
      <c r="V141" s="94">
        <v>0</v>
      </c>
      <c r="W141" s="94">
        <v>1</v>
      </c>
      <c r="X141" s="94">
        <v>0</v>
      </c>
    </row>
    <row r="142" spans="1:24" x14ac:dyDescent="0.3">
      <c r="A142" s="91">
        <v>128</v>
      </c>
      <c r="B142" s="92" t="s">
        <v>634</v>
      </c>
      <c r="C142" s="92" t="s">
        <v>213</v>
      </c>
      <c r="D142" s="92" t="s">
        <v>27</v>
      </c>
      <c r="E142" s="92" t="s">
        <v>78</v>
      </c>
      <c r="F142" s="92" t="s">
        <v>231</v>
      </c>
      <c r="G142" s="92">
        <v>573282</v>
      </c>
      <c r="H142" s="92" t="s">
        <v>970</v>
      </c>
      <c r="I142" s="92" t="s">
        <v>971</v>
      </c>
      <c r="J142" s="93">
        <f t="shared" si="1"/>
        <v>2</v>
      </c>
      <c r="K142" s="94">
        <v>0</v>
      </c>
      <c r="L142" s="94">
        <v>0</v>
      </c>
      <c r="M142" s="94">
        <v>0</v>
      </c>
      <c r="N142" s="94">
        <v>0</v>
      </c>
      <c r="O142" s="94">
        <v>0</v>
      </c>
      <c r="P142" s="94">
        <v>0</v>
      </c>
      <c r="Q142" s="94">
        <v>0</v>
      </c>
      <c r="R142" s="94">
        <v>1</v>
      </c>
      <c r="S142" s="94">
        <v>0</v>
      </c>
      <c r="T142" s="94">
        <v>0</v>
      </c>
      <c r="U142" s="94">
        <v>0</v>
      </c>
      <c r="V142" s="94">
        <v>0</v>
      </c>
      <c r="W142" s="94">
        <v>1</v>
      </c>
      <c r="X142" s="94">
        <v>0</v>
      </c>
    </row>
    <row r="143" spans="1:24" x14ac:dyDescent="0.3">
      <c r="A143" s="91">
        <v>129</v>
      </c>
      <c r="B143" s="92" t="s">
        <v>634</v>
      </c>
      <c r="C143" s="92" t="s">
        <v>213</v>
      </c>
      <c r="D143" s="92" t="s">
        <v>27</v>
      </c>
      <c r="E143" s="92" t="s">
        <v>78</v>
      </c>
      <c r="F143" s="92" t="s">
        <v>231</v>
      </c>
      <c r="G143" s="92">
        <v>505202</v>
      </c>
      <c r="H143" s="92" t="s">
        <v>972</v>
      </c>
      <c r="I143" s="92" t="s">
        <v>767</v>
      </c>
      <c r="J143" s="93">
        <f t="shared" si="1"/>
        <v>4</v>
      </c>
      <c r="K143" s="94">
        <v>0</v>
      </c>
      <c r="L143" s="94">
        <v>0</v>
      </c>
      <c r="M143" s="94">
        <v>0</v>
      </c>
      <c r="N143" s="94">
        <v>0</v>
      </c>
      <c r="O143" s="94">
        <v>0</v>
      </c>
      <c r="P143" s="94">
        <v>2</v>
      </c>
      <c r="Q143" s="94">
        <v>1</v>
      </c>
      <c r="R143" s="94">
        <v>0</v>
      </c>
      <c r="S143" s="94">
        <v>0</v>
      </c>
      <c r="T143" s="94">
        <v>0</v>
      </c>
      <c r="U143" s="94">
        <v>1</v>
      </c>
      <c r="V143" s="94">
        <v>0</v>
      </c>
      <c r="W143" s="94">
        <v>0</v>
      </c>
      <c r="X143" s="94">
        <v>0</v>
      </c>
    </row>
    <row r="144" spans="1:24" x14ac:dyDescent="0.3">
      <c r="A144" s="91">
        <v>130</v>
      </c>
      <c r="B144" s="92" t="s">
        <v>634</v>
      </c>
      <c r="C144" s="92" t="s">
        <v>213</v>
      </c>
      <c r="D144" s="92" t="s">
        <v>27</v>
      </c>
      <c r="E144" s="92" t="s">
        <v>78</v>
      </c>
      <c r="F144" s="92" t="s">
        <v>234</v>
      </c>
      <c r="G144" s="92">
        <v>1003928</v>
      </c>
      <c r="H144" s="92" t="s">
        <v>973</v>
      </c>
      <c r="I144" s="92" t="s">
        <v>974</v>
      </c>
      <c r="J144" s="93">
        <f t="shared" ref="J144:J207" si="2">SUM(K144:X144)</f>
        <v>5</v>
      </c>
      <c r="K144" s="94">
        <v>0</v>
      </c>
      <c r="L144" s="94">
        <v>0</v>
      </c>
      <c r="M144" s="94">
        <v>0</v>
      </c>
      <c r="N144" s="94">
        <v>0</v>
      </c>
      <c r="O144" s="94">
        <v>3</v>
      </c>
      <c r="P144" s="94">
        <v>0</v>
      </c>
      <c r="Q144" s="94">
        <v>0</v>
      </c>
      <c r="R144" s="94">
        <v>1</v>
      </c>
      <c r="S144" s="94">
        <v>0</v>
      </c>
      <c r="T144" s="94">
        <v>0</v>
      </c>
      <c r="U144" s="94">
        <v>0</v>
      </c>
      <c r="V144" s="94">
        <v>0</v>
      </c>
      <c r="W144" s="94">
        <v>1</v>
      </c>
      <c r="X144" s="94">
        <v>0</v>
      </c>
    </row>
    <row r="145" spans="1:24" x14ac:dyDescent="0.3">
      <c r="A145" s="91">
        <v>131</v>
      </c>
      <c r="B145" s="92" t="s">
        <v>634</v>
      </c>
      <c r="C145" s="92" t="s">
        <v>60</v>
      </c>
      <c r="D145" s="92" t="s">
        <v>27</v>
      </c>
      <c r="E145" s="92" t="s">
        <v>78</v>
      </c>
      <c r="F145" s="92" t="s">
        <v>237</v>
      </c>
      <c r="G145" s="92">
        <v>584322</v>
      </c>
      <c r="H145" s="92" t="s">
        <v>975</v>
      </c>
      <c r="I145" s="92" t="s">
        <v>976</v>
      </c>
      <c r="J145" s="93">
        <f t="shared" si="2"/>
        <v>2</v>
      </c>
      <c r="K145" s="94">
        <v>0</v>
      </c>
      <c r="L145" s="94">
        <v>0</v>
      </c>
      <c r="M145" s="94">
        <v>0</v>
      </c>
      <c r="N145" s="94">
        <v>0</v>
      </c>
      <c r="O145" s="94">
        <v>0</v>
      </c>
      <c r="P145" s="94">
        <v>0</v>
      </c>
      <c r="Q145" s="94">
        <v>0</v>
      </c>
      <c r="R145" s="94">
        <v>0</v>
      </c>
      <c r="S145" s="94">
        <v>1</v>
      </c>
      <c r="T145" s="94">
        <v>0</v>
      </c>
      <c r="U145" s="94">
        <v>0</v>
      </c>
      <c r="V145" s="94">
        <v>0</v>
      </c>
      <c r="W145" s="94">
        <v>0</v>
      </c>
      <c r="X145" s="94">
        <v>1</v>
      </c>
    </row>
    <row r="146" spans="1:24" x14ac:dyDescent="0.3">
      <c r="A146" s="91">
        <v>132</v>
      </c>
      <c r="B146" s="92" t="s">
        <v>634</v>
      </c>
      <c r="C146" s="92" t="s">
        <v>60</v>
      </c>
      <c r="D146" s="92" t="s">
        <v>27</v>
      </c>
      <c r="E146" s="92" t="s">
        <v>78</v>
      </c>
      <c r="F146" s="92" t="s">
        <v>237</v>
      </c>
      <c r="G146" s="92">
        <v>574845</v>
      </c>
      <c r="H146" s="92" t="s">
        <v>977</v>
      </c>
      <c r="I146" s="92" t="s">
        <v>978</v>
      </c>
      <c r="J146" s="93">
        <f t="shared" si="2"/>
        <v>2</v>
      </c>
      <c r="K146" s="94">
        <v>0</v>
      </c>
      <c r="L146" s="94">
        <v>0</v>
      </c>
      <c r="M146" s="94">
        <v>0</v>
      </c>
      <c r="N146" s="94">
        <v>0</v>
      </c>
      <c r="O146" s="94">
        <v>0</v>
      </c>
      <c r="P146" s="94">
        <v>0</v>
      </c>
      <c r="Q146" s="94">
        <v>0</v>
      </c>
      <c r="R146" s="94">
        <v>1</v>
      </c>
      <c r="S146" s="94">
        <v>0</v>
      </c>
      <c r="T146" s="94">
        <v>0</v>
      </c>
      <c r="U146" s="94">
        <v>0</v>
      </c>
      <c r="V146" s="94">
        <v>0</v>
      </c>
      <c r="W146" s="94">
        <v>1</v>
      </c>
      <c r="X146" s="94">
        <v>0</v>
      </c>
    </row>
    <row r="147" spans="1:24" x14ac:dyDescent="0.3">
      <c r="A147" s="91">
        <v>133</v>
      </c>
      <c r="B147" s="92" t="s">
        <v>634</v>
      </c>
      <c r="C147" s="92" t="s">
        <v>60</v>
      </c>
      <c r="D147" s="92" t="s">
        <v>27</v>
      </c>
      <c r="E147" s="92" t="s">
        <v>78</v>
      </c>
      <c r="F147" s="92" t="s">
        <v>241</v>
      </c>
      <c r="G147" s="92">
        <v>505702</v>
      </c>
      <c r="H147" s="92" t="s">
        <v>979</v>
      </c>
      <c r="I147" s="92" t="s">
        <v>980</v>
      </c>
      <c r="J147" s="93">
        <f t="shared" si="2"/>
        <v>5</v>
      </c>
      <c r="K147" s="94">
        <v>0</v>
      </c>
      <c r="L147" s="94">
        <v>0</v>
      </c>
      <c r="M147" s="94">
        <v>1</v>
      </c>
      <c r="N147" s="94">
        <v>0</v>
      </c>
      <c r="O147" s="94">
        <v>0</v>
      </c>
      <c r="P147" s="94">
        <v>2</v>
      </c>
      <c r="Q147" s="94">
        <v>1</v>
      </c>
      <c r="R147" s="94">
        <v>0</v>
      </c>
      <c r="S147" s="94">
        <v>0</v>
      </c>
      <c r="T147" s="94">
        <v>0</v>
      </c>
      <c r="U147" s="94">
        <v>1</v>
      </c>
      <c r="V147" s="94">
        <v>0</v>
      </c>
      <c r="W147" s="94">
        <v>0</v>
      </c>
      <c r="X147" s="94">
        <v>0</v>
      </c>
    </row>
    <row r="148" spans="1:24" x14ac:dyDescent="0.3">
      <c r="A148" s="91">
        <v>134</v>
      </c>
      <c r="B148" s="92" t="s">
        <v>634</v>
      </c>
      <c r="C148" s="92" t="s">
        <v>60</v>
      </c>
      <c r="D148" s="92" t="s">
        <v>27</v>
      </c>
      <c r="E148" s="92" t="s">
        <v>78</v>
      </c>
      <c r="F148" s="92" t="s">
        <v>241</v>
      </c>
      <c r="G148" s="92">
        <v>541112</v>
      </c>
      <c r="H148" s="92" t="s">
        <v>981</v>
      </c>
      <c r="I148" s="92" t="s">
        <v>980</v>
      </c>
      <c r="J148" s="93">
        <f t="shared" si="2"/>
        <v>2</v>
      </c>
      <c r="K148" s="94">
        <v>0</v>
      </c>
      <c r="L148" s="94">
        <v>0</v>
      </c>
      <c r="M148" s="94">
        <v>0</v>
      </c>
      <c r="N148" s="94">
        <v>0</v>
      </c>
      <c r="O148" s="94">
        <v>0</v>
      </c>
      <c r="P148" s="94">
        <v>0</v>
      </c>
      <c r="Q148" s="94">
        <v>0</v>
      </c>
      <c r="R148" s="94">
        <v>1</v>
      </c>
      <c r="S148" s="94">
        <v>0</v>
      </c>
      <c r="T148" s="94">
        <v>0</v>
      </c>
      <c r="U148" s="94">
        <v>0</v>
      </c>
      <c r="V148" s="94">
        <v>0</v>
      </c>
      <c r="W148" s="94">
        <v>1</v>
      </c>
      <c r="X148" s="94">
        <v>0</v>
      </c>
    </row>
    <row r="149" spans="1:24" x14ac:dyDescent="0.3">
      <c r="A149" s="91">
        <v>135</v>
      </c>
      <c r="B149" s="92" t="s">
        <v>634</v>
      </c>
      <c r="C149" s="92" t="s">
        <v>60</v>
      </c>
      <c r="D149" s="92" t="s">
        <v>27</v>
      </c>
      <c r="E149" s="92" t="s">
        <v>78</v>
      </c>
      <c r="F149" s="92" t="s">
        <v>241</v>
      </c>
      <c r="G149" s="92">
        <v>552534</v>
      </c>
      <c r="H149" s="92" t="s">
        <v>982</v>
      </c>
      <c r="I149" s="92" t="s">
        <v>980</v>
      </c>
      <c r="J149" s="93">
        <f t="shared" si="2"/>
        <v>2</v>
      </c>
      <c r="K149" s="94">
        <v>0</v>
      </c>
      <c r="L149" s="94">
        <v>0</v>
      </c>
      <c r="M149" s="94">
        <v>0</v>
      </c>
      <c r="N149" s="94">
        <v>0</v>
      </c>
      <c r="O149" s="94">
        <v>0</v>
      </c>
      <c r="P149" s="94">
        <v>0</v>
      </c>
      <c r="Q149" s="94">
        <v>0</v>
      </c>
      <c r="R149" s="94">
        <v>0</v>
      </c>
      <c r="S149" s="94">
        <v>1</v>
      </c>
      <c r="T149" s="94">
        <v>0</v>
      </c>
      <c r="U149" s="94">
        <v>0</v>
      </c>
      <c r="V149" s="94">
        <v>0</v>
      </c>
      <c r="W149" s="94">
        <v>0</v>
      </c>
      <c r="X149" s="94">
        <v>1</v>
      </c>
    </row>
    <row r="150" spans="1:24" x14ac:dyDescent="0.3">
      <c r="A150" s="91">
        <v>136</v>
      </c>
      <c r="B150" s="92" t="s">
        <v>634</v>
      </c>
      <c r="C150" s="92" t="s">
        <v>60</v>
      </c>
      <c r="D150" s="92" t="s">
        <v>27</v>
      </c>
      <c r="E150" s="92" t="s">
        <v>78</v>
      </c>
      <c r="F150" s="92" t="s">
        <v>242</v>
      </c>
      <c r="G150" s="92">
        <v>574071</v>
      </c>
      <c r="H150" s="92" t="s">
        <v>983</v>
      </c>
      <c r="I150" s="92" t="s">
        <v>984</v>
      </c>
      <c r="J150" s="93">
        <f t="shared" si="2"/>
        <v>2</v>
      </c>
      <c r="K150" s="94">
        <v>0</v>
      </c>
      <c r="L150" s="94">
        <v>0</v>
      </c>
      <c r="M150" s="94">
        <v>0</v>
      </c>
      <c r="N150" s="94">
        <v>0</v>
      </c>
      <c r="O150" s="94">
        <v>0</v>
      </c>
      <c r="P150" s="94">
        <v>0</v>
      </c>
      <c r="Q150" s="94">
        <v>0</v>
      </c>
      <c r="R150" s="94">
        <v>1</v>
      </c>
      <c r="S150" s="94">
        <v>0</v>
      </c>
      <c r="T150" s="94">
        <v>0</v>
      </c>
      <c r="U150" s="94">
        <v>0</v>
      </c>
      <c r="V150" s="94">
        <v>0</v>
      </c>
      <c r="W150" s="94">
        <v>1</v>
      </c>
      <c r="X150" s="94">
        <v>0</v>
      </c>
    </row>
    <row r="151" spans="1:24" x14ac:dyDescent="0.3">
      <c r="A151" s="91">
        <v>137</v>
      </c>
      <c r="B151" s="92" t="s">
        <v>634</v>
      </c>
      <c r="C151" s="92" t="s">
        <v>60</v>
      </c>
      <c r="D151" s="92" t="s">
        <v>27</v>
      </c>
      <c r="E151" s="92" t="s">
        <v>78</v>
      </c>
      <c r="F151" s="92" t="s">
        <v>244</v>
      </c>
      <c r="G151" s="92">
        <v>540908</v>
      </c>
      <c r="H151" s="92" t="s">
        <v>985</v>
      </c>
      <c r="I151" s="92" t="s">
        <v>853</v>
      </c>
      <c r="J151" s="93">
        <f t="shared" si="2"/>
        <v>3</v>
      </c>
      <c r="K151" s="94">
        <v>0</v>
      </c>
      <c r="L151" s="94">
        <v>0</v>
      </c>
      <c r="M151" s="94">
        <v>0</v>
      </c>
      <c r="N151" s="94">
        <v>0</v>
      </c>
      <c r="O151" s="94">
        <v>0</v>
      </c>
      <c r="P151" s="94">
        <v>1</v>
      </c>
      <c r="Q151" s="94">
        <v>1</v>
      </c>
      <c r="R151" s="94">
        <v>0</v>
      </c>
      <c r="S151" s="94">
        <v>0</v>
      </c>
      <c r="T151" s="94">
        <v>0</v>
      </c>
      <c r="U151" s="94">
        <v>1</v>
      </c>
      <c r="V151" s="94">
        <v>0</v>
      </c>
      <c r="W151" s="94">
        <v>0</v>
      </c>
      <c r="X151" s="94">
        <v>0</v>
      </c>
    </row>
    <row r="152" spans="1:24" x14ac:dyDescent="0.3">
      <c r="A152" s="91">
        <v>138</v>
      </c>
      <c r="B152" s="92" t="s">
        <v>634</v>
      </c>
      <c r="C152" s="92" t="s">
        <v>60</v>
      </c>
      <c r="D152" s="92" t="s">
        <v>27</v>
      </c>
      <c r="E152" s="92" t="s">
        <v>78</v>
      </c>
      <c r="F152" s="92" t="s">
        <v>244</v>
      </c>
      <c r="G152" s="92">
        <v>546974</v>
      </c>
      <c r="H152" s="92" t="s">
        <v>986</v>
      </c>
      <c r="I152" s="92" t="s">
        <v>853</v>
      </c>
      <c r="J152" s="93">
        <f t="shared" si="2"/>
        <v>2</v>
      </c>
      <c r="K152" s="94">
        <v>0</v>
      </c>
      <c r="L152" s="94">
        <v>0</v>
      </c>
      <c r="M152" s="94">
        <v>0</v>
      </c>
      <c r="N152" s="94">
        <v>0</v>
      </c>
      <c r="O152" s="94">
        <v>0</v>
      </c>
      <c r="P152" s="94">
        <v>0</v>
      </c>
      <c r="Q152" s="94">
        <v>0</v>
      </c>
      <c r="R152" s="94">
        <v>1</v>
      </c>
      <c r="S152" s="94">
        <v>0</v>
      </c>
      <c r="T152" s="94">
        <v>0</v>
      </c>
      <c r="U152" s="94">
        <v>0</v>
      </c>
      <c r="V152" s="94">
        <v>0</v>
      </c>
      <c r="W152" s="94">
        <v>1</v>
      </c>
      <c r="X152" s="94">
        <v>0</v>
      </c>
    </row>
    <row r="153" spans="1:24" x14ac:dyDescent="0.3">
      <c r="A153" s="91">
        <v>139</v>
      </c>
      <c r="B153" s="92" t="s">
        <v>634</v>
      </c>
      <c r="C153" s="92" t="s">
        <v>60</v>
      </c>
      <c r="D153" s="92" t="s">
        <v>27</v>
      </c>
      <c r="E153" s="92" t="s">
        <v>78</v>
      </c>
      <c r="F153" s="92" t="s">
        <v>332</v>
      </c>
      <c r="G153" s="92">
        <v>505558</v>
      </c>
      <c r="H153" s="92" t="s">
        <v>987</v>
      </c>
      <c r="I153" s="92" t="s">
        <v>853</v>
      </c>
      <c r="J153" s="93">
        <f t="shared" si="2"/>
        <v>3</v>
      </c>
      <c r="K153" s="94">
        <v>0</v>
      </c>
      <c r="L153" s="94">
        <v>0</v>
      </c>
      <c r="M153" s="94">
        <v>0</v>
      </c>
      <c r="N153" s="94">
        <v>0</v>
      </c>
      <c r="O153" s="94">
        <v>0</v>
      </c>
      <c r="P153" s="94">
        <v>1</v>
      </c>
      <c r="Q153" s="94">
        <v>1</v>
      </c>
      <c r="R153" s="94">
        <v>0</v>
      </c>
      <c r="S153" s="94">
        <v>0</v>
      </c>
      <c r="T153" s="94">
        <v>0</v>
      </c>
      <c r="U153" s="94">
        <v>1</v>
      </c>
      <c r="V153" s="94">
        <v>0</v>
      </c>
      <c r="W153" s="94">
        <v>0</v>
      </c>
      <c r="X153" s="94">
        <v>0</v>
      </c>
    </row>
    <row r="154" spans="1:24" x14ac:dyDescent="0.3">
      <c r="A154" s="91">
        <v>140</v>
      </c>
      <c r="B154" s="92" t="s">
        <v>634</v>
      </c>
      <c r="C154" s="92" t="s">
        <v>60</v>
      </c>
      <c r="D154" s="92" t="s">
        <v>27</v>
      </c>
      <c r="E154" s="92" t="s">
        <v>78</v>
      </c>
      <c r="F154" s="92" t="s">
        <v>247</v>
      </c>
      <c r="G154" s="92">
        <v>572202</v>
      </c>
      <c r="H154" s="92" t="s">
        <v>988</v>
      </c>
      <c r="I154" s="92" t="s">
        <v>915</v>
      </c>
      <c r="J154" s="93">
        <f t="shared" si="2"/>
        <v>2</v>
      </c>
      <c r="K154" s="94">
        <v>0</v>
      </c>
      <c r="L154" s="94">
        <v>0</v>
      </c>
      <c r="M154" s="94">
        <v>0</v>
      </c>
      <c r="N154" s="94">
        <v>0</v>
      </c>
      <c r="O154" s="94">
        <v>0</v>
      </c>
      <c r="P154" s="94">
        <v>1</v>
      </c>
      <c r="Q154" s="94">
        <v>0</v>
      </c>
      <c r="R154" s="94">
        <v>0</v>
      </c>
      <c r="S154" s="94">
        <v>0</v>
      </c>
      <c r="T154" s="94">
        <v>0</v>
      </c>
      <c r="U154" s="94">
        <v>1</v>
      </c>
      <c r="V154" s="94">
        <v>0</v>
      </c>
      <c r="W154" s="94">
        <v>0</v>
      </c>
      <c r="X154" s="94">
        <v>0</v>
      </c>
    </row>
    <row r="155" spans="1:24" x14ac:dyDescent="0.3">
      <c r="A155" s="91">
        <v>141</v>
      </c>
      <c r="B155" s="92" t="s">
        <v>634</v>
      </c>
      <c r="C155" s="92" t="s">
        <v>60</v>
      </c>
      <c r="D155" s="92" t="s">
        <v>27</v>
      </c>
      <c r="E155" s="92" t="s">
        <v>78</v>
      </c>
      <c r="F155" s="92" t="s">
        <v>248</v>
      </c>
      <c r="G155" s="92">
        <v>541577</v>
      </c>
      <c r="H155" s="92" t="s">
        <v>989</v>
      </c>
      <c r="I155" s="92" t="s">
        <v>951</v>
      </c>
      <c r="J155" s="93">
        <f t="shared" si="2"/>
        <v>3</v>
      </c>
      <c r="K155" s="94">
        <v>0</v>
      </c>
      <c r="L155" s="94">
        <v>0</v>
      </c>
      <c r="M155" s="94">
        <v>0</v>
      </c>
      <c r="N155" s="94">
        <v>0</v>
      </c>
      <c r="O155" s="94">
        <v>0</v>
      </c>
      <c r="P155" s="94">
        <v>1</v>
      </c>
      <c r="Q155" s="94">
        <v>1</v>
      </c>
      <c r="R155" s="94">
        <v>0</v>
      </c>
      <c r="S155" s="94">
        <v>0</v>
      </c>
      <c r="T155" s="94">
        <v>0</v>
      </c>
      <c r="U155" s="94">
        <v>1</v>
      </c>
      <c r="V155" s="94">
        <v>0</v>
      </c>
      <c r="W155" s="94">
        <v>0</v>
      </c>
      <c r="X155" s="94">
        <v>0</v>
      </c>
    </row>
    <row r="156" spans="1:24" x14ac:dyDescent="0.3">
      <c r="A156" s="91">
        <v>142</v>
      </c>
      <c r="B156" s="92" t="s">
        <v>634</v>
      </c>
      <c r="C156" s="92" t="s">
        <v>60</v>
      </c>
      <c r="D156" s="92" t="s">
        <v>27</v>
      </c>
      <c r="E156" s="92" t="s">
        <v>78</v>
      </c>
      <c r="F156" s="92" t="s">
        <v>248</v>
      </c>
      <c r="G156" s="92">
        <v>547467</v>
      </c>
      <c r="H156" s="92" t="s">
        <v>990</v>
      </c>
      <c r="I156" s="92" t="s">
        <v>951</v>
      </c>
      <c r="J156" s="93">
        <f t="shared" si="2"/>
        <v>2</v>
      </c>
      <c r="K156" s="94">
        <v>0</v>
      </c>
      <c r="L156" s="94">
        <v>0</v>
      </c>
      <c r="M156" s="94">
        <v>0</v>
      </c>
      <c r="N156" s="94">
        <v>0</v>
      </c>
      <c r="O156" s="94">
        <v>0</v>
      </c>
      <c r="P156" s="94">
        <v>0</v>
      </c>
      <c r="Q156" s="94">
        <v>0</v>
      </c>
      <c r="R156" s="94">
        <v>1</v>
      </c>
      <c r="S156" s="94">
        <v>0</v>
      </c>
      <c r="T156" s="94">
        <v>0</v>
      </c>
      <c r="U156" s="94">
        <v>0</v>
      </c>
      <c r="V156" s="94">
        <v>0</v>
      </c>
      <c r="W156" s="94">
        <v>1</v>
      </c>
      <c r="X156" s="94">
        <v>0</v>
      </c>
    </row>
    <row r="157" spans="1:24" x14ac:dyDescent="0.3">
      <c r="A157" s="91">
        <v>143</v>
      </c>
      <c r="B157" s="92" t="s">
        <v>634</v>
      </c>
      <c r="C157" s="92" t="s">
        <v>249</v>
      </c>
      <c r="D157" s="92" t="s">
        <v>27</v>
      </c>
      <c r="E157" s="92" t="s">
        <v>78</v>
      </c>
      <c r="F157" s="92" t="s">
        <v>251</v>
      </c>
      <c r="G157" s="92">
        <v>574348</v>
      </c>
      <c r="H157" s="92" t="s">
        <v>991</v>
      </c>
      <c r="I157" s="92" t="s">
        <v>992</v>
      </c>
      <c r="J157" s="93">
        <f t="shared" si="2"/>
        <v>2</v>
      </c>
      <c r="K157" s="94">
        <v>0</v>
      </c>
      <c r="L157" s="94">
        <v>0</v>
      </c>
      <c r="M157" s="94">
        <v>0</v>
      </c>
      <c r="N157" s="94">
        <v>0</v>
      </c>
      <c r="O157" s="94">
        <v>0</v>
      </c>
      <c r="P157" s="94">
        <v>0</v>
      </c>
      <c r="Q157" s="94">
        <v>0</v>
      </c>
      <c r="R157" s="94">
        <v>1</v>
      </c>
      <c r="S157" s="94">
        <v>0</v>
      </c>
      <c r="T157" s="94">
        <v>0</v>
      </c>
      <c r="U157" s="94">
        <v>1</v>
      </c>
      <c r="V157" s="94">
        <v>0</v>
      </c>
      <c r="W157" s="94">
        <v>0</v>
      </c>
      <c r="X157" s="94">
        <v>0</v>
      </c>
    </row>
    <row r="158" spans="1:24" x14ac:dyDescent="0.3">
      <c r="A158" s="91">
        <v>144</v>
      </c>
      <c r="B158" s="92" t="s">
        <v>634</v>
      </c>
      <c r="C158" s="92" t="s">
        <v>249</v>
      </c>
      <c r="D158" s="92" t="s">
        <v>27</v>
      </c>
      <c r="E158" s="92" t="s">
        <v>78</v>
      </c>
      <c r="F158" s="92" t="s">
        <v>253</v>
      </c>
      <c r="G158" s="92">
        <v>506095</v>
      </c>
      <c r="H158" s="92" t="s">
        <v>993</v>
      </c>
      <c r="I158" s="92" t="s">
        <v>818</v>
      </c>
      <c r="J158" s="93">
        <f t="shared" si="2"/>
        <v>2</v>
      </c>
      <c r="K158" s="94">
        <v>0</v>
      </c>
      <c r="L158" s="94">
        <v>0</v>
      </c>
      <c r="M158" s="94">
        <v>0</v>
      </c>
      <c r="N158" s="94">
        <v>0</v>
      </c>
      <c r="O158" s="94">
        <v>0</v>
      </c>
      <c r="P158" s="94">
        <v>1</v>
      </c>
      <c r="Q158" s="94">
        <v>0</v>
      </c>
      <c r="R158" s="94">
        <v>0</v>
      </c>
      <c r="S158" s="94">
        <v>0</v>
      </c>
      <c r="T158" s="94">
        <v>0</v>
      </c>
      <c r="U158" s="94">
        <v>0</v>
      </c>
      <c r="V158" s="94">
        <v>0</v>
      </c>
      <c r="W158" s="94">
        <v>1</v>
      </c>
      <c r="X158" s="94">
        <v>0</v>
      </c>
    </row>
    <row r="159" spans="1:24" x14ac:dyDescent="0.3">
      <c r="A159" s="91">
        <v>145</v>
      </c>
      <c r="B159" s="92" t="s">
        <v>634</v>
      </c>
      <c r="C159" s="92" t="s">
        <v>249</v>
      </c>
      <c r="D159" s="92" t="s">
        <v>27</v>
      </c>
      <c r="E159" s="92" t="s">
        <v>78</v>
      </c>
      <c r="F159" s="92" t="s">
        <v>255</v>
      </c>
      <c r="G159" s="92">
        <v>29347</v>
      </c>
      <c r="H159" s="92" t="s">
        <v>994</v>
      </c>
      <c r="I159" s="92" t="s">
        <v>995</v>
      </c>
      <c r="J159" s="93">
        <f t="shared" si="2"/>
        <v>5</v>
      </c>
      <c r="K159" s="94">
        <v>0</v>
      </c>
      <c r="L159" s="94">
        <v>1</v>
      </c>
      <c r="M159" s="94">
        <v>1</v>
      </c>
      <c r="N159" s="94">
        <v>0</v>
      </c>
      <c r="O159" s="94">
        <v>1</v>
      </c>
      <c r="P159" s="94">
        <v>1</v>
      </c>
      <c r="Q159" s="94">
        <v>0</v>
      </c>
      <c r="R159" s="94">
        <v>0</v>
      </c>
      <c r="S159" s="94">
        <v>0</v>
      </c>
      <c r="T159" s="94">
        <v>0</v>
      </c>
      <c r="U159" s="94">
        <v>1</v>
      </c>
      <c r="V159" s="94">
        <v>0</v>
      </c>
      <c r="W159" s="94">
        <v>0</v>
      </c>
      <c r="X159" s="94">
        <v>0</v>
      </c>
    </row>
    <row r="160" spans="1:24" x14ac:dyDescent="0.3">
      <c r="A160" s="91">
        <v>146</v>
      </c>
      <c r="B160" s="92" t="s">
        <v>634</v>
      </c>
      <c r="C160" s="92" t="s">
        <v>256</v>
      </c>
      <c r="D160" s="92" t="s">
        <v>27</v>
      </c>
      <c r="E160" s="92" t="s">
        <v>78</v>
      </c>
      <c r="F160" s="92" t="s">
        <v>996</v>
      </c>
      <c r="G160" s="92">
        <v>548537</v>
      </c>
      <c r="H160" s="92" t="s">
        <v>997</v>
      </c>
      <c r="I160" s="92" t="s">
        <v>867</v>
      </c>
      <c r="J160" s="93">
        <f t="shared" si="2"/>
        <v>6</v>
      </c>
      <c r="K160" s="94">
        <v>0</v>
      </c>
      <c r="L160" s="94">
        <v>0</v>
      </c>
      <c r="M160" s="94">
        <v>0</v>
      </c>
      <c r="N160" s="94">
        <v>0</v>
      </c>
      <c r="O160" s="94">
        <v>3</v>
      </c>
      <c r="P160" s="94">
        <v>0</v>
      </c>
      <c r="Q160" s="94">
        <v>0</v>
      </c>
      <c r="R160" s="94">
        <v>2</v>
      </c>
      <c r="S160" s="94">
        <v>0</v>
      </c>
      <c r="T160" s="94">
        <v>0</v>
      </c>
      <c r="U160" s="94">
        <v>0</v>
      </c>
      <c r="V160" s="94">
        <v>0</v>
      </c>
      <c r="W160" s="94">
        <v>1</v>
      </c>
      <c r="X160" s="94">
        <v>0</v>
      </c>
    </row>
    <row r="161" spans="1:24" x14ac:dyDescent="0.3">
      <c r="A161" s="91">
        <v>147</v>
      </c>
      <c r="B161" s="92" t="s">
        <v>634</v>
      </c>
      <c r="C161" s="92" t="s">
        <v>256</v>
      </c>
      <c r="D161" s="92" t="s">
        <v>27</v>
      </c>
      <c r="E161" s="92" t="s">
        <v>78</v>
      </c>
      <c r="F161" s="92" t="s">
        <v>259</v>
      </c>
      <c r="G161" s="92">
        <v>504880</v>
      </c>
      <c r="H161" s="92" t="s">
        <v>998</v>
      </c>
      <c r="I161" s="92" t="s">
        <v>999</v>
      </c>
      <c r="J161" s="93">
        <f t="shared" si="2"/>
        <v>6</v>
      </c>
      <c r="K161" s="94">
        <v>0</v>
      </c>
      <c r="L161" s="94">
        <v>1</v>
      </c>
      <c r="M161" s="94">
        <v>1</v>
      </c>
      <c r="N161" s="94">
        <v>0</v>
      </c>
      <c r="O161" s="94">
        <v>0</v>
      </c>
      <c r="P161" s="94">
        <v>2</v>
      </c>
      <c r="Q161" s="94">
        <v>1</v>
      </c>
      <c r="R161" s="94">
        <v>0</v>
      </c>
      <c r="S161" s="94">
        <v>0</v>
      </c>
      <c r="T161" s="94">
        <v>0</v>
      </c>
      <c r="U161" s="94">
        <v>1</v>
      </c>
      <c r="V161" s="94">
        <v>0</v>
      </c>
      <c r="W161" s="94">
        <v>0</v>
      </c>
      <c r="X161" s="94">
        <v>0</v>
      </c>
    </row>
    <row r="162" spans="1:24" x14ac:dyDescent="0.3">
      <c r="A162" s="91">
        <v>148</v>
      </c>
      <c r="B162" s="92" t="s">
        <v>634</v>
      </c>
      <c r="C162" s="92" t="s">
        <v>256</v>
      </c>
      <c r="D162" s="92" t="s">
        <v>27</v>
      </c>
      <c r="E162" s="92" t="s">
        <v>78</v>
      </c>
      <c r="F162" s="92" t="s">
        <v>260</v>
      </c>
      <c r="G162" s="92">
        <v>505356</v>
      </c>
      <c r="H162" s="92" t="s">
        <v>1000</v>
      </c>
      <c r="I162" s="92" t="s">
        <v>999</v>
      </c>
      <c r="J162" s="93">
        <f t="shared" si="2"/>
        <v>7</v>
      </c>
      <c r="K162" s="94">
        <v>1</v>
      </c>
      <c r="L162" s="94">
        <v>1</v>
      </c>
      <c r="M162" s="94">
        <v>1</v>
      </c>
      <c r="N162" s="94">
        <v>0</v>
      </c>
      <c r="O162" s="94">
        <v>0</v>
      </c>
      <c r="P162" s="94">
        <v>2</v>
      </c>
      <c r="Q162" s="94">
        <v>1</v>
      </c>
      <c r="R162" s="94">
        <v>0</v>
      </c>
      <c r="S162" s="94">
        <v>0</v>
      </c>
      <c r="T162" s="94">
        <v>0</v>
      </c>
      <c r="U162" s="94">
        <v>0</v>
      </c>
      <c r="V162" s="94">
        <v>1</v>
      </c>
      <c r="W162" s="94">
        <v>0</v>
      </c>
      <c r="X162" s="94">
        <v>0</v>
      </c>
    </row>
    <row r="163" spans="1:24" x14ac:dyDescent="0.3">
      <c r="A163" s="91">
        <v>149</v>
      </c>
      <c r="B163" s="92" t="s">
        <v>634</v>
      </c>
      <c r="C163" s="92" t="s">
        <v>256</v>
      </c>
      <c r="D163" s="92" t="s">
        <v>27</v>
      </c>
      <c r="E163" s="92" t="s">
        <v>78</v>
      </c>
      <c r="F163" s="92" t="s">
        <v>260</v>
      </c>
      <c r="G163" s="92">
        <v>531830</v>
      </c>
      <c r="H163" s="92" t="s">
        <v>1001</v>
      </c>
      <c r="I163" s="92" t="s">
        <v>999</v>
      </c>
      <c r="J163" s="93">
        <f t="shared" si="2"/>
        <v>3</v>
      </c>
      <c r="K163" s="94">
        <v>0</v>
      </c>
      <c r="L163" s="94">
        <v>0</v>
      </c>
      <c r="M163" s="94">
        <v>0</v>
      </c>
      <c r="N163" s="94">
        <v>0</v>
      </c>
      <c r="O163" s="94">
        <v>1</v>
      </c>
      <c r="P163" s="94">
        <v>0</v>
      </c>
      <c r="Q163" s="94">
        <v>0</v>
      </c>
      <c r="R163" s="94">
        <v>1</v>
      </c>
      <c r="S163" s="94">
        <v>0</v>
      </c>
      <c r="T163" s="94">
        <v>0</v>
      </c>
      <c r="U163" s="94">
        <v>0</v>
      </c>
      <c r="V163" s="94">
        <v>1</v>
      </c>
      <c r="W163" s="94">
        <v>0</v>
      </c>
      <c r="X163" s="94">
        <v>0</v>
      </c>
    </row>
    <row r="164" spans="1:24" x14ac:dyDescent="0.3">
      <c r="A164" s="91">
        <v>150</v>
      </c>
      <c r="B164" s="92" t="s">
        <v>634</v>
      </c>
      <c r="C164" s="92" t="s">
        <v>256</v>
      </c>
      <c r="D164" s="92" t="s">
        <v>27</v>
      </c>
      <c r="E164" s="92" t="s">
        <v>78</v>
      </c>
      <c r="F164" s="92" t="s">
        <v>261</v>
      </c>
      <c r="G164" s="92">
        <v>528504</v>
      </c>
      <c r="H164" s="92" t="s">
        <v>1002</v>
      </c>
      <c r="I164" s="92" t="s">
        <v>865</v>
      </c>
      <c r="J164" s="93">
        <f t="shared" si="2"/>
        <v>10</v>
      </c>
      <c r="K164" s="94">
        <v>1</v>
      </c>
      <c r="L164" s="94">
        <v>0</v>
      </c>
      <c r="M164" s="94">
        <v>0</v>
      </c>
      <c r="N164" s="94">
        <v>0</v>
      </c>
      <c r="O164" s="94">
        <v>2</v>
      </c>
      <c r="P164" s="94">
        <v>3</v>
      </c>
      <c r="Q164" s="94">
        <v>1</v>
      </c>
      <c r="R164" s="94">
        <v>1</v>
      </c>
      <c r="S164" s="94">
        <v>0</v>
      </c>
      <c r="T164" s="94">
        <v>0</v>
      </c>
      <c r="U164" s="94">
        <v>1</v>
      </c>
      <c r="V164" s="94">
        <v>0</v>
      </c>
      <c r="W164" s="94">
        <v>1</v>
      </c>
      <c r="X164" s="94">
        <v>0</v>
      </c>
    </row>
    <row r="165" spans="1:24" x14ac:dyDescent="0.3">
      <c r="A165" s="91">
        <v>151</v>
      </c>
      <c r="B165" s="92" t="s">
        <v>634</v>
      </c>
      <c r="C165" s="92" t="s">
        <v>256</v>
      </c>
      <c r="D165" s="92" t="s">
        <v>27</v>
      </c>
      <c r="E165" s="92" t="s">
        <v>78</v>
      </c>
      <c r="F165" s="92" t="s">
        <v>261</v>
      </c>
      <c r="G165" s="92">
        <v>505045</v>
      </c>
      <c r="H165" s="92" t="s">
        <v>1003</v>
      </c>
      <c r="I165" s="92" t="s">
        <v>1004</v>
      </c>
      <c r="J165" s="93">
        <f t="shared" si="2"/>
        <v>2</v>
      </c>
      <c r="K165" s="94">
        <v>0</v>
      </c>
      <c r="L165" s="94">
        <v>0</v>
      </c>
      <c r="M165" s="94">
        <v>0</v>
      </c>
      <c r="N165" s="94">
        <v>0</v>
      </c>
      <c r="O165" s="94">
        <v>0</v>
      </c>
      <c r="P165" s="94">
        <v>0</v>
      </c>
      <c r="Q165" s="94">
        <v>0</v>
      </c>
      <c r="R165" s="94">
        <v>1</v>
      </c>
      <c r="S165" s="94">
        <v>0</v>
      </c>
      <c r="T165" s="94">
        <v>0</v>
      </c>
      <c r="U165" s="94">
        <v>1</v>
      </c>
      <c r="V165" s="94">
        <v>0</v>
      </c>
      <c r="W165" s="94">
        <v>0</v>
      </c>
      <c r="X165" s="94">
        <v>0</v>
      </c>
    </row>
    <row r="166" spans="1:24" x14ac:dyDescent="0.3">
      <c r="A166" s="91">
        <v>152</v>
      </c>
      <c r="B166" s="92" t="s">
        <v>634</v>
      </c>
      <c r="C166" s="92" t="s">
        <v>256</v>
      </c>
      <c r="D166" s="92" t="s">
        <v>27</v>
      </c>
      <c r="E166" s="92" t="s">
        <v>78</v>
      </c>
      <c r="F166" s="92" t="s">
        <v>333</v>
      </c>
      <c r="G166" s="92">
        <v>505844</v>
      </c>
      <c r="H166" s="92" t="s">
        <v>1005</v>
      </c>
      <c r="I166" s="92" t="s">
        <v>992</v>
      </c>
      <c r="J166" s="93">
        <f t="shared" si="2"/>
        <v>7</v>
      </c>
      <c r="K166" s="94">
        <v>0</v>
      </c>
      <c r="L166" s="94">
        <v>0</v>
      </c>
      <c r="M166" s="94">
        <v>0</v>
      </c>
      <c r="N166" s="94">
        <v>0</v>
      </c>
      <c r="O166" s="94">
        <v>5</v>
      </c>
      <c r="P166" s="94">
        <v>0</v>
      </c>
      <c r="Q166" s="94">
        <v>0</v>
      </c>
      <c r="R166" s="94">
        <v>1</v>
      </c>
      <c r="S166" s="94">
        <v>0</v>
      </c>
      <c r="T166" s="94">
        <v>0</v>
      </c>
      <c r="U166" s="94">
        <v>0</v>
      </c>
      <c r="V166" s="94">
        <v>1</v>
      </c>
      <c r="W166" s="94">
        <v>0</v>
      </c>
      <c r="X166" s="94">
        <v>0</v>
      </c>
    </row>
    <row r="167" spans="1:24" x14ac:dyDescent="0.3">
      <c r="A167" s="91">
        <v>153</v>
      </c>
      <c r="B167" s="92" t="s">
        <v>634</v>
      </c>
      <c r="C167" s="92" t="s">
        <v>256</v>
      </c>
      <c r="D167" s="92" t="s">
        <v>27</v>
      </c>
      <c r="E167" s="92" t="s">
        <v>78</v>
      </c>
      <c r="F167" s="92" t="s">
        <v>333</v>
      </c>
      <c r="G167" s="92">
        <v>536199</v>
      </c>
      <c r="H167" s="92" t="s">
        <v>1006</v>
      </c>
      <c r="I167" s="92" t="s">
        <v>992</v>
      </c>
      <c r="J167" s="93">
        <f t="shared" si="2"/>
        <v>5</v>
      </c>
      <c r="K167" s="94">
        <v>1</v>
      </c>
      <c r="L167" s="94">
        <v>0</v>
      </c>
      <c r="M167" s="94">
        <v>0</v>
      </c>
      <c r="N167" s="94">
        <v>0</v>
      </c>
      <c r="O167" s="94">
        <v>0</v>
      </c>
      <c r="P167" s="94">
        <v>2</v>
      </c>
      <c r="Q167" s="94">
        <v>1</v>
      </c>
      <c r="R167" s="94">
        <v>0</v>
      </c>
      <c r="S167" s="94">
        <v>0</v>
      </c>
      <c r="T167" s="94">
        <v>0</v>
      </c>
      <c r="U167" s="94">
        <v>1</v>
      </c>
      <c r="V167" s="94">
        <v>0</v>
      </c>
      <c r="W167" s="94">
        <v>0</v>
      </c>
      <c r="X167" s="94">
        <v>0</v>
      </c>
    </row>
    <row r="168" spans="1:24" x14ac:dyDescent="0.3">
      <c r="A168" s="91">
        <v>154</v>
      </c>
      <c r="B168" s="92" t="s">
        <v>634</v>
      </c>
      <c r="C168" s="92" t="s">
        <v>256</v>
      </c>
      <c r="D168" s="92" t="s">
        <v>27</v>
      </c>
      <c r="E168" s="92" t="s">
        <v>78</v>
      </c>
      <c r="F168" s="92" t="s">
        <v>335</v>
      </c>
      <c r="G168" s="92">
        <v>29442</v>
      </c>
      <c r="H168" s="92" t="s">
        <v>1007</v>
      </c>
      <c r="I168" s="92" t="s">
        <v>1008</v>
      </c>
      <c r="J168" s="93">
        <f t="shared" si="2"/>
        <v>3</v>
      </c>
      <c r="K168" s="94">
        <v>0</v>
      </c>
      <c r="L168" s="94">
        <v>0</v>
      </c>
      <c r="M168" s="94">
        <v>0</v>
      </c>
      <c r="N168" s="94">
        <v>0</v>
      </c>
      <c r="O168" s="94">
        <v>1</v>
      </c>
      <c r="P168" s="94">
        <v>0</v>
      </c>
      <c r="Q168" s="94">
        <v>0</v>
      </c>
      <c r="R168" s="94">
        <v>1</v>
      </c>
      <c r="S168" s="94">
        <v>0</v>
      </c>
      <c r="T168" s="94">
        <v>0</v>
      </c>
      <c r="U168" s="94">
        <v>0</v>
      </c>
      <c r="V168" s="94">
        <v>1</v>
      </c>
      <c r="W168" s="94">
        <v>0</v>
      </c>
      <c r="X168" s="94">
        <v>0</v>
      </c>
    </row>
    <row r="169" spans="1:24" x14ac:dyDescent="0.3">
      <c r="A169" s="91">
        <v>155</v>
      </c>
      <c r="B169" s="92" t="s">
        <v>634</v>
      </c>
      <c r="C169" s="92" t="s">
        <v>256</v>
      </c>
      <c r="D169" s="92" t="s">
        <v>27</v>
      </c>
      <c r="E169" s="92" t="s">
        <v>78</v>
      </c>
      <c r="F169" s="92" t="s">
        <v>335</v>
      </c>
      <c r="G169" s="92">
        <v>534226</v>
      </c>
      <c r="H169" s="92" t="s">
        <v>1009</v>
      </c>
      <c r="I169" s="92" t="s">
        <v>1008</v>
      </c>
      <c r="J169" s="93">
        <f t="shared" si="2"/>
        <v>4</v>
      </c>
      <c r="K169" s="94">
        <v>1</v>
      </c>
      <c r="L169" s="94">
        <v>1</v>
      </c>
      <c r="M169" s="94">
        <v>1</v>
      </c>
      <c r="N169" s="94">
        <v>0</v>
      </c>
      <c r="O169" s="94">
        <v>0</v>
      </c>
      <c r="P169" s="94">
        <v>0</v>
      </c>
      <c r="Q169" s="94">
        <v>0</v>
      </c>
      <c r="R169" s="94">
        <v>0</v>
      </c>
      <c r="S169" s="94">
        <v>0</v>
      </c>
      <c r="T169" s="94">
        <v>0</v>
      </c>
      <c r="U169" s="94">
        <v>1</v>
      </c>
      <c r="V169" s="94">
        <v>0</v>
      </c>
      <c r="W169" s="94">
        <v>0</v>
      </c>
      <c r="X169" s="94">
        <v>0</v>
      </c>
    </row>
    <row r="170" spans="1:24" x14ac:dyDescent="0.3">
      <c r="A170" s="91">
        <v>156</v>
      </c>
      <c r="B170" s="92" t="s">
        <v>634</v>
      </c>
      <c r="C170" s="92" t="s">
        <v>256</v>
      </c>
      <c r="D170" s="92" t="s">
        <v>27</v>
      </c>
      <c r="E170" s="92" t="s">
        <v>78</v>
      </c>
      <c r="F170" s="92" t="s">
        <v>336</v>
      </c>
      <c r="G170" s="92">
        <v>505025</v>
      </c>
      <c r="H170" s="92" t="s">
        <v>1010</v>
      </c>
      <c r="I170" s="92" t="s">
        <v>1011</v>
      </c>
      <c r="J170" s="93">
        <f t="shared" si="2"/>
        <v>8</v>
      </c>
      <c r="K170" s="94">
        <v>1</v>
      </c>
      <c r="L170" s="94">
        <v>0</v>
      </c>
      <c r="M170" s="94">
        <v>0</v>
      </c>
      <c r="N170" s="94">
        <v>0</v>
      </c>
      <c r="O170" s="94">
        <v>4</v>
      </c>
      <c r="P170" s="94">
        <v>1</v>
      </c>
      <c r="Q170" s="94">
        <v>1</v>
      </c>
      <c r="R170" s="94">
        <v>0</v>
      </c>
      <c r="S170" s="94">
        <v>0</v>
      </c>
      <c r="T170" s="94">
        <v>0</v>
      </c>
      <c r="U170" s="94">
        <v>1</v>
      </c>
      <c r="V170" s="94">
        <v>0</v>
      </c>
      <c r="W170" s="94">
        <v>0</v>
      </c>
      <c r="X170" s="94">
        <v>0</v>
      </c>
    </row>
    <row r="171" spans="1:24" x14ac:dyDescent="0.3">
      <c r="A171" s="91">
        <v>157</v>
      </c>
      <c r="B171" s="92" t="s">
        <v>634</v>
      </c>
      <c r="C171" s="92" t="s">
        <v>256</v>
      </c>
      <c r="D171" s="92" t="s">
        <v>27</v>
      </c>
      <c r="E171" s="92" t="s">
        <v>78</v>
      </c>
      <c r="F171" s="92" t="s">
        <v>336</v>
      </c>
      <c r="G171" s="92">
        <v>533323</v>
      </c>
      <c r="H171" s="92" t="s">
        <v>1012</v>
      </c>
      <c r="I171" s="92" t="s">
        <v>1011</v>
      </c>
      <c r="J171" s="93">
        <f t="shared" si="2"/>
        <v>4</v>
      </c>
      <c r="K171" s="94">
        <v>0</v>
      </c>
      <c r="L171" s="94">
        <v>0</v>
      </c>
      <c r="M171" s="94">
        <v>0</v>
      </c>
      <c r="N171" s="94">
        <v>0</v>
      </c>
      <c r="O171" s="94">
        <v>0</v>
      </c>
      <c r="P171" s="94">
        <v>2</v>
      </c>
      <c r="Q171" s="94">
        <v>1</v>
      </c>
      <c r="R171" s="94">
        <v>0</v>
      </c>
      <c r="S171" s="94">
        <v>0</v>
      </c>
      <c r="T171" s="94">
        <v>0</v>
      </c>
      <c r="U171" s="94">
        <v>1</v>
      </c>
      <c r="V171" s="94">
        <v>0</v>
      </c>
      <c r="W171" s="94">
        <v>0</v>
      </c>
      <c r="X171" s="94">
        <v>0</v>
      </c>
    </row>
    <row r="172" spans="1:24" x14ac:dyDescent="0.3">
      <c r="A172" s="91">
        <v>158</v>
      </c>
      <c r="B172" s="92" t="s">
        <v>638</v>
      </c>
      <c r="C172" s="92" t="s">
        <v>66</v>
      </c>
      <c r="D172" s="92" t="s">
        <v>27</v>
      </c>
      <c r="E172" s="92" t="s">
        <v>78</v>
      </c>
      <c r="F172" s="92" t="s">
        <v>262</v>
      </c>
      <c r="G172" s="92">
        <v>39420</v>
      </c>
      <c r="H172" s="92" t="s">
        <v>1013</v>
      </c>
      <c r="I172" s="92" t="s">
        <v>865</v>
      </c>
      <c r="J172" s="93">
        <f t="shared" si="2"/>
        <v>4</v>
      </c>
      <c r="K172" s="94">
        <v>0</v>
      </c>
      <c r="L172" s="94">
        <v>1</v>
      </c>
      <c r="M172" s="94">
        <v>0</v>
      </c>
      <c r="N172" s="94">
        <v>0</v>
      </c>
      <c r="O172" s="94">
        <v>0</v>
      </c>
      <c r="P172" s="94">
        <v>1</v>
      </c>
      <c r="Q172" s="94">
        <v>1</v>
      </c>
      <c r="R172" s="94">
        <v>0</v>
      </c>
      <c r="S172" s="94">
        <v>0</v>
      </c>
      <c r="T172" s="94">
        <v>0</v>
      </c>
      <c r="U172" s="94">
        <v>1</v>
      </c>
      <c r="V172" s="94">
        <v>0</v>
      </c>
      <c r="W172" s="94">
        <v>0</v>
      </c>
      <c r="X172" s="94">
        <v>0</v>
      </c>
    </row>
    <row r="173" spans="1:24" x14ac:dyDescent="0.3">
      <c r="A173" s="91">
        <v>159</v>
      </c>
      <c r="B173" s="92" t="s">
        <v>638</v>
      </c>
      <c r="C173" s="92" t="s">
        <v>66</v>
      </c>
      <c r="D173" s="92" t="s">
        <v>27</v>
      </c>
      <c r="E173" s="92" t="s">
        <v>78</v>
      </c>
      <c r="F173" s="92" t="s">
        <v>263</v>
      </c>
      <c r="G173" s="92">
        <v>571486</v>
      </c>
      <c r="H173" s="92" t="s">
        <v>1014</v>
      </c>
      <c r="I173" s="92" t="s">
        <v>1015</v>
      </c>
      <c r="J173" s="93">
        <f t="shared" si="2"/>
        <v>2</v>
      </c>
      <c r="K173" s="94">
        <v>0</v>
      </c>
      <c r="L173" s="94">
        <v>0</v>
      </c>
      <c r="M173" s="94">
        <v>0</v>
      </c>
      <c r="N173" s="94">
        <v>0</v>
      </c>
      <c r="O173" s="94">
        <v>0</v>
      </c>
      <c r="P173" s="94">
        <v>0</v>
      </c>
      <c r="Q173" s="94">
        <v>0</v>
      </c>
      <c r="R173" s="94">
        <v>0</v>
      </c>
      <c r="S173" s="94">
        <v>1</v>
      </c>
      <c r="T173" s="94">
        <v>0</v>
      </c>
      <c r="U173" s="94">
        <v>0</v>
      </c>
      <c r="V173" s="94">
        <v>0</v>
      </c>
      <c r="W173" s="94">
        <v>0</v>
      </c>
      <c r="X173" s="94">
        <v>1</v>
      </c>
    </row>
    <row r="174" spans="1:24" x14ac:dyDescent="0.3">
      <c r="A174" s="91">
        <v>160</v>
      </c>
      <c r="B174" s="92" t="s">
        <v>638</v>
      </c>
      <c r="C174" s="92" t="s">
        <v>66</v>
      </c>
      <c r="D174" s="92" t="s">
        <v>27</v>
      </c>
      <c r="E174" s="92" t="s">
        <v>78</v>
      </c>
      <c r="F174" s="92" t="s">
        <v>263</v>
      </c>
      <c r="G174" s="92">
        <v>39673</v>
      </c>
      <c r="H174" s="92" t="s">
        <v>1016</v>
      </c>
      <c r="I174" s="92" t="s">
        <v>1017</v>
      </c>
      <c r="J174" s="93">
        <f t="shared" si="2"/>
        <v>2</v>
      </c>
      <c r="K174" s="94">
        <v>0</v>
      </c>
      <c r="L174" s="94">
        <v>0</v>
      </c>
      <c r="M174" s="94">
        <v>0</v>
      </c>
      <c r="N174" s="94">
        <v>0</v>
      </c>
      <c r="O174" s="94">
        <v>0</v>
      </c>
      <c r="P174" s="94">
        <v>0</v>
      </c>
      <c r="Q174" s="94">
        <v>0</v>
      </c>
      <c r="R174" s="94">
        <v>1</v>
      </c>
      <c r="S174" s="94">
        <v>0</v>
      </c>
      <c r="T174" s="94">
        <v>0</v>
      </c>
      <c r="U174" s="94">
        <v>0</v>
      </c>
      <c r="V174" s="94">
        <v>0</v>
      </c>
      <c r="W174" s="94">
        <v>1</v>
      </c>
      <c r="X174" s="94">
        <v>0</v>
      </c>
    </row>
    <row r="175" spans="1:24" x14ac:dyDescent="0.3">
      <c r="A175" s="91">
        <v>161</v>
      </c>
      <c r="B175" s="92" t="str">
        <f t="array" ref="B175">INDEX([8]시설별DB!$C$4:$C$671,MATCH(G175,[8]시설별DB!$H$4:$H$671,0),0)</f>
        <v>동부</v>
      </c>
      <c r="C175" s="92" t="str">
        <f t="array" ref="C175">INDEX([8]시설별DB!$D$4:$D$671,MATCH(G175,[8]시설별DB!$H$4:$H$671,0),0)</f>
        <v>남동구</v>
      </c>
      <c r="D175" s="92" t="str">
        <f t="array" ref="D175">INDEX([8]시설별DB!$E$4:$E$671,MATCH(G175,[8]시설별DB!$H$4:$H$671,0),0)</f>
        <v>공립</v>
      </c>
      <c r="E175" s="92" t="str">
        <f t="array" ref="E175">INDEX([8]시설별DB!$F$4:$F$671,MATCH(G175,[8]시설별DB!$H$4:$H$671,0),0)</f>
        <v>초</v>
      </c>
      <c r="F175" s="92" t="s">
        <v>1018</v>
      </c>
      <c r="G175" s="92">
        <v>503636</v>
      </c>
      <c r="H175" s="92" t="s">
        <v>1019</v>
      </c>
      <c r="I175" s="92" t="s">
        <v>1020</v>
      </c>
      <c r="J175" s="93">
        <f t="shared" si="2"/>
        <v>6</v>
      </c>
      <c r="K175" s="94">
        <v>0</v>
      </c>
      <c r="L175" s="94">
        <v>0</v>
      </c>
      <c r="M175" s="94">
        <v>1</v>
      </c>
      <c r="N175" s="94">
        <v>0</v>
      </c>
      <c r="O175" s="94">
        <v>0</v>
      </c>
      <c r="P175" s="94">
        <v>3</v>
      </c>
      <c r="Q175" s="94">
        <v>1</v>
      </c>
      <c r="R175" s="94">
        <v>0</v>
      </c>
      <c r="S175" s="94">
        <v>0</v>
      </c>
      <c r="T175" s="94">
        <v>0</v>
      </c>
      <c r="U175" s="94">
        <v>1</v>
      </c>
      <c r="V175" s="94">
        <v>0</v>
      </c>
      <c r="W175" s="94">
        <v>0</v>
      </c>
      <c r="X175" s="94">
        <v>0</v>
      </c>
    </row>
    <row r="176" spans="1:24" x14ac:dyDescent="0.3">
      <c r="A176" s="91">
        <v>162</v>
      </c>
      <c r="B176" s="92" t="s">
        <v>638</v>
      </c>
      <c r="C176" s="92" t="s">
        <v>66</v>
      </c>
      <c r="D176" s="92" t="s">
        <v>27</v>
      </c>
      <c r="E176" s="92" t="s">
        <v>78</v>
      </c>
      <c r="F176" s="92" t="s">
        <v>264</v>
      </c>
      <c r="G176" s="92">
        <v>540231</v>
      </c>
      <c r="H176" s="92" t="s">
        <v>1021</v>
      </c>
      <c r="I176" s="92" t="s">
        <v>1022</v>
      </c>
      <c r="J176" s="93">
        <f t="shared" si="2"/>
        <v>2</v>
      </c>
      <c r="K176" s="94">
        <v>0</v>
      </c>
      <c r="L176" s="94">
        <v>0</v>
      </c>
      <c r="M176" s="94">
        <v>0</v>
      </c>
      <c r="N176" s="94">
        <v>0</v>
      </c>
      <c r="O176" s="94">
        <v>0</v>
      </c>
      <c r="P176" s="94">
        <v>0</v>
      </c>
      <c r="Q176" s="94">
        <v>0</v>
      </c>
      <c r="R176" s="94">
        <v>1</v>
      </c>
      <c r="S176" s="94">
        <v>0</v>
      </c>
      <c r="T176" s="94">
        <v>0</v>
      </c>
      <c r="U176" s="94">
        <v>0</v>
      </c>
      <c r="V176" s="94">
        <v>1</v>
      </c>
      <c r="W176" s="94">
        <v>0</v>
      </c>
      <c r="X176" s="94">
        <v>0</v>
      </c>
    </row>
    <row r="177" spans="1:24" x14ac:dyDescent="0.3">
      <c r="A177" s="91">
        <v>163</v>
      </c>
      <c r="B177" s="92" t="s">
        <v>638</v>
      </c>
      <c r="C177" s="92" t="s">
        <v>66</v>
      </c>
      <c r="D177" s="92" t="s">
        <v>27</v>
      </c>
      <c r="E177" s="92" t="s">
        <v>78</v>
      </c>
      <c r="F177" s="92" t="s">
        <v>265</v>
      </c>
      <c r="G177" s="92">
        <v>41701</v>
      </c>
      <c r="H177" s="92" t="s">
        <v>1023</v>
      </c>
      <c r="I177" s="92" t="s">
        <v>1024</v>
      </c>
      <c r="J177" s="93">
        <f t="shared" si="2"/>
        <v>9</v>
      </c>
      <c r="K177" s="94">
        <v>0</v>
      </c>
      <c r="L177" s="94">
        <v>1</v>
      </c>
      <c r="M177" s="94">
        <v>0</v>
      </c>
      <c r="N177" s="94">
        <v>0</v>
      </c>
      <c r="O177" s="94">
        <v>1</v>
      </c>
      <c r="P177" s="94">
        <v>3</v>
      </c>
      <c r="Q177" s="94">
        <v>1</v>
      </c>
      <c r="R177" s="94">
        <v>0</v>
      </c>
      <c r="S177" s="94">
        <v>0</v>
      </c>
      <c r="T177" s="94">
        <v>0</v>
      </c>
      <c r="U177" s="94">
        <v>3</v>
      </c>
      <c r="V177" s="94">
        <v>0</v>
      </c>
      <c r="W177" s="94">
        <v>0</v>
      </c>
      <c r="X177" s="94">
        <v>0</v>
      </c>
    </row>
    <row r="178" spans="1:24" x14ac:dyDescent="0.3">
      <c r="A178" s="91">
        <v>164</v>
      </c>
      <c r="B178" s="92" t="s">
        <v>638</v>
      </c>
      <c r="C178" s="92" t="s">
        <v>66</v>
      </c>
      <c r="D178" s="92" t="s">
        <v>27</v>
      </c>
      <c r="E178" s="92" t="s">
        <v>78</v>
      </c>
      <c r="F178" s="92" t="s">
        <v>267</v>
      </c>
      <c r="G178" s="92">
        <v>1816</v>
      </c>
      <c r="H178" s="92" t="s">
        <v>1025</v>
      </c>
      <c r="I178" s="92" t="s">
        <v>778</v>
      </c>
      <c r="J178" s="93">
        <f t="shared" si="2"/>
        <v>8</v>
      </c>
      <c r="K178" s="94">
        <v>0</v>
      </c>
      <c r="L178" s="94">
        <v>1</v>
      </c>
      <c r="M178" s="94">
        <v>1</v>
      </c>
      <c r="N178" s="94">
        <v>0</v>
      </c>
      <c r="O178" s="94">
        <v>1</v>
      </c>
      <c r="P178" s="94">
        <v>2</v>
      </c>
      <c r="Q178" s="94">
        <v>1</v>
      </c>
      <c r="R178" s="94">
        <v>0</v>
      </c>
      <c r="S178" s="94">
        <v>0</v>
      </c>
      <c r="T178" s="94">
        <v>0</v>
      </c>
      <c r="U178" s="94">
        <v>1</v>
      </c>
      <c r="V178" s="94">
        <v>0</v>
      </c>
      <c r="W178" s="94">
        <v>1</v>
      </c>
      <c r="X178" s="94">
        <v>0</v>
      </c>
    </row>
    <row r="179" spans="1:24" x14ac:dyDescent="0.3">
      <c r="A179" s="91">
        <v>165</v>
      </c>
      <c r="B179" s="92" t="s">
        <v>638</v>
      </c>
      <c r="C179" s="92" t="s">
        <v>66</v>
      </c>
      <c r="D179" s="92" t="s">
        <v>27</v>
      </c>
      <c r="E179" s="92" t="s">
        <v>78</v>
      </c>
      <c r="F179" s="92" t="s">
        <v>267</v>
      </c>
      <c r="G179" s="92">
        <v>560739</v>
      </c>
      <c r="H179" s="92" t="s">
        <v>1026</v>
      </c>
      <c r="I179" s="92" t="s">
        <v>867</v>
      </c>
      <c r="J179" s="93">
        <f t="shared" si="2"/>
        <v>3</v>
      </c>
      <c r="K179" s="94">
        <v>0</v>
      </c>
      <c r="L179" s="94">
        <v>0</v>
      </c>
      <c r="M179" s="94">
        <v>0</v>
      </c>
      <c r="N179" s="94">
        <v>0</v>
      </c>
      <c r="O179" s="94">
        <v>0</v>
      </c>
      <c r="P179" s="94">
        <v>0</v>
      </c>
      <c r="Q179" s="94">
        <v>1</v>
      </c>
      <c r="R179" s="94">
        <v>1</v>
      </c>
      <c r="S179" s="94">
        <v>0</v>
      </c>
      <c r="T179" s="94">
        <v>0</v>
      </c>
      <c r="U179" s="94">
        <v>0</v>
      </c>
      <c r="V179" s="94">
        <v>0</v>
      </c>
      <c r="W179" s="94">
        <v>1</v>
      </c>
      <c r="X179" s="94">
        <v>0</v>
      </c>
    </row>
    <row r="180" spans="1:24" x14ac:dyDescent="0.3">
      <c r="A180" s="91">
        <v>166</v>
      </c>
      <c r="B180" s="92" t="s">
        <v>638</v>
      </c>
      <c r="C180" s="92" t="s">
        <v>66</v>
      </c>
      <c r="D180" s="92" t="s">
        <v>27</v>
      </c>
      <c r="E180" s="92" t="s">
        <v>78</v>
      </c>
      <c r="F180" s="92" t="s">
        <v>268</v>
      </c>
      <c r="G180" s="92">
        <v>39674</v>
      </c>
      <c r="H180" s="92" t="s">
        <v>1027</v>
      </c>
      <c r="I180" s="92" t="s">
        <v>936</v>
      </c>
      <c r="J180" s="93">
        <f t="shared" si="2"/>
        <v>5</v>
      </c>
      <c r="K180" s="94">
        <v>0</v>
      </c>
      <c r="L180" s="94">
        <v>0</v>
      </c>
      <c r="M180" s="94">
        <v>1</v>
      </c>
      <c r="N180" s="94">
        <v>0</v>
      </c>
      <c r="O180" s="94">
        <v>0</v>
      </c>
      <c r="P180" s="94">
        <v>2</v>
      </c>
      <c r="Q180" s="94">
        <v>1</v>
      </c>
      <c r="R180" s="94">
        <v>0</v>
      </c>
      <c r="S180" s="94">
        <v>0</v>
      </c>
      <c r="T180" s="94">
        <v>0</v>
      </c>
      <c r="U180" s="94">
        <v>1</v>
      </c>
      <c r="V180" s="94">
        <v>0</v>
      </c>
      <c r="W180" s="94">
        <v>0</v>
      </c>
      <c r="X180" s="94">
        <v>0</v>
      </c>
    </row>
    <row r="181" spans="1:24" x14ac:dyDescent="0.3">
      <c r="A181" s="91">
        <v>167</v>
      </c>
      <c r="B181" s="92" t="s">
        <v>638</v>
      </c>
      <c r="C181" s="92" t="s">
        <v>66</v>
      </c>
      <c r="D181" s="92" t="s">
        <v>27</v>
      </c>
      <c r="E181" s="92" t="s">
        <v>78</v>
      </c>
      <c r="F181" s="92" t="s">
        <v>269</v>
      </c>
      <c r="G181" s="92">
        <v>503959</v>
      </c>
      <c r="H181" s="92" t="s">
        <v>1028</v>
      </c>
      <c r="I181" s="92" t="s">
        <v>772</v>
      </c>
      <c r="J181" s="93">
        <f t="shared" si="2"/>
        <v>4</v>
      </c>
      <c r="K181" s="94">
        <v>0</v>
      </c>
      <c r="L181" s="94">
        <v>0</v>
      </c>
      <c r="M181" s="94">
        <v>0</v>
      </c>
      <c r="N181" s="94">
        <v>0</v>
      </c>
      <c r="O181" s="94">
        <v>0</v>
      </c>
      <c r="P181" s="94">
        <v>2</v>
      </c>
      <c r="Q181" s="94">
        <v>1</v>
      </c>
      <c r="R181" s="94">
        <v>0</v>
      </c>
      <c r="S181" s="94">
        <v>0</v>
      </c>
      <c r="T181" s="94">
        <v>0</v>
      </c>
      <c r="U181" s="94">
        <v>1</v>
      </c>
      <c r="V181" s="94">
        <v>0</v>
      </c>
      <c r="W181" s="94">
        <v>0</v>
      </c>
      <c r="X181" s="94">
        <v>0</v>
      </c>
    </row>
    <row r="182" spans="1:24" x14ac:dyDescent="0.3">
      <c r="A182" s="91">
        <v>168</v>
      </c>
      <c r="B182" s="92" t="s">
        <v>638</v>
      </c>
      <c r="C182" s="92" t="s">
        <v>66</v>
      </c>
      <c r="D182" s="92" t="s">
        <v>27</v>
      </c>
      <c r="E182" s="92" t="s">
        <v>78</v>
      </c>
      <c r="F182" s="92" t="s">
        <v>271</v>
      </c>
      <c r="G182" s="92">
        <v>35101</v>
      </c>
      <c r="H182" s="92" t="s">
        <v>1029</v>
      </c>
      <c r="I182" s="92" t="s">
        <v>797</v>
      </c>
      <c r="J182" s="93">
        <f t="shared" si="2"/>
        <v>2</v>
      </c>
      <c r="K182" s="94">
        <v>0</v>
      </c>
      <c r="L182" s="94">
        <v>0</v>
      </c>
      <c r="M182" s="94">
        <v>0</v>
      </c>
      <c r="N182" s="94">
        <v>0</v>
      </c>
      <c r="O182" s="94">
        <v>0</v>
      </c>
      <c r="P182" s="94">
        <v>0</v>
      </c>
      <c r="Q182" s="94">
        <v>0</v>
      </c>
      <c r="R182" s="94">
        <v>1</v>
      </c>
      <c r="S182" s="94">
        <v>0</v>
      </c>
      <c r="T182" s="94">
        <v>0</v>
      </c>
      <c r="U182" s="94">
        <v>0</v>
      </c>
      <c r="V182" s="94">
        <v>0</v>
      </c>
      <c r="W182" s="94">
        <v>1</v>
      </c>
      <c r="X182" s="94">
        <v>0</v>
      </c>
    </row>
    <row r="183" spans="1:24" x14ac:dyDescent="0.3">
      <c r="A183" s="91">
        <v>169</v>
      </c>
      <c r="B183" s="92" t="str">
        <f t="array" ref="B183">INDEX([8]시설별DB!$C$4:$C$671,MATCH(G183,[8]시설별DB!$H$4:$H$671,0),0)</f>
        <v>동부</v>
      </c>
      <c r="C183" s="92" t="str">
        <f t="array" ref="C183">INDEX([8]시설별DB!$D$4:$D$671,MATCH(G183,[8]시설별DB!$H$4:$H$671,0),0)</f>
        <v>남동구</v>
      </c>
      <c r="D183" s="92" t="str">
        <f t="array" ref="D183">INDEX([8]시설별DB!$E$4:$E$671,MATCH(G183,[8]시설별DB!$H$4:$H$671,0),0)</f>
        <v>공립</v>
      </c>
      <c r="E183" s="92" t="str">
        <f t="array" ref="E183">INDEX([8]시설별DB!$F$4:$F$671,MATCH(G183,[8]시설별DB!$H$4:$H$671,0),0)</f>
        <v>초</v>
      </c>
      <c r="F183" s="92" t="s">
        <v>274</v>
      </c>
      <c r="G183" s="92">
        <v>29379</v>
      </c>
      <c r="H183" s="92" t="s">
        <v>1030</v>
      </c>
      <c r="I183" s="92" t="s">
        <v>1031</v>
      </c>
      <c r="J183" s="93">
        <f t="shared" si="2"/>
        <v>4</v>
      </c>
      <c r="K183" s="94">
        <v>0</v>
      </c>
      <c r="L183" s="94">
        <v>0</v>
      </c>
      <c r="M183" s="94">
        <v>0</v>
      </c>
      <c r="N183" s="94">
        <v>0</v>
      </c>
      <c r="O183" s="94">
        <v>0</v>
      </c>
      <c r="P183" s="94">
        <v>2</v>
      </c>
      <c r="Q183" s="94">
        <v>1</v>
      </c>
      <c r="R183" s="94">
        <v>0</v>
      </c>
      <c r="S183" s="94">
        <v>0</v>
      </c>
      <c r="T183" s="94">
        <v>0</v>
      </c>
      <c r="U183" s="94">
        <v>1</v>
      </c>
      <c r="V183" s="94">
        <v>0</v>
      </c>
      <c r="W183" s="94">
        <v>0</v>
      </c>
      <c r="X183" s="94">
        <v>0</v>
      </c>
    </row>
    <row r="184" spans="1:24" x14ac:dyDescent="0.3">
      <c r="A184" s="91">
        <v>170</v>
      </c>
      <c r="B184" s="92" t="str">
        <f t="array" ref="B184">INDEX([8]시설별DB!$C$4:$C$671,MATCH(G184,[8]시설별DB!$H$4:$H$671,0),0)</f>
        <v>동부</v>
      </c>
      <c r="C184" s="92" t="str">
        <f t="array" ref="C184">INDEX([8]시설별DB!$D$4:$D$671,MATCH(G184,[8]시설별DB!$H$4:$H$671,0),0)</f>
        <v>남동구</v>
      </c>
      <c r="D184" s="92" t="str">
        <f t="array" ref="D184">INDEX([8]시설별DB!$E$4:$E$671,MATCH(G184,[8]시설별DB!$H$4:$H$671,0),0)</f>
        <v>공립</v>
      </c>
      <c r="E184" s="92" t="str">
        <f t="array" ref="E184">INDEX([8]시설별DB!$F$4:$F$671,MATCH(G184,[8]시설별DB!$H$4:$H$671,0),0)</f>
        <v>초</v>
      </c>
      <c r="F184" s="92" t="s">
        <v>274</v>
      </c>
      <c r="G184" s="92">
        <v>577261</v>
      </c>
      <c r="H184" s="92" t="s">
        <v>1032</v>
      </c>
      <c r="I184" s="92" t="s">
        <v>1033</v>
      </c>
      <c r="J184" s="93">
        <f t="shared" si="2"/>
        <v>2</v>
      </c>
      <c r="K184" s="94">
        <v>0</v>
      </c>
      <c r="L184" s="94">
        <v>0</v>
      </c>
      <c r="M184" s="94">
        <v>0</v>
      </c>
      <c r="N184" s="94">
        <v>0</v>
      </c>
      <c r="O184" s="94">
        <v>0</v>
      </c>
      <c r="P184" s="94">
        <v>0</v>
      </c>
      <c r="Q184" s="94">
        <v>0</v>
      </c>
      <c r="R184" s="94">
        <v>0</v>
      </c>
      <c r="S184" s="94">
        <v>1</v>
      </c>
      <c r="T184" s="94">
        <v>0</v>
      </c>
      <c r="U184" s="94">
        <v>0</v>
      </c>
      <c r="V184" s="94">
        <v>0</v>
      </c>
      <c r="W184" s="94">
        <v>0</v>
      </c>
      <c r="X184" s="94">
        <v>1</v>
      </c>
    </row>
    <row r="185" spans="1:24" x14ac:dyDescent="0.3">
      <c r="A185" s="91">
        <v>171</v>
      </c>
      <c r="B185" s="92" t="s">
        <v>638</v>
      </c>
      <c r="C185" s="92" t="s">
        <v>66</v>
      </c>
      <c r="D185" s="92" t="s">
        <v>27</v>
      </c>
      <c r="E185" s="92" t="s">
        <v>78</v>
      </c>
      <c r="F185" s="92" t="s">
        <v>276</v>
      </c>
      <c r="G185" s="92">
        <v>528533</v>
      </c>
      <c r="H185" s="92" t="s">
        <v>1034</v>
      </c>
      <c r="I185" s="92" t="s">
        <v>1035</v>
      </c>
      <c r="J185" s="93">
        <f t="shared" si="2"/>
        <v>4</v>
      </c>
      <c r="K185" s="94">
        <v>0</v>
      </c>
      <c r="L185" s="94">
        <v>0</v>
      </c>
      <c r="M185" s="94">
        <v>0</v>
      </c>
      <c r="N185" s="94">
        <v>0</v>
      </c>
      <c r="O185" s="94">
        <v>0</v>
      </c>
      <c r="P185" s="94">
        <v>2</v>
      </c>
      <c r="Q185" s="94">
        <v>1</v>
      </c>
      <c r="R185" s="94">
        <v>0</v>
      </c>
      <c r="S185" s="94">
        <v>0</v>
      </c>
      <c r="T185" s="94">
        <v>0</v>
      </c>
      <c r="U185" s="94">
        <v>1</v>
      </c>
      <c r="V185" s="94">
        <v>0</v>
      </c>
      <c r="W185" s="94">
        <v>0</v>
      </c>
      <c r="X185" s="94">
        <v>0</v>
      </c>
    </row>
    <row r="186" spans="1:24" x14ac:dyDescent="0.3">
      <c r="A186" s="91">
        <v>172</v>
      </c>
      <c r="B186" s="92" t="str">
        <f t="array" ref="B186">INDEX([8]시설별DB!$C$4:$C$671,MATCH(G186,[8]시설별DB!$H$4:$H$671,0),0)</f>
        <v>동부</v>
      </c>
      <c r="C186" s="92" t="str">
        <f t="array" ref="C186">INDEX([8]시설별DB!$D$4:$D$671,MATCH(G186,[8]시설별DB!$H$4:$H$671,0),0)</f>
        <v>남동구</v>
      </c>
      <c r="D186" s="92" t="str">
        <f t="array" ref="D186">INDEX([8]시설별DB!$E$4:$E$671,MATCH(G186,[8]시설별DB!$H$4:$H$671,0),0)</f>
        <v>공립</v>
      </c>
      <c r="E186" s="92" t="str">
        <f t="array" ref="E186">INDEX([8]시설별DB!$F$4:$F$671,MATCH(G186,[8]시설별DB!$H$4:$H$671,0),0)</f>
        <v>초</v>
      </c>
      <c r="F186" s="92" t="s">
        <v>1036</v>
      </c>
      <c r="G186" s="92">
        <v>29031</v>
      </c>
      <c r="H186" s="92" t="s">
        <v>1037</v>
      </c>
      <c r="I186" s="92" t="s">
        <v>1038</v>
      </c>
      <c r="J186" s="93">
        <f t="shared" si="2"/>
        <v>4</v>
      </c>
      <c r="K186" s="94">
        <v>0</v>
      </c>
      <c r="L186" s="94">
        <v>0</v>
      </c>
      <c r="M186" s="94">
        <v>0</v>
      </c>
      <c r="N186" s="94">
        <v>0</v>
      </c>
      <c r="O186" s="94">
        <v>2</v>
      </c>
      <c r="P186" s="94">
        <v>0</v>
      </c>
      <c r="Q186" s="94">
        <v>0</v>
      </c>
      <c r="R186" s="94">
        <v>1</v>
      </c>
      <c r="S186" s="94">
        <v>0</v>
      </c>
      <c r="T186" s="94">
        <v>0</v>
      </c>
      <c r="U186" s="94">
        <v>0</v>
      </c>
      <c r="V186" s="94">
        <v>0</v>
      </c>
      <c r="W186" s="94">
        <v>1</v>
      </c>
      <c r="X186" s="94">
        <v>0</v>
      </c>
    </row>
    <row r="187" spans="1:24" x14ac:dyDescent="0.3">
      <c r="A187" s="91">
        <v>173</v>
      </c>
      <c r="B187" s="92" t="s">
        <v>638</v>
      </c>
      <c r="C187" s="92" t="s">
        <v>66</v>
      </c>
      <c r="D187" s="92" t="s">
        <v>27</v>
      </c>
      <c r="E187" s="92" t="s">
        <v>78</v>
      </c>
      <c r="F187" s="92" t="s">
        <v>277</v>
      </c>
      <c r="G187" s="92">
        <v>512658</v>
      </c>
      <c r="H187" s="92" t="s">
        <v>1039</v>
      </c>
      <c r="I187" s="92" t="s">
        <v>938</v>
      </c>
      <c r="J187" s="93">
        <f t="shared" si="2"/>
        <v>4</v>
      </c>
      <c r="K187" s="94">
        <v>0</v>
      </c>
      <c r="L187" s="94">
        <v>0</v>
      </c>
      <c r="M187" s="94">
        <v>0</v>
      </c>
      <c r="N187" s="94">
        <v>0</v>
      </c>
      <c r="O187" s="94">
        <v>0</v>
      </c>
      <c r="P187" s="94">
        <v>2</v>
      </c>
      <c r="Q187" s="94">
        <v>1</v>
      </c>
      <c r="R187" s="94">
        <v>0</v>
      </c>
      <c r="S187" s="94">
        <v>0</v>
      </c>
      <c r="T187" s="94">
        <v>0</v>
      </c>
      <c r="U187" s="94">
        <v>1</v>
      </c>
      <c r="V187" s="94">
        <v>0</v>
      </c>
      <c r="W187" s="94">
        <v>0</v>
      </c>
      <c r="X187" s="94">
        <v>0</v>
      </c>
    </row>
    <row r="188" spans="1:24" x14ac:dyDescent="0.3">
      <c r="A188" s="91">
        <v>174</v>
      </c>
      <c r="B188" s="92" t="s">
        <v>638</v>
      </c>
      <c r="C188" s="92" t="s">
        <v>66</v>
      </c>
      <c r="D188" s="92" t="s">
        <v>27</v>
      </c>
      <c r="E188" s="92" t="s">
        <v>78</v>
      </c>
      <c r="F188" s="92" t="s">
        <v>1040</v>
      </c>
      <c r="G188" s="92">
        <v>503680</v>
      </c>
      <c r="H188" s="92" t="s">
        <v>1041</v>
      </c>
      <c r="I188" s="92" t="s">
        <v>1042</v>
      </c>
      <c r="J188" s="93">
        <f t="shared" si="2"/>
        <v>4</v>
      </c>
      <c r="K188" s="94">
        <v>0</v>
      </c>
      <c r="L188" s="94">
        <v>0</v>
      </c>
      <c r="M188" s="94">
        <v>0</v>
      </c>
      <c r="N188" s="94">
        <v>0</v>
      </c>
      <c r="O188" s="94">
        <v>0</v>
      </c>
      <c r="P188" s="94">
        <v>2</v>
      </c>
      <c r="Q188" s="94">
        <v>1</v>
      </c>
      <c r="R188" s="94">
        <v>0</v>
      </c>
      <c r="S188" s="94">
        <v>0</v>
      </c>
      <c r="T188" s="94">
        <v>0</v>
      </c>
      <c r="U188" s="94">
        <v>0</v>
      </c>
      <c r="V188" s="94">
        <v>1</v>
      </c>
      <c r="W188" s="94">
        <v>0</v>
      </c>
      <c r="X188" s="94">
        <v>0</v>
      </c>
    </row>
    <row r="189" spans="1:24" x14ac:dyDescent="0.3">
      <c r="A189" s="91">
        <v>175</v>
      </c>
      <c r="B189" s="92" t="s">
        <v>638</v>
      </c>
      <c r="C189" s="92" t="s">
        <v>66</v>
      </c>
      <c r="D189" s="92" t="s">
        <v>27</v>
      </c>
      <c r="E189" s="92" t="s">
        <v>78</v>
      </c>
      <c r="F189" s="92" t="s">
        <v>281</v>
      </c>
      <c r="G189" s="92">
        <v>517740</v>
      </c>
      <c r="H189" s="92" t="s">
        <v>1043</v>
      </c>
      <c r="I189" s="92" t="s">
        <v>1044</v>
      </c>
      <c r="J189" s="93">
        <f t="shared" si="2"/>
        <v>6</v>
      </c>
      <c r="K189" s="94">
        <v>0</v>
      </c>
      <c r="L189" s="94">
        <v>1</v>
      </c>
      <c r="M189" s="94">
        <v>1</v>
      </c>
      <c r="N189" s="94">
        <v>0</v>
      </c>
      <c r="O189" s="94">
        <v>0</v>
      </c>
      <c r="P189" s="94">
        <v>2</v>
      </c>
      <c r="Q189" s="94">
        <v>1</v>
      </c>
      <c r="R189" s="94">
        <v>0</v>
      </c>
      <c r="S189" s="94">
        <v>0</v>
      </c>
      <c r="T189" s="94">
        <v>0</v>
      </c>
      <c r="U189" s="94">
        <v>1</v>
      </c>
      <c r="V189" s="94">
        <v>0</v>
      </c>
      <c r="W189" s="94">
        <v>0</v>
      </c>
      <c r="X189" s="94">
        <v>0</v>
      </c>
    </row>
    <row r="190" spans="1:24" x14ac:dyDescent="0.3">
      <c r="A190" s="91">
        <v>176</v>
      </c>
      <c r="B190" s="92" t="s">
        <v>638</v>
      </c>
      <c r="C190" s="92" t="s">
        <v>66</v>
      </c>
      <c r="D190" s="92" t="s">
        <v>27</v>
      </c>
      <c r="E190" s="92" t="s">
        <v>78</v>
      </c>
      <c r="F190" s="92" t="s">
        <v>286</v>
      </c>
      <c r="G190" s="92">
        <v>584236</v>
      </c>
      <c r="H190" s="92" t="s">
        <v>1045</v>
      </c>
      <c r="I190" s="92" t="s">
        <v>965</v>
      </c>
      <c r="J190" s="93">
        <f t="shared" si="2"/>
        <v>5</v>
      </c>
      <c r="K190" s="94">
        <v>0</v>
      </c>
      <c r="L190" s="94">
        <v>0</v>
      </c>
      <c r="M190" s="94">
        <v>0</v>
      </c>
      <c r="N190" s="94">
        <v>0</v>
      </c>
      <c r="O190" s="94">
        <v>1</v>
      </c>
      <c r="P190" s="94">
        <v>0</v>
      </c>
      <c r="Q190" s="94">
        <v>3</v>
      </c>
      <c r="R190" s="94">
        <v>0</v>
      </c>
      <c r="S190" s="94">
        <v>0</v>
      </c>
      <c r="T190" s="94">
        <v>0</v>
      </c>
      <c r="U190" s="94">
        <v>0</v>
      </c>
      <c r="V190" s="94">
        <v>0</v>
      </c>
      <c r="W190" s="94">
        <v>0</v>
      </c>
      <c r="X190" s="94">
        <v>1</v>
      </c>
    </row>
    <row r="191" spans="1:24" x14ac:dyDescent="0.3">
      <c r="A191" s="91">
        <v>177</v>
      </c>
      <c r="B191" s="92" t="s">
        <v>638</v>
      </c>
      <c r="C191" s="92" t="s">
        <v>66</v>
      </c>
      <c r="D191" s="92" t="s">
        <v>27</v>
      </c>
      <c r="E191" s="92" t="s">
        <v>78</v>
      </c>
      <c r="F191" s="92" t="s">
        <v>1046</v>
      </c>
      <c r="G191" s="92">
        <v>545405</v>
      </c>
      <c r="H191" s="92" t="s">
        <v>1047</v>
      </c>
      <c r="I191" s="92" t="s">
        <v>780</v>
      </c>
      <c r="J191" s="93">
        <f t="shared" si="2"/>
        <v>3</v>
      </c>
      <c r="K191" s="94">
        <v>0</v>
      </c>
      <c r="L191" s="94">
        <v>0</v>
      </c>
      <c r="M191" s="94">
        <v>0</v>
      </c>
      <c r="N191" s="94">
        <v>0</v>
      </c>
      <c r="O191" s="94">
        <v>0</v>
      </c>
      <c r="P191" s="94">
        <v>2</v>
      </c>
      <c r="Q191" s="94">
        <v>0</v>
      </c>
      <c r="R191" s="94">
        <v>0</v>
      </c>
      <c r="S191" s="94">
        <v>0</v>
      </c>
      <c r="T191" s="94">
        <v>0</v>
      </c>
      <c r="U191" s="94">
        <v>1</v>
      </c>
      <c r="V191" s="94">
        <v>0</v>
      </c>
      <c r="W191" s="94">
        <v>0</v>
      </c>
      <c r="X191" s="94">
        <v>0</v>
      </c>
    </row>
    <row r="192" spans="1:24" x14ac:dyDescent="0.3">
      <c r="A192" s="91">
        <v>178</v>
      </c>
      <c r="B192" s="92" t="s">
        <v>638</v>
      </c>
      <c r="C192" s="92" t="s">
        <v>66</v>
      </c>
      <c r="D192" s="92" t="s">
        <v>27</v>
      </c>
      <c r="E192" s="92" t="s">
        <v>78</v>
      </c>
      <c r="F192" s="92" t="s">
        <v>287</v>
      </c>
      <c r="G192" s="92">
        <v>512359</v>
      </c>
      <c r="H192" s="92" t="s">
        <v>1048</v>
      </c>
      <c r="I192" s="92" t="s">
        <v>1035</v>
      </c>
      <c r="J192" s="93">
        <f t="shared" si="2"/>
        <v>3</v>
      </c>
      <c r="K192" s="94">
        <v>0</v>
      </c>
      <c r="L192" s="94">
        <v>0</v>
      </c>
      <c r="M192" s="94">
        <v>1</v>
      </c>
      <c r="N192" s="94">
        <v>0</v>
      </c>
      <c r="O192" s="94">
        <v>0</v>
      </c>
      <c r="P192" s="94">
        <v>1</v>
      </c>
      <c r="Q192" s="94">
        <v>0</v>
      </c>
      <c r="R192" s="94">
        <v>0</v>
      </c>
      <c r="S192" s="94">
        <v>0</v>
      </c>
      <c r="T192" s="94">
        <v>0</v>
      </c>
      <c r="U192" s="94">
        <v>1</v>
      </c>
      <c r="V192" s="94">
        <v>0</v>
      </c>
      <c r="W192" s="94">
        <v>0</v>
      </c>
      <c r="X192" s="94">
        <v>0</v>
      </c>
    </row>
    <row r="193" spans="1:24" x14ac:dyDescent="0.3">
      <c r="A193" s="91">
        <v>179</v>
      </c>
      <c r="B193" s="92" t="s">
        <v>638</v>
      </c>
      <c r="C193" s="92" t="s">
        <v>66</v>
      </c>
      <c r="D193" s="92" t="s">
        <v>27</v>
      </c>
      <c r="E193" s="92" t="s">
        <v>78</v>
      </c>
      <c r="F193" s="92" t="s">
        <v>289</v>
      </c>
      <c r="G193" s="92">
        <v>503908</v>
      </c>
      <c r="H193" s="92" t="s">
        <v>1049</v>
      </c>
      <c r="I193" s="92" t="s">
        <v>1050</v>
      </c>
      <c r="J193" s="93">
        <f t="shared" si="2"/>
        <v>2</v>
      </c>
      <c r="K193" s="94">
        <v>0</v>
      </c>
      <c r="L193" s="94">
        <v>0</v>
      </c>
      <c r="M193" s="94">
        <v>0</v>
      </c>
      <c r="N193" s="94">
        <v>0</v>
      </c>
      <c r="O193" s="94">
        <v>0</v>
      </c>
      <c r="P193" s="94">
        <v>0</v>
      </c>
      <c r="Q193" s="94">
        <v>0</v>
      </c>
      <c r="R193" s="94">
        <v>0</v>
      </c>
      <c r="S193" s="94">
        <v>1</v>
      </c>
      <c r="T193" s="94">
        <v>0</v>
      </c>
      <c r="U193" s="94">
        <v>0</v>
      </c>
      <c r="V193" s="94">
        <v>0</v>
      </c>
      <c r="W193" s="94">
        <v>0</v>
      </c>
      <c r="X193" s="94">
        <v>1</v>
      </c>
    </row>
    <row r="194" spans="1:24" x14ac:dyDescent="0.3">
      <c r="A194" s="91">
        <v>180</v>
      </c>
      <c r="B194" s="92" t="s">
        <v>638</v>
      </c>
      <c r="C194" s="92" t="s">
        <v>66</v>
      </c>
      <c r="D194" s="92" t="s">
        <v>27</v>
      </c>
      <c r="E194" s="92" t="s">
        <v>78</v>
      </c>
      <c r="F194" s="92" t="s">
        <v>289</v>
      </c>
      <c r="G194" s="92">
        <v>503911</v>
      </c>
      <c r="H194" s="92" t="s">
        <v>1051</v>
      </c>
      <c r="I194" s="92" t="s">
        <v>1050</v>
      </c>
      <c r="J194" s="93">
        <f t="shared" si="2"/>
        <v>4</v>
      </c>
      <c r="K194" s="94">
        <v>0</v>
      </c>
      <c r="L194" s="94">
        <v>0</v>
      </c>
      <c r="M194" s="94">
        <v>0</v>
      </c>
      <c r="N194" s="94">
        <v>0</v>
      </c>
      <c r="O194" s="94">
        <v>0</v>
      </c>
      <c r="P194" s="94">
        <v>1</v>
      </c>
      <c r="Q194" s="94">
        <v>0</v>
      </c>
      <c r="R194" s="94">
        <v>1</v>
      </c>
      <c r="S194" s="94">
        <v>0</v>
      </c>
      <c r="T194" s="94">
        <v>0</v>
      </c>
      <c r="U194" s="94">
        <v>1</v>
      </c>
      <c r="V194" s="94">
        <v>0</v>
      </c>
      <c r="W194" s="94">
        <v>1</v>
      </c>
      <c r="X194" s="94">
        <v>0</v>
      </c>
    </row>
    <row r="195" spans="1:24" x14ac:dyDescent="0.3">
      <c r="A195" s="91">
        <v>181</v>
      </c>
      <c r="B195" s="92" t="s">
        <v>638</v>
      </c>
      <c r="C195" s="92" t="s">
        <v>66</v>
      </c>
      <c r="D195" s="92" t="s">
        <v>27</v>
      </c>
      <c r="E195" s="92" t="s">
        <v>78</v>
      </c>
      <c r="F195" s="92" t="s">
        <v>290</v>
      </c>
      <c r="G195" s="92">
        <v>556486</v>
      </c>
      <c r="H195" s="92" t="s">
        <v>1052</v>
      </c>
      <c r="I195" s="92" t="s">
        <v>839</v>
      </c>
      <c r="J195" s="93">
        <f t="shared" si="2"/>
        <v>3</v>
      </c>
      <c r="K195" s="94">
        <v>0</v>
      </c>
      <c r="L195" s="94">
        <v>0</v>
      </c>
      <c r="M195" s="94">
        <v>0</v>
      </c>
      <c r="N195" s="94">
        <v>0</v>
      </c>
      <c r="O195" s="94">
        <v>0</v>
      </c>
      <c r="P195" s="94">
        <v>0</v>
      </c>
      <c r="Q195" s="94">
        <v>0</v>
      </c>
      <c r="R195" s="94">
        <v>1</v>
      </c>
      <c r="S195" s="94">
        <v>0</v>
      </c>
      <c r="T195" s="94">
        <v>1</v>
      </c>
      <c r="U195" s="94">
        <v>0</v>
      </c>
      <c r="V195" s="94">
        <v>0</v>
      </c>
      <c r="W195" s="94">
        <v>1</v>
      </c>
      <c r="X195" s="94">
        <v>0</v>
      </c>
    </row>
    <row r="196" spans="1:24" x14ac:dyDescent="0.3">
      <c r="A196" s="91">
        <v>182</v>
      </c>
      <c r="B196" s="92" t="s">
        <v>638</v>
      </c>
      <c r="C196" s="92" t="s">
        <v>66</v>
      </c>
      <c r="D196" s="92" t="s">
        <v>27</v>
      </c>
      <c r="E196" s="92" t="s">
        <v>78</v>
      </c>
      <c r="F196" s="92" t="s">
        <v>290</v>
      </c>
      <c r="G196" s="92">
        <v>565217</v>
      </c>
      <c r="H196" s="92" t="s">
        <v>1053</v>
      </c>
      <c r="I196" s="92" t="s">
        <v>839</v>
      </c>
      <c r="J196" s="93">
        <f t="shared" si="2"/>
        <v>3</v>
      </c>
      <c r="K196" s="94">
        <v>0</v>
      </c>
      <c r="L196" s="94">
        <v>0</v>
      </c>
      <c r="M196" s="94">
        <v>0</v>
      </c>
      <c r="N196" s="94">
        <v>0</v>
      </c>
      <c r="O196" s="94">
        <v>0</v>
      </c>
      <c r="P196" s="94">
        <v>0</v>
      </c>
      <c r="Q196" s="94">
        <v>0</v>
      </c>
      <c r="R196" s="94">
        <v>0</v>
      </c>
      <c r="S196" s="94">
        <v>2</v>
      </c>
      <c r="T196" s="94">
        <v>0</v>
      </c>
      <c r="U196" s="94">
        <v>0</v>
      </c>
      <c r="V196" s="94">
        <v>0</v>
      </c>
      <c r="W196" s="94">
        <v>0</v>
      </c>
      <c r="X196" s="94">
        <v>1</v>
      </c>
    </row>
    <row r="197" spans="1:24" x14ac:dyDescent="0.3">
      <c r="A197" s="91">
        <v>183</v>
      </c>
      <c r="B197" s="92" t="s">
        <v>638</v>
      </c>
      <c r="C197" s="92" t="s">
        <v>66</v>
      </c>
      <c r="D197" s="92" t="s">
        <v>27</v>
      </c>
      <c r="E197" s="92" t="s">
        <v>78</v>
      </c>
      <c r="F197" s="92" t="s">
        <v>291</v>
      </c>
      <c r="G197" s="92">
        <v>25848</v>
      </c>
      <c r="H197" s="92" t="s">
        <v>1054</v>
      </c>
      <c r="I197" s="92" t="s">
        <v>1055</v>
      </c>
      <c r="J197" s="93">
        <f t="shared" si="2"/>
        <v>2</v>
      </c>
      <c r="K197" s="94">
        <v>0</v>
      </c>
      <c r="L197" s="94">
        <v>0</v>
      </c>
      <c r="M197" s="94">
        <v>0</v>
      </c>
      <c r="N197" s="94">
        <v>0</v>
      </c>
      <c r="O197" s="94">
        <v>0</v>
      </c>
      <c r="P197" s="94">
        <v>0</v>
      </c>
      <c r="Q197" s="94">
        <v>0</v>
      </c>
      <c r="R197" s="94">
        <v>1</v>
      </c>
      <c r="S197" s="94">
        <v>0</v>
      </c>
      <c r="T197" s="94">
        <v>0</v>
      </c>
      <c r="U197" s="94">
        <v>0</v>
      </c>
      <c r="V197" s="94">
        <v>0</v>
      </c>
      <c r="W197" s="94">
        <v>1</v>
      </c>
      <c r="X197" s="94">
        <v>0</v>
      </c>
    </row>
    <row r="198" spans="1:24" x14ac:dyDescent="0.3">
      <c r="A198" s="91">
        <v>184</v>
      </c>
      <c r="B198" s="92" t="str">
        <f t="array" ref="B198">INDEX([8]시설별DB!$C$4:$C$671,MATCH(G198,[8]시설별DB!$H$4:$H$671,0),0)</f>
        <v>동부</v>
      </c>
      <c r="C198" s="92" t="str">
        <f t="array" ref="C198">INDEX([8]시설별DB!$D$4:$D$671,MATCH(G198,[8]시설별DB!$H$4:$H$671,0),0)</f>
        <v>남동구</v>
      </c>
      <c r="D198" s="92" t="str">
        <f t="array" ref="D198">INDEX([8]시설별DB!$E$4:$E$671,MATCH(G198,[8]시설별DB!$H$4:$H$671,0),0)</f>
        <v>공립</v>
      </c>
      <c r="E198" s="92" t="str">
        <f t="array" ref="E198">INDEX([8]시설별DB!$F$4:$F$671,MATCH(G198,[8]시설별DB!$H$4:$H$671,0),0)</f>
        <v>초</v>
      </c>
      <c r="F198" s="92" t="s">
        <v>292</v>
      </c>
      <c r="G198" s="92">
        <v>1004357</v>
      </c>
      <c r="H198" s="92" t="s">
        <v>1056</v>
      </c>
      <c r="I198" s="92" t="s">
        <v>1057</v>
      </c>
      <c r="J198" s="93">
        <f t="shared" si="2"/>
        <v>3</v>
      </c>
      <c r="K198" s="94">
        <v>0</v>
      </c>
      <c r="L198" s="94">
        <v>0</v>
      </c>
      <c r="M198" s="94">
        <v>1</v>
      </c>
      <c r="N198" s="94">
        <v>0</v>
      </c>
      <c r="O198" s="94">
        <v>0</v>
      </c>
      <c r="P198" s="94">
        <v>1</v>
      </c>
      <c r="Q198" s="94">
        <v>0</v>
      </c>
      <c r="R198" s="94">
        <v>0</v>
      </c>
      <c r="S198" s="94">
        <v>0</v>
      </c>
      <c r="T198" s="94">
        <v>0</v>
      </c>
      <c r="U198" s="94">
        <v>1</v>
      </c>
      <c r="V198" s="94">
        <v>0</v>
      </c>
      <c r="W198" s="94">
        <v>0</v>
      </c>
      <c r="X198" s="94">
        <v>0</v>
      </c>
    </row>
    <row r="199" spans="1:24" x14ac:dyDescent="0.3">
      <c r="A199" s="91">
        <v>185</v>
      </c>
      <c r="B199" s="92" t="s">
        <v>638</v>
      </c>
      <c r="C199" s="92" t="s">
        <v>66</v>
      </c>
      <c r="D199" s="92" t="s">
        <v>27</v>
      </c>
      <c r="E199" s="92" t="s">
        <v>78</v>
      </c>
      <c r="F199" s="92" t="s">
        <v>294</v>
      </c>
      <c r="G199" s="92">
        <v>503732</v>
      </c>
      <c r="H199" s="92" t="s">
        <v>1058</v>
      </c>
      <c r="I199" s="92" t="s">
        <v>1059</v>
      </c>
      <c r="J199" s="93">
        <f t="shared" si="2"/>
        <v>5</v>
      </c>
      <c r="K199" s="94">
        <v>0</v>
      </c>
      <c r="L199" s="94">
        <v>1</v>
      </c>
      <c r="M199" s="94">
        <v>0</v>
      </c>
      <c r="N199" s="94">
        <v>0</v>
      </c>
      <c r="O199" s="94">
        <v>0</v>
      </c>
      <c r="P199" s="94">
        <v>2</v>
      </c>
      <c r="Q199" s="94">
        <v>1</v>
      </c>
      <c r="R199" s="94">
        <v>0</v>
      </c>
      <c r="S199" s="94">
        <v>0</v>
      </c>
      <c r="T199" s="94">
        <v>0</v>
      </c>
      <c r="U199" s="94">
        <v>1</v>
      </c>
      <c r="V199" s="94">
        <v>0</v>
      </c>
      <c r="W199" s="94">
        <v>0</v>
      </c>
      <c r="X199" s="94">
        <v>0</v>
      </c>
    </row>
    <row r="200" spans="1:24" x14ac:dyDescent="0.3">
      <c r="A200" s="91">
        <v>186</v>
      </c>
      <c r="B200" s="92" t="s">
        <v>638</v>
      </c>
      <c r="C200" s="92" t="s">
        <v>66</v>
      </c>
      <c r="D200" s="92" t="s">
        <v>27</v>
      </c>
      <c r="E200" s="92" t="s">
        <v>78</v>
      </c>
      <c r="F200" s="92" t="s">
        <v>294</v>
      </c>
      <c r="G200" s="92">
        <v>584935</v>
      </c>
      <c r="H200" s="92" t="s">
        <v>1060</v>
      </c>
      <c r="I200" s="92" t="s">
        <v>1059</v>
      </c>
      <c r="J200" s="93">
        <f t="shared" si="2"/>
        <v>2</v>
      </c>
      <c r="K200" s="94">
        <v>0</v>
      </c>
      <c r="L200" s="94">
        <v>0</v>
      </c>
      <c r="M200" s="94">
        <v>0</v>
      </c>
      <c r="N200" s="94">
        <v>0</v>
      </c>
      <c r="O200" s="94">
        <v>0</v>
      </c>
      <c r="P200" s="94">
        <v>0</v>
      </c>
      <c r="Q200" s="94">
        <v>0</v>
      </c>
      <c r="R200" s="94">
        <v>1</v>
      </c>
      <c r="S200" s="94">
        <v>0</v>
      </c>
      <c r="T200" s="94">
        <v>0</v>
      </c>
      <c r="U200" s="94">
        <v>0</v>
      </c>
      <c r="V200" s="94">
        <v>0</v>
      </c>
      <c r="W200" s="94">
        <v>1</v>
      </c>
      <c r="X200" s="94">
        <v>0</v>
      </c>
    </row>
    <row r="201" spans="1:24" x14ac:dyDescent="0.3">
      <c r="A201" s="91">
        <v>187</v>
      </c>
      <c r="B201" s="92" t="s">
        <v>638</v>
      </c>
      <c r="C201" s="92" t="s">
        <v>70</v>
      </c>
      <c r="D201" s="92" t="s">
        <v>27</v>
      </c>
      <c r="E201" s="92" t="s">
        <v>78</v>
      </c>
      <c r="F201" s="92" t="s">
        <v>296</v>
      </c>
      <c r="G201" s="92">
        <v>2623</v>
      </c>
      <c r="H201" s="92" t="s">
        <v>1061</v>
      </c>
      <c r="I201" s="92" t="s">
        <v>967</v>
      </c>
      <c r="J201" s="93">
        <f t="shared" si="2"/>
        <v>6</v>
      </c>
      <c r="K201" s="94">
        <v>0</v>
      </c>
      <c r="L201" s="94">
        <v>0</v>
      </c>
      <c r="M201" s="94">
        <v>1</v>
      </c>
      <c r="N201" s="94">
        <v>0</v>
      </c>
      <c r="O201" s="94">
        <v>0</v>
      </c>
      <c r="P201" s="94">
        <v>2</v>
      </c>
      <c r="Q201" s="94">
        <v>1</v>
      </c>
      <c r="R201" s="94">
        <v>0</v>
      </c>
      <c r="S201" s="94">
        <v>0</v>
      </c>
      <c r="T201" s="94">
        <v>0</v>
      </c>
      <c r="U201" s="94">
        <v>1</v>
      </c>
      <c r="V201" s="94">
        <v>0</v>
      </c>
      <c r="W201" s="94">
        <v>1</v>
      </c>
      <c r="X201" s="94">
        <v>0</v>
      </c>
    </row>
    <row r="202" spans="1:24" x14ac:dyDescent="0.3">
      <c r="A202" s="91">
        <v>188</v>
      </c>
      <c r="B202" s="92" t="s">
        <v>638</v>
      </c>
      <c r="C202" s="92" t="s">
        <v>70</v>
      </c>
      <c r="D202" s="92" t="s">
        <v>27</v>
      </c>
      <c r="E202" s="92" t="s">
        <v>78</v>
      </c>
      <c r="F202" s="92" t="s">
        <v>297</v>
      </c>
      <c r="G202" s="92">
        <v>31801</v>
      </c>
      <c r="H202" s="92" t="s">
        <v>1062</v>
      </c>
      <c r="I202" s="92" t="s">
        <v>861</v>
      </c>
      <c r="J202" s="93">
        <f t="shared" si="2"/>
        <v>7</v>
      </c>
      <c r="K202" s="94">
        <v>0</v>
      </c>
      <c r="L202" s="94">
        <v>0</v>
      </c>
      <c r="M202" s="94">
        <v>1</v>
      </c>
      <c r="N202" s="94">
        <v>0</v>
      </c>
      <c r="O202" s="94">
        <v>0</v>
      </c>
      <c r="P202" s="94">
        <v>3</v>
      </c>
      <c r="Q202" s="94">
        <v>1</v>
      </c>
      <c r="R202" s="94">
        <v>0</v>
      </c>
      <c r="S202" s="94">
        <v>0</v>
      </c>
      <c r="T202" s="94">
        <v>0</v>
      </c>
      <c r="U202" s="94">
        <v>2</v>
      </c>
      <c r="V202" s="94">
        <v>0</v>
      </c>
      <c r="W202" s="94">
        <v>0</v>
      </c>
      <c r="X202" s="94">
        <v>0</v>
      </c>
    </row>
    <row r="203" spans="1:24" x14ac:dyDescent="0.3">
      <c r="A203" s="91">
        <v>189</v>
      </c>
      <c r="B203" s="92" t="s">
        <v>638</v>
      </c>
      <c r="C203" s="92" t="s">
        <v>70</v>
      </c>
      <c r="D203" s="92" t="s">
        <v>27</v>
      </c>
      <c r="E203" s="92" t="s">
        <v>78</v>
      </c>
      <c r="F203" s="92" t="s">
        <v>298</v>
      </c>
      <c r="G203" s="92">
        <v>503616</v>
      </c>
      <c r="H203" s="92" t="s">
        <v>1063</v>
      </c>
      <c r="I203" s="92" t="s">
        <v>1064</v>
      </c>
      <c r="J203" s="93">
        <f t="shared" si="2"/>
        <v>5</v>
      </c>
      <c r="K203" s="94">
        <v>0</v>
      </c>
      <c r="L203" s="94">
        <v>0</v>
      </c>
      <c r="M203" s="94">
        <v>0</v>
      </c>
      <c r="N203" s="94">
        <v>0</v>
      </c>
      <c r="O203" s="94">
        <v>3</v>
      </c>
      <c r="P203" s="94">
        <v>0</v>
      </c>
      <c r="Q203" s="94">
        <v>0</v>
      </c>
      <c r="R203" s="94">
        <v>1</v>
      </c>
      <c r="S203" s="94">
        <v>0</v>
      </c>
      <c r="T203" s="94">
        <v>0</v>
      </c>
      <c r="U203" s="94">
        <v>0</v>
      </c>
      <c r="V203" s="94">
        <v>1</v>
      </c>
      <c r="W203" s="94">
        <v>0</v>
      </c>
      <c r="X203" s="94">
        <v>0</v>
      </c>
    </row>
    <row r="204" spans="1:24" x14ac:dyDescent="0.3">
      <c r="A204" s="91">
        <v>190</v>
      </c>
      <c r="B204" s="92" t="s">
        <v>638</v>
      </c>
      <c r="C204" s="92" t="s">
        <v>70</v>
      </c>
      <c r="D204" s="92" t="s">
        <v>27</v>
      </c>
      <c r="E204" s="92" t="s">
        <v>78</v>
      </c>
      <c r="F204" s="92" t="s">
        <v>301</v>
      </c>
      <c r="G204" s="92">
        <v>567777</v>
      </c>
      <c r="H204" s="92" t="s">
        <v>1065</v>
      </c>
      <c r="I204" s="92" t="s">
        <v>772</v>
      </c>
      <c r="J204" s="93">
        <f t="shared" si="2"/>
        <v>4</v>
      </c>
      <c r="K204" s="94">
        <v>0</v>
      </c>
      <c r="L204" s="94">
        <v>0</v>
      </c>
      <c r="M204" s="94">
        <v>0</v>
      </c>
      <c r="N204" s="94">
        <v>0</v>
      </c>
      <c r="O204" s="94">
        <v>2</v>
      </c>
      <c r="P204" s="94">
        <v>0</v>
      </c>
      <c r="Q204" s="94">
        <v>0</v>
      </c>
      <c r="R204" s="94">
        <v>1</v>
      </c>
      <c r="S204" s="94">
        <v>0</v>
      </c>
      <c r="T204" s="94">
        <v>0</v>
      </c>
      <c r="U204" s="94">
        <v>0</v>
      </c>
      <c r="V204" s="94">
        <v>0</v>
      </c>
      <c r="W204" s="94">
        <v>1</v>
      </c>
      <c r="X204" s="94">
        <v>0</v>
      </c>
    </row>
    <row r="205" spans="1:24" x14ac:dyDescent="0.3">
      <c r="A205" s="91">
        <v>191</v>
      </c>
      <c r="B205" s="92" t="s">
        <v>638</v>
      </c>
      <c r="C205" s="92" t="s">
        <v>70</v>
      </c>
      <c r="D205" s="92" t="s">
        <v>27</v>
      </c>
      <c r="E205" s="92" t="s">
        <v>78</v>
      </c>
      <c r="F205" s="92" t="s">
        <v>301</v>
      </c>
      <c r="G205" s="92">
        <v>575241</v>
      </c>
      <c r="H205" s="92" t="s">
        <v>1066</v>
      </c>
      <c r="I205" s="92" t="s">
        <v>772</v>
      </c>
      <c r="J205" s="93">
        <f t="shared" si="2"/>
        <v>4</v>
      </c>
      <c r="K205" s="94">
        <v>0</v>
      </c>
      <c r="L205" s="94">
        <v>0</v>
      </c>
      <c r="M205" s="94">
        <v>0</v>
      </c>
      <c r="N205" s="94">
        <v>0</v>
      </c>
      <c r="O205" s="94">
        <v>0</v>
      </c>
      <c r="P205" s="94">
        <v>1</v>
      </c>
      <c r="Q205" s="94">
        <v>1</v>
      </c>
      <c r="R205" s="94">
        <v>0</v>
      </c>
      <c r="S205" s="94">
        <v>0</v>
      </c>
      <c r="T205" s="94">
        <v>0</v>
      </c>
      <c r="U205" s="94">
        <v>2</v>
      </c>
      <c r="V205" s="94">
        <v>0</v>
      </c>
      <c r="W205" s="94">
        <v>0</v>
      </c>
      <c r="X205" s="94">
        <v>0</v>
      </c>
    </row>
    <row r="206" spans="1:24" x14ac:dyDescent="0.3">
      <c r="A206" s="91">
        <v>192</v>
      </c>
      <c r="B206" s="92" t="s">
        <v>638</v>
      </c>
      <c r="C206" s="92" t="s">
        <v>70</v>
      </c>
      <c r="D206" s="92" t="s">
        <v>27</v>
      </c>
      <c r="E206" s="92" t="s">
        <v>78</v>
      </c>
      <c r="F206" s="92" t="s">
        <v>302</v>
      </c>
      <c r="G206" s="92">
        <v>575257</v>
      </c>
      <c r="H206" s="92" t="s">
        <v>1067</v>
      </c>
      <c r="I206" s="92" t="s">
        <v>887</v>
      </c>
      <c r="J206" s="93">
        <f t="shared" si="2"/>
        <v>2</v>
      </c>
      <c r="K206" s="94">
        <v>0</v>
      </c>
      <c r="L206" s="94">
        <v>0</v>
      </c>
      <c r="M206" s="94">
        <v>0</v>
      </c>
      <c r="N206" s="94">
        <v>0</v>
      </c>
      <c r="O206" s="94">
        <v>0</v>
      </c>
      <c r="P206" s="94">
        <v>0</v>
      </c>
      <c r="Q206" s="94">
        <v>0</v>
      </c>
      <c r="R206" s="94">
        <v>1</v>
      </c>
      <c r="S206" s="94">
        <v>0</v>
      </c>
      <c r="T206" s="94">
        <v>0</v>
      </c>
      <c r="U206" s="94">
        <v>0</v>
      </c>
      <c r="V206" s="94">
        <v>0</v>
      </c>
      <c r="W206" s="94">
        <v>1</v>
      </c>
      <c r="X206" s="94">
        <v>0</v>
      </c>
    </row>
    <row r="207" spans="1:24" x14ac:dyDescent="0.3">
      <c r="A207" s="91">
        <v>193</v>
      </c>
      <c r="B207" s="92" t="s">
        <v>638</v>
      </c>
      <c r="C207" s="92" t="s">
        <v>70</v>
      </c>
      <c r="D207" s="92" t="s">
        <v>27</v>
      </c>
      <c r="E207" s="92" t="s">
        <v>78</v>
      </c>
      <c r="F207" s="92" t="s">
        <v>303</v>
      </c>
      <c r="G207" s="92">
        <v>2674</v>
      </c>
      <c r="H207" s="92" t="s">
        <v>1068</v>
      </c>
      <c r="I207" s="92" t="s">
        <v>767</v>
      </c>
      <c r="J207" s="93">
        <f t="shared" si="2"/>
        <v>5</v>
      </c>
      <c r="K207" s="94">
        <v>0</v>
      </c>
      <c r="L207" s="94">
        <v>1</v>
      </c>
      <c r="M207" s="94">
        <v>1</v>
      </c>
      <c r="N207" s="94">
        <v>0</v>
      </c>
      <c r="O207" s="94">
        <v>0</v>
      </c>
      <c r="P207" s="94">
        <v>1</v>
      </c>
      <c r="Q207" s="94">
        <v>1</v>
      </c>
      <c r="R207" s="94">
        <v>0</v>
      </c>
      <c r="S207" s="94">
        <v>0</v>
      </c>
      <c r="T207" s="94">
        <v>0</v>
      </c>
      <c r="U207" s="94">
        <v>1</v>
      </c>
      <c r="V207" s="94">
        <v>0</v>
      </c>
      <c r="W207" s="94">
        <v>0</v>
      </c>
      <c r="X207" s="94">
        <v>0</v>
      </c>
    </row>
    <row r="208" spans="1:24" x14ac:dyDescent="0.3">
      <c r="A208" s="91">
        <v>194</v>
      </c>
      <c r="B208" s="92" t="s">
        <v>638</v>
      </c>
      <c r="C208" s="92" t="s">
        <v>70</v>
      </c>
      <c r="D208" s="92" t="s">
        <v>27</v>
      </c>
      <c r="E208" s="92" t="s">
        <v>78</v>
      </c>
      <c r="F208" s="92" t="s">
        <v>304</v>
      </c>
      <c r="G208" s="92">
        <v>504194</v>
      </c>
      <c r="H208" s="92" t="s">
        <v>1069</v>
      </c>
      <c r="I208" s="92" t="s">
        <v>793</v>
      </c>
      <c r="J208" s="93">
        <f t="shared" ref="J208:J238" si="3">SUM(K208:X208)</f>
        <v>5</v>
      </c>
      <c r="K208" s="94">
        <v>0</v>
      </c>
      <c r="L208" s="94">
        <v>1</v>
      </c>
      <c r="M208" s="94">
        <v>1</v>
      </c>
      <c r="N208" s="94">
        <v>0</v>
      </c>
      <c r="O208" s="94">
        <v>0</v>
      </c>
      <c r="P208" s="94">
        <v>1</v>
      </c>
      <c r="Q208" s="94">
        <v>1</v>
      </c>
      <c r="R208" s="94">
        <v>0</v>
      </c>
      <c r="S208" s="94">
        <v>0</v>
      </c>
      <c r="T208" s="94">
        <v>0</v>
      </c>
      <c r="U208" s="94">
        <v>1</v>
      </c>
      <c r="V208" s="94">
        <v>0</v>
      </c>
      <c r="W208" s="94">
        <v>0</v>
      </c>
      <c r="X208" s="94">
        <v>0</v>
      </c>
    </row>
    <row r="209" spans="1:24" x14ac:dyDescent="0.3">
      <c r="A209" s="91">
        <v>195</v>
      </c>
      <c r="B209" s="92" t="s">
        <v>638</v>
      </c>
      <c r="C209" s="92" t="s">
        <v>70</v>
      </c>
      <c r="D209" s="92" t="s">
        <v>27</v>
      </c>
      <c r="E209" s="92" t="s">
        <v>78</v>
      </c>
      <c r="F209" s="92" t="s">
        <v>305</v>
      </c>
      <c r="G209" s="92">
        <v>576875</v>
      </c>
      <c r="H209" s="92" t="s">
        <v>1070</v>
      </c>
      <c r="I209" s="92" t="s">
        <v>761</v>
      </c>
      <c r="J209" s="93">
        <f t="shared" si="3"/>
        <v>2</v>
      </c>
      <c r="K209" s="94">
        <v>0</v>
      </c>
      <c r="L209" s="94">
        <v>0</v>
      </c>
      <c r="M209" s="94">
        <v>0</v>
      </c>
      <c r="N209" s="94">
        <v>0</v>
      </c>
      <c r="O209" s="94">
        <v>0</v>
      </c>
      <c r="P209" s="94">
        <v>0</v>
      </c>
      <c r="Q209" s="94">
        <v>0</v>
      </c>
      <c r="R209" s="94">
        <v>1</v>
      </c>
      <c r="S209" s="94">
        <v>0</v>
      </c>
      <c r="T209" s="94">
        <v>0</v>
      </c>
      <c r="U209" s="94">
        <v>0</v>
      </c>
      <c r="V209" s="94">
        <v>0</v>
      </c>
      <c r="W209" s="94">
        <v>1</v>
      </c>
      <c r="X209" s="94">
        <v>0</v>
      </c>
    </row>
    <row r="210" spans="1:24" x14ac:dyDescent="0.3">
      <c r="A210" s="91">
        <v>196</v>
      </c>
      <c r="B210" s="92" t="s">
        <v>638</v>
      </c>
      <c r="C210" s="92" t="s">
        <v>70</v>
      </c>
      <c r="D210" s="92" t="s">
        <v>27</v>
      </c>
      <c r="E210" s="92" t="s">
        <v>78</v>
      </c>
      <c r="F210" s="92" t="s">
        <v>305</v>
      </c>
      <c r="G210" s="92">
        <v>582485</v>
      </c>
      <c r="H210" s="92" t="s">
        <v>1071</v>
      </c>
      <c r="I210" s="92" t="s">
        <v>761</v>
      </c>
      <c r="J210" s="93">
        <f t="shared" si="3"/>
        <v>2</v>
      </c>
      <c r="K210" s="94">
        <v>0</v>
      </c>
      <c r="L210" s="94">
        <v>0</v>
      </c>
      <c r="M210" s="94">
        <v>0</v>
      </c>
      <c r="N210" s="94">
        <v>0</v>
      </c>
      <c r="O210" s="94">
        <v>0</v>
      </c>
      <c r="P210" s="94">
        <v>1</v>
      </c>
      <c r="Q210" s="94">
        <v>0</v>
      </c>
      <c r="R210" s="94">
        <v>0</v>
      </c>
      <c r="S210" s="94">
        <v>0</v>
      </c>
      <c r="T210" s="94">
        <v>0</v>
      </c>
      <c r="U210" s="94">
        <v>0</v>
      </c>
      <c r="V210" s="94">
        <v>0</v>
      </c>
      <c r="W210" s="94">
        <v>0</v>
      </c>
      <c r="X210" s="94">
        <v>1</v>
      </c>
    </row>
    <row r="211" spans="1:24" x14ac:dyDescent="0.3">
      <c r="A211" s="91">
        <v>197</v>
      </c>
      <c r="B211" s="92" t="s">
        <v>638</v>
      </c>
      <c r="C211" s="92" t="s">
        <v>70</v>
      </c>
      <c r="D211" s="92" t="s">
        <v>27</v>
      </c>
      <c r="E211" s="92" t="s">
        <v>78</v>
      </c>
      <c r="F211" s="92" t="s">
        <v>306</v>
      </c>
      <c r="G211" s="92">
        <v>23253</v>
      </c>
      <c r="H211" s="92" t="s">
        <v>1072</v>
      </c>
      <c r="I211" s="92" t="s">
        <v>1073</v>
      </c>
      <c r="J211" s="93">
        <f t="shared" si="3"/>
        <v>4</v>
      </c>
      <c r="K211" s="94">
        <v>0</v>
      </c>
      <c r="L211" s="94">
        <v>0</v>
      </c>
      <c r="M211" s="94">
        <v>0</v>
      </c>
      <c r="N211" s="94">
        <v>0</v>
      </c>
      <c r="O211" s="94">
        <v>0</v>
      </c>
      <c r="P211" s="94">
        <v>2</v>
      </c>
      <c r="Q211" s="94">
        <v>1</v>
      </c>
      <c r="R211" s="94">
        <v>0</v>
      </c>
      <c r="S211" s="94">
        <v>0</v>
      </c>
      <c r="T211" s="94">
        <v>0</v>
      </c>
      <c r="U211" s="94">
        <v>1</v>
      </c>
      <c r="V211" s="94">
        <v>0</v>
      </c>
      <c r="W211" s="94">
        <v>0</v>
      </c>
      <c r="X211" s="94">
        <v>0</v>
      </c>
    </row>
    <row r="212" spans="1:24" x14ac:dyDescent="0.3">
      <c r="A212" s="91">
        <v>198</v>
      </c>
      <c r="B212" s="92" t="s">
        <v>638</v>
      </c>
      <c r="C212" s="92" t="s">
        <v>70</v>
      </c>
      <c r="D212" s="92" t="s">
        <v>27</v>
      </c>
      <c r="E212" s="92" t="s">
        <v>78</v>
      </c>
      <c r="F212" s="92" t="s">
        <v>1074</v>
      </c>
      <c r="G212" s="92">
        <v>1003287</v>
      </c>
      <c r="H212" s="92" t="s">
        <v>1075</v>
      </c>
      <c r="I212" s="92" t="s">
        <v>915</v>
      </c>
      <c r="J212" s="93">
        <f t="shared" si="3"/>
        <v>3</v>
      </c>
      <c r="K212" s="94">
        <v>0</v>
      </c>
      <c r="L212" s="94">
        <v>0</v>
      </c>
      <c r="M212" s="94">
        <v>0</v>
      </c>
      <c r="N212" s="94">
        <v>0</v>
      </c>
      <c r="O212" s="94">
        <v>0</v>
      </c>
      <c r="P212" s="94">
        <v>0</v>
      </c>
      <c r="Q212" s="94">
        <v>1</v>
      </c>
      <c r="R212" s="94">
        <v>1</v>
      </c>
      <c r="S212" s="94">
        <v>0</v>
      </c>
      <c r="T212" s="94">
        <v>0</v>
      </c>
      <c r="U212" s="94">
        <v>0</v>
      </c>
      <c r="V212" s="94">
        <v>0</v>
      </c>
      <c r="W212" s="94">
        <v>1</v>
      </c>
      <c r="X212" s="94">
        <v>0</v>
      </c>
    </row>
    <row r="213" spans="1:24" x14ac:dyDescent="0.3">
      <c r="A213" s="91">
        <v>199</v>
      </c>
      <c r="B213" s="92" t="str">
        <f t="array" ref="B213">INDEX([8]시설별DB!$C$4:$C$671,MATCH(G213,[8]시설별DB!$H$4:$H$671,0),0)</f>
        <v>동부</v>
      </c>
      <c r="C213" s="92" t="str">
        <f t="array" ref="C213">INDEX([8]시설별DB!$D$4:$D$671,MATCH(G213,[8]시설별DB!$H$4:$H$671,0),0)</f>
        <v>연수구</v>
      </c>
      <c r="D213" s="92" t="str">
        <f t="array" ref="D213">INDEX([8]시설별DB!$E$4:$E$671,MATCH(G213,[8]시설별DB!$H$4:$H$671,0),0)</f>
        <v>공립</v>
      </c>
      <c r="E213" s="92" t="str">
        <f t="array" ref="E213">INDEX([8]시설별DB!$F$4:$F$671,MATCH(G213,[8]시설별DB!$H$4:$H$671,0),0)</f>
        <v>초</v>
      </c>
      <c r="F213" s="92" t="s">
        <v>313</v>
      </c>
      <c r="G213" s="92">
        <v>1004303</v>
      </c>
      <c r="H213" s="92" t="s">
        <v>1076</v>
      </c>
      <c r="I213" s="92" t="s">
        <v>1077</v>
      </c>
      <c r="J213" s="93">
        <f t="shared" si="3"/>
        <v>2</v>
      </c>
      <c r="K213" s="94">
        <v>0</v>
      </c>
      <c r="L213" s="94">
        <v>0</v>
      </c>
      <c r="M213" s="94">
        <v>0</v>
      </c>
      <c r="N213" s="94">
        <v>0</v>
      </c>
      <c r="O213" s="94">
        <v>0</v>
      </c>
      <c r="P213" s="94">
        <v>0</v>
      </c>
      <c r="Q213" s="94">
        <v>0</v>
      </c>
      <c r="R213" s="94">
        <v>0</v>
      </c>
      <c r="S213" s="94">
        <v>1</v>
      </c>
      <c r="T213" s="94">
        <v>0</v>
      </c>
      <c r="U213" s="94">
        <v>0</v>
      </c>
      <c r="V213" s="94">
        <v>0</v>
      </c>
      <c r="W213" s="94">
        <v>0</v>
      </c>
      <c r="X213" s="94">
        <v>1</v>
      </c>
    </row>
    <row r="214" spans="1:24" x14ac:dyDescent="0.3">
      <c r="A214" s="91">
        <v>200</v>
      </c>
      <c r="B214" s="92" t="s">
        <v>638</v>
      </c>
      <c r="C214" s="92" t="s">
        <v>70</v>
      </c>
      <c r="D214" s="92" t="s">
        <v>27</v>
      </c>
      <c r="E214" s="92" t="s">
        <v>78</v>
      </c>
      <c r="F214" s="92" t="s">
        <v>315</v>
      </c>
      <c r="G214" s="92">
        <v>504183</v>
      </c>
      <c r="H214" s="92" t="s">
        <v>1078</v>
      </c>
      <c r="I214" s="92" t="s">
        <v>772</v>
      </c>
      <c r="J214" s="93">
        <f t="shared" si="3"/>
        <v>2</v>
      </c>
      <c r="K214" s="94">
        <v>0</v>
      </c>
      <c r="L214" s="94">
        <v>0</v>
      </c>
      <c r="M214" s="94">
        <v>0</v>
      </c>
      <c r="N214" s="94">
        <v>0</v>
      </c>
      <c r="O214" s="94">
        <v>0</v>
      </c>
      <c r="P214" s="94">
        <v>0</v>
      </c>
      <c r="Q214" s="94">
        <v>0</v>
      </c>
      <c r="R214" s="94">
        <v>1</v>
      </c>
      <c r="S214" s="94">
        <v>0</v>
      </c>
      <c r="T214" s="94">
        <v>0</v>
      </c>
      <c r="U214" s="94">
        <v>1</v>
      </c>
      <c r="V214" s="94">
        <v>0</v>
      </c>
      <c r="W214" s="94">
        <v>0</v>
      </c>
      <c r="X214" s="94">
        <v>0</v>
      </c>
    </row>
    <row r="215" spans="1:24" x14ac:dyDescent="0.3">
      <c r="A215" s="91">
        <v>201</v>
      </c>
      <c r="B215" s="92" t="s">
        <v>638</v>
      </c>
      <c r="C215" s="92" t="s">
        <v>70</v>
      </c>
      <c r="D215" s="92" t="s">
        <v>27</v>
      </c>
      <c r="E215" s="92" t="s">
        <v>78</v>
      </c>
      <c r="F215" s="92" t="s">
        <v>315</v>
      </c>
      <c r="G215" s="92">
        <v>527091</v>
      </c>
      <c r="H215" s="92" t="s">
        <v>1079</v>
      </c>
      <c r="I215" s="92" t="s">
        <v>772</v>
      </c>
      <c r="J215" s="93">
        <f t="shared" si="3"/>
        <v>5</v>
      </c>
      <c r="K215" s="94">
        <v>0</v>
      </c>
      <c r="L215" s="94">
        <v>0</v>
      </c>
      <c r="M215" s="94">
        <v>1</v>
      </c>
      <c r="N215" s="94">
        <v>0</v>
      </c>
      <c r="O215" s="94">
        <v>0</v>
      </c>
      <c r="P215" s="94">
        <v>2</v>
      </c>
      <c r="Q215" s="94">
        <v>1</v>
      </c>
      <c r="R215" s="94">
        <v>0</v>
      </c>
      <c r="S215" s="94">
        <v>0</v>
      </c>
      <c r="T215" s="94">
        <v>0</v>
      </c>
      <c r="U215" s="94">
        <v>1</v>
      </c>
      <c r="V215" s="94">
        <v>0</v>
      </c>
      <c r="W215" s="94">
        <v>0</v>
      </c>
      <c r="X215" s="94">
        <v>0</v>
      </c>
    </row>
    <row r="216" spans="1:24" x14ac:dyDescent="0.3">
      <c r="A216" s="91">
        <v>202</v>
      </c>
      <c r="B216" s="92" t="s">
        <v>638</v>
      </c>
      <c r="C216" s="92" t="s">
        <v>70</v>
      </c>
      <c r="D216" s="92" t="s">
        <v>27</v>
      </c>
      <c r="E216" s="92" t="s">
        <v>78</v>
      </c>
      <c r="F216" s="92" t="s">
        <v>318</v>
      </c>
      <c r="G216" s="92">
        <v>510874</v>
      </c>
      <c r="H216" s="92" t="s">
        <v>1080</v>
      </c>
      <c r="I216" s="92" t="s">
        <v>824</v>
      </c>
      <c r="J216" s="93">
        <f t="shared" si="3"/>
        <v>3</v>
      </c>
      <c r="K216" s="94">
        <v>0</v>
      </c>
      <c r="L216" s="94">
        <v>0</v>
      </c>
      <c r="M216" s="94">
        <v>0</v>
      </c>
      <c r="N216" s="94">
        <v>0</v>
      </c>
      <c r="O216" s="94">
        <v>0</v>
      </c>
      <c r="P216" s="94">
        <v>1</v>
      </c>
      <c r="Q216" s="94">
        <v>1</v>
      </c>
      <c r="R216" s="94">
        <v>0</v>
      </c>
      <c r="S216" s="94">
        <v>0</v>
      </c>
      <c r="T216" s="94">
        <v>0</v>
      </c>
      <c r="U216" s="94">
        <v>1</v>
      </c>
      <c r="V216" s="94">
        <v>0</v>
      </c>
      <c r="W216" s="94">
        <v>0</v>
      </c>
      <c r="X216" s="94">
        <v>0</v>
      </c>
    </row>
    <row r="217" spans="1:24" x14ac:dyDescent="0.3">
      <c r="A217" s="91">
        <v>203</v>
      </c>
      <c r="B217" s="92" t="s">
        <v>638</v>
      </c>
      <c r="C217" s="92" t="s">
        <v>70</v>
      </c>
      <c r="D217" s="92" t="s">
        <v>27</v>
      </c>
      <c r="E217" s="92" t="s">
        <v>78</v>
      </c>
      <c r="F217" s="92" t="s">
        <v>321</v>
      </c>
      <c r="G217" s="92">
        <v>35379</v>
      </c>
      <c r="H217" s="92" t="s">
        <v>1081</v>
      </c>
      <c r="I217" s="92" t="s">
        <v>887</v>
      </c>
      <c r="J217" s="93">
        <f t="shared" si="3"/>
        <v>7</v>
      </c>
      <c r="K217" s="94">
        <v>0</v>
      </c>
      <c r="L217" s="94">
        <v>1</v>
      </c>
      <c r="M217" s="94">
        <v>1</v>
      </c>
      <c r="N217" s="94">
        <v>0</v>
      </c>
      <c r="O217" s="94">
        <v>0</v>
      </c>
      <c r="P217" s="94">
        <v>3</v>
      </c>
      <c r="Q217" s="94">
        <v>1</v>
      </c>
      <c r="R217" s="94">
        <v>0</v>
      </c>
      <c r="S217" s="94">
        <v>0</v>
      </c>
      <c r="T217" s="94">
        <v>0</v>
      </c>
      <c r="U217" s="94">
        <v>1</v>
      </c>
      <c r="V217" s="94">
        <v>0</v>
      </c>
      <c r="W217" s="94">
        <v>0</v>
      </c>
      <c r="X217" s="94">
        <v>0</v>
      </c>
    </row>
    <row r="218" spans="1:24" x14ac:dyDescent="0.3">
      <c r="A218" s="91">
        <v>204</v>
      </c>
      <c r="B218" s="92" t="s">
        <v>638</v>
      </c>
      <c r="C218" s="92" t="s">
        <v>70</v>
      </c>
      <c r="D218" s="92" t="s">
        <v>27</v>
      </c>
      <c r="E218" s="92" t="s">
        <v>78</v>
      </c>
      <c r="F218" s="92" t="s">
        <v>322</v>
      </c>
      <c r="G218" s="92">
        <v>583378</v>
      </c>
      <c r="H218" s="92" t="s">
        <v>1082</v>
      </c>
      <c r="I218" s="92" t="s">
        <v>1083</v>
      </c>
      <c r="J218" s="93">
        <f t="shared" si="3"/>
        <v>6</v>
      </c>
      <c r="K218" s="94">
        <v>0</v>
      </c>
      <c r="L218" s="94">
        <v>0</v>
      </c>
      <c r="M218" s="94">
        <v>1</v>
      </c>
      <c r="N218" s="94">
        <v>0</v>
      </c>
      <c r="O218" s="94">
        <v>1</v>
      </c>
      <c r="P218" s="94">
        <v>1</v>
      </c>
      <c r="Q218" s="94">
        <v>1</v>
      </c>
      <c r="R218" s="94">
        <v>0</v>
      </c>
      <c r="S218" s="94">
        <v>0</v>
      </c>
      <c r="T218" s="94">
        <v>1</v>
      </c>
      <c r="U218" s="94">
        <v>1</v>
      </c>
      <c r="V218" s="94">
        <v>0</v>
      </c>
      <c r="W218" s="94">
        <v>0</v>
      </c>
      <c r="X218" s="94">
        <v>0</v>
      </c>
    </row>
    <row r="219" spans="1:24" x14ac:dyDescent="0.3">
      <c r="A219" s="91">
        <v>205</v>
      </c>
      <c r="B219" s="92" t="s">
        <v>638</v>
      </c>
      <c r="C219" s="92" t="s">
        <v>70</v>
      </c>
      <c r="D219" s="92" t="s">
        <v>27</v>
      </c>
      <c r="E219" s="92" t="s">
        <v>78</v>
      </c>
      <c r="F219" s="92" t="s">
        <v>325</v>
      </c>
      <c r="G219" s="92">
        <v>37967</v>
      </c>
      <c r="H219" s="92" t="s">
        <v>1084</v>
      </c>
      <c r="I219" s="92" t="s">
        <v>1085</v>
      </c>
      <c r="J219" s="93">
        <f t="shared" si="3"/>
        <v>5</v>
      </c>
      <c r="K219" s="94">
        <v>0</v>
      </c>
      <c r="L219" s="94">
        <v>0</v>
      </c>
      <c r="M219" s="94">
        <v>0</v>
      </c>
      <c r="N219" s="94">
        <v>0</v>
      </c>
      <c r="O219" s="94">
        <v>0</v>
      </c>
      <c r="P219" s="94">
        <v>3</v>
      </c>
      <c r="Q219" s="94">
        <v>1</v>
      </c>
      <c r="R219" s="94">
        <v>0</v>
      </c>
      <c r="S219" s="94">
        <v>0</v>
      </c>
      <c r="T219" s="94">
        <v>0</v>
      </c>
      <c r="U219" s="94">
        <v>1</v>
      </c>
      <c r="V219" s="94">
        <v>0</v>
      </c>
      <c r="W219" s="94">
        <v>0</v>
      </c>
      <c r="X219" s="94">
        <v>0</v>
      </c>
    </row>
    <row r="220" spans="1:24" x14ac:dyDescent="0.3">
      <c r="A220" s="91">
        <v>206</v>
      </c>
      <c r="B220" s="92" t="s">
        <v>638</v>
      </c>
      <c r="C220" s="92" t="s">
        <v>70</v>
      </c>
      <c r="D220" s="92" t="s">
        <v>27</v>
      </c>
      <c r="E220" s="92" t="s">
        <v>78</v>
      </c>
      <c r="F220" s="92" t="s">
        <v>327</v>
      </c>
      <c r="G220" s="92">
        <v>503657</v>
      </c>
      <c r="H220" s="92" t="s">
        <v>1086</v>
      </c>
      <c r="I220" s="92" t="s">
        <v>867</v>
      </c>
      <c r="J220" s="93">
        <f t="shared" si="3"/>
        <v>5</v>
      </c>
      <c r="K220" s="94">
        <v>0</v>
      </c>
      <c r="L220" s="94">
        <v>0</v>
      </c>
      <c r="M220" s="94">
        <v>1</v>
      </c>
      <c r="N220" s="94">
        <v>0</v>
      </c>
      <c r="O220" s="94">
        <v>0</v>
      </c>
      <c r="P220" s="94">
        <v>2</v>
      </c>
      <c r="Q220" s="94">
        <v>1</v>
      </c>
      <c r="R220" s="94">
        <v>0</v>
      </c>
      <c r="S220" s="94">
        <v>0</v>
      </c>
      <c r="T220" s="94">
        <v>0</v>
      </c>
      <c r="U220" s="94">
        <v>1</v>
      </c>
      <c r="V220" s="94">
        <v>0</v>
      </c>
      <c r="W220" s="94">
        <v>0</v>
      </c>
      <c r="X220" s="94">
        <v>0</v>
      </c>
    </row>
    <row r="221" spans="1:24" x14ac:dyDescent="0.3">
      <c r="A221" s="91">
        <v>207</v>
      </c>
      <c r="B221" s="92" t="s">
        <v>638</v>
      </c>
      <c r="C221" s="92" t="s">
        <v>70</v>
      </c>
      <c r="D221" s="92" t="s">
        <v>27</v>
      </c>
      <c r="E221" s="92" t="s">
        <v>78</v>
      </c>
      <c r="F221" s="92" t="s">
        <v>327</v>
      </c>
      <c r="G221" s="92">
        <v>535954</v>
      </c>
      <c r="H221" s="92" t="s">
        <v>1087</v>
      </c>
      <c r="I221" s="92" t="s">
        <v>867</v>
      </c>
      <c r="J221" s="93">
        <f t="shared" si="3"/>
        <v>2</v>
      </c>
      <c r="K221" s="94">
        <v>0</v>
      </c>
      <c r="L221" s="94">
        <v>0</v>
      </c>
      <c r="M221" s="94">
        <v>0</v>
      </c>
      <c r="N221" s="94">
        <v>0</v>
      </c>
      <c r="O221" s="94">
        <v>0</v>
      </c>
      <c r="P221" s="94">
        <v>0</v>
      </c>
      <c r="Q221" s="94">
        <v>0</v>
      </c>
      <c r="R221" s="94">
        <v>1</v>
      </c>
      <c r="S221" s="94">
        <v>0</v>
      </c>
      <c r="T221" s="94">
        <v>0</v>
      </c>
      <c r="U221" s="94">
        <v>0</v>
      </c>
      <c r="V221" s="94">
        <v>1</v>
      </c>
      <c r="W221" s="94">
        <v>0</v>
      </c>
      <c r="X221" s="94">
        <v>0</v>
      </c>
    </row>
    <row r="222" spans="1:24" x14ac:dyDescent="0.3">
      <c r="A222" s="91">
        <v>208</v>
      </c>
      <c r="B222" s="92" t="s">
        <v>638</v>
      </c>
      <c r="C222" s="92" t="s">
        <v>70</v>
      </c>
      <c r="D222" s="92" t="s">
        <v>27</v>
      </c>
      <c r="E222" s="92" t="s">
        <v>78</v>
      </c>
      <c r="F222" s="92" t="s">
        <v>328</v>
      </c>
      <c r="G222" s="92">
        <v>1262</v>
      </c>
      <c r="H222" s="92" t="s">
        <v>1088</v>
      </c>
      <c r="I222" s="92" t="s">
        <v>1089</v>
      </c>
      <c r="J222" s="93">
        <f t="shared" si="3"/>
        <v>8</v>
      </c>
      <c r="K222" s="94">
        <v>1</v>
      </c>
      <c r="L222" s="94">
        <v>1</v>
      </c>
      <c r="M222" s="94">
        <v>1</v>
      </c>
      <c r="N222" s="94">
        <v>0</v>
      </c>
      <c r="O222" s="94">
        <v>0</v>
      </c>
      <c r="P222" s="94">
        <v>2</v>
      </c>
      <c r="Q222" s="94">
        <v>1</v>
      </c>
      <c r="R222" s="94">
        <v>0</v>
      </c>
      <c r="S222" s="94">
        <v>0</v>
      </c>
      <c r="T222" s="94">
        <v>0</v>
      </c>
      <c r="U222" s="94">
        <v>0</v>
      </c>
      <c r="V222" s="94">
        <v>1</v>
      </c>
      <c r="W222" s="94">
        <v>1</v>
      </c>
      <c r="X222" s="94">
        <v>0</v>
      </c>
    </row>
    <row r="223" spans="1:24" x14ac:dyDescent="0.3">
      <c r="A223" s="91">
        <v>209</v>
      </c>
      <c r="B223" s="92" t="s">
        <v>638</v>
      </c>
      <c r="C223" s="92" t="s">
        <v>70</v>
      </c>
      <c r="D223" s="92" t="s">
        <v>27</v>
      </c>
      <c r="E223" s="92" t="s">
        <v>78</v>
      </c>
      <c r="F223" s="92" t="s">
        <v>1090</v>
      </c>
      <c r="G223" s="92">
        <v>39779</v>
      </c>
      <c r="H223" s="92" t="s">
        <v>1091</v>
      </c>
      <c r="I223" s="92" t="s">
        <v>1073</v>
      </c>
      <c r="J223" s="93">
        <f t="shared" si="3"/>
        <v>5</v>
      </c>
      <c r="K223" s="94">
        <v>0</v>
      </c>
      <c r="L223" s="94">
        <v>0</v>
      </c>
      <c r="M223" s="94">
        <v>0</v>
      </c>
      <c r="N223" s="94">
        <v>0</v>
      </c>
      <c r="O223" s="94">
        <v>2</v>
      </c>
      <c r="P223" s="94">
        <v>0</v>
      </c>
      <c r="Q223" s="94">
        <v>0</v>
      </c>
      <c r="R223" s="94">
        <v>1</v>
      </c>
      <c r="S223" s="94">
        <v>0</v>
      </c>
      <c r="T223" s="94">
        <v>0</v>
      </c>
      <c r="U223" s="94">
        <v>1</v>
      </c>
      <c r="V223" s="94">
        <v>0</v>
      </c>
      <c r="W223" s="94">
        <v>1</v>
      </c>
      <c r="X223" s="94">
        <v>0</v>
      </c>
    </row>
    <row r="224" spans="1:24" x14ac:dyDescent="0.3">
      <c r="A224" s="91">
        <v>210</v>
      </c>
      <c r="B224" s="92" t="s">
        <v>638</v>
      </c>
      <c r="C224" s="92" t="s">
        <v>70</v>
      </c>
      <c r="D224" s="92" t="s">
        <v>27</v>
      </c>
      <c r="E224" s="92" t="s">
        <v>78</v>
      </c>
      <c r="F224" s="92" t="s">
        <v>1090</v>
      </c>
      <c r="G224" s="92">
        <v>530585</v>
      </c>
      <c r="H224" s="92" t="s">
        <v>1092</v>
      </c>
      <c r="I224" s="92" t="s">
        <v>1093</v>
      </c>
      <c r="J224" s="93">
        <f t="shared" si="3"/>
        <v>5</v>
      </c>
      <c r="K224" s="94">
        <v>0</v>
      </c>
      <c r="L224" s="94">
        <v>0</v>
      </c>
      <c r="M224" s="94">
        <v>0</v>
      </c>
      <c r="N224" s="94">
        <v>0</v>
      </c>
      <c r="O224" s="94">
        <v>0</v>
      </c>
      <c r="P224" s="94">
        <v>3</v>
      </c>
      <c r="Q224" s="94">
        <v>1</v>
      </c>
      <c r="R224" s="94">
        <v>0</v>
      </c>
      <c r="S224" s="94">
        <v>0</v>
      </c>
      <c r="T224" s="94">
        <v>0</v>
      </c>
      <c r="U224" s="94">
        <v>1</v>
      </c>
      <c r="V224" s="94">
        <v>0</v>
      </c>
      <c r="W224" s="94">
        <v>0</v>
      </c>
      <c r="X224" s="94">
        <v>0</v>
      </c>
    </row>
    <row r="225" spans="1:24" x14ac:dyDescent="0.3">
      <c r="A225" s="91">
        <v>211</v>
      </c>
      <c r="B225" s="92" t="str">
        <f t="array" ref="B225">INDEX([8]시설별DB!$C$4:$C$671,MATCH(G225,[8]시설별DB!$H$4:$H$671,0),0)</f>
        <v>동부</v>
      </c>
      <c r="C225" s="92" t="str">
        <f t="array" ref="C225">INDEX([8]시설별DB!$D$4:$D$671,MATCH(G225,[8]시설별DB!$H$4:$H$671,0),0)</f>
        <v>연수구</v>
      </c>
      <c r="D225" s="92" t="str">
        <f t="array" ref="D225">INDEX([8]시설별DB!$E$4:$E$671,MATCH(G225,[8]시설별DB!$H$4:$H$671,0),0)</f>
        <v>공립</v>
      </c>
      <c r="E225" s="92" t="str">
        <f t="array" ref="E225">INDEX([8]시설별DB!$F$4:$F$671,MATCH(G225,[8]시설별DB!$H$4:$H$671,0),0)</f>
        <v>초</v>
      </c>
      <c r="F225" s="92" t="s">
        <v>329</v>
      </c>
      <c r="G225" s="92">
        <v>576933</v>
      </c>
      <c r="H225" s="92" t="s">
        <v>1094</v>
      </c>
      <c r="I225" s="92" t="s">
        <v>908</v>
      </c>
      <c r="J225" s="93">
        <f t="shared" si="3"/>
        <v>4</v>
      </c>
      <c r="K225" s="94">
        <v>0</v>
      </c>
      <c r="L225" s="94">
        <v>0</v>
      </c>
      <c r="M225" s="94">
        <v>0</v>
      </c>
      <c r="N225" s="94">
        <v>0</v>
      </c>
      <c r="O225" s="94">
        <v>0</v>
      </c>
      <c r="P225" s="94">
        <v>0</v>
      </c>
      <c r="Q225" s="94">
        <v>1</v>
      </c>
      <c r="R225" s="94">
        <v>1</v>
      </c>
      <c r="S225" s="94">
        <v>0</v>
      </c>
      <c r="T225" s="94">
        <v>1</v>
      </c>
      <c r="U225" s="94">
        <v>0</v>
      </c>
      <c r="V225" s="94">
        <v>0</v>
      </c>
      <c r="W225" s="94">
        <v>1</v>
      </c>
      <c r="X225" s="94">
        <v>0</v>
      </c>
    </row>
    <row r="226" spans="1:24" x14ac:dyDescent="0.3">
      <c r="A226" s="91">
        <v>212</v>
      </c>
      <c r="B226" s="92" t="s">
        <v>770</v>
      </c>
      <c r="C226" s="92" t="s">
        <v>56</v>
      </c>
      <c r="D226" s="92" t="s">
        <v>27</v>
      </c>
      <c r="E226" s="92" t="s">
        <v>1095</v>
      </c>
      <c r="F226" s="92" t="s">
        <v>1096</v>
      </c>
      <c r="G226" s="92">
        <v>33972</v>
      </c>
      <c r="H226" s="92" t="s">
        <v>1097</v>
      </c>
      <c r="I226" s="92" t="s">
        <v>1098</v>
      </c>
      <c r="J226" s="93">
        <f t="shared" si="3"/>
        <v>4</v>
      </c>
      <c r="K226" s="94">
        <v>1</v>
      </c>
      <c r="L226" s="94">
        <v>0</v>
      </c>
      <c r="M226" s="94">
        <v>0</v>
      </c>
      <c r="N226" s="94">
        <v>0</v>
      </c>
      <c r="O226" s="94">
        <v>1</v>
      </c>
      <c r="P226" s="94">
        <v>0</v>
      </c>
      <c r="Q226" s="94">
        <v>0</v>
      </c>
      <c r="R226" s="94">
        <v>1</v>
      </c>
      <c r="S226" s="94">
        <v>0</v>
      </c>
      <c r="T226" s="94">
        <v>0</v>
      </c>
      <c r="U226" s="94">
        <v>0</v>
      </c>
      <c r="V226" s="94">
        <v>1</v>
      </c>
      <c r="W226" s="94">
        <v>0</v>
      </c>
      <c r="X226" s="94">
        <v>0</v>
      </c>
    </row>
    <row r="227" spans="1:24" x14ac:dyDescent="0.3">
      <c r="A227" s="91">
        <v>213</v>
      </c>
      <c r="B227" s="92" t="s">
        <v>770</v>
      </c>
      <c r="C227" s="92" t="s">
        <v>56</v>
      </c>
      <c r="D227" s="92" t="s">
        <v>27</v>
      </c>
      <c r="E227" s="92" t="s">
        <v>1095</v>
      </c>
      <c r="F227" s="92" t="s">
        <v>1096</v>
      </c>
      <c r="G227" s="92">
        <v>530911</v>
      </c>
      <c r="H227" s="92" t="s">
        <v>1099</v>
      </c>
      <c r="I227" s="92" t="s">
        <v>1098</v>
      </c>
      <c r="J227" s="93">
        <f t="shared" si="3"/>
        <v>4</v>
      </c>
      <c r="K227" s="94">
        <v>0</v>
      </c>
      <c r="L227" s="94">
        <v>0</v>
      </c>
      <c r="M227" s="94">
        <v>0</v>
      </c>
      <c r="N227" s="94">
        <v>0</v>
      </c>
      <c r="O227" s="94">
        <v>1</v>
      </c>
      <c r="P227" s="94">
        <v>1</v>
      </c>
      <c r="Q227" s="94">
        <v>1</v>
      </c>
      <c r="R227" s="94">
        <v>0</v>
      </c>
      <c r="S227" s="94">
        <v>0</v>
      </c>
      <c r="T227" s="94">
        <v>0</v>
      </c>
      <c r="U227" s="94">
        <v>0</v>
      </c>
      <c r="V227" s="94">
        <v>1</v>
      </c>
      <c r="W227" s="94">
        <v>0</v>
      </c>
      <c r="X227" s="94">
        <v>0</v>
      </c>
    </row>
    <row r="228" spans="1:24" x14ac:dyDescent="0.3">
      <c r="A228" s="91">
        <v>214</v>
      </c>
      <c r="B228" s="92" t="s">
        <v>634</v>
      </c>
      <c r="C228" s="92" t="s">
        <v>60</v>
      </c>
      <c r="D228" s="92" t="s">
        <v>27</v>
      </c>
      <c r="E228" s="92" t="s">
        <v>1095</v>
      </c>
      <c r="F228" s="92" t="s">
        <v>1100</v>
      </c>
      <c r="G228" s="92">
        <v>528507</v>
      </c>
      <c r="H228" s="92" t="s">
        <v>1101</v>
      </c>
      <c r="I228" s="92" t="s">
        <v>1102</v>
      </c>
      <c r="J228" s="93">
        <f t="shared" si="3"/>
        <v>8</v>
      </c>
      <c r="K228" s="94">
        <v>0</v>
      </c>
      <c r="L228" s="94">
        <v>0</v>
      </c>
      <c r="M228" s="94">
        <v>0</v>
      </c>
      <c r="N228" s="94">
        <v>0</v>
      </c>
      <c r="O228" s="94">
        <v>2</v>
      </c>
      <c r="P228" s="94">
        <v>2</v>
      </c>
      <c r="Q228" s="94">
        <v>1</v>
      </c>
      <c r="R228" s="94">
        <v>1</v>
      </c>
      <c r="S228" s="94">
        <v>0</v>
      </c>
      <c r="T228" s="94">
        <v>0</v>
      </c>
      <c r="U228" s="94">
        <v>2</v>
      </c>
      <c r="V228" s="94">
        <v>0</v>
      </c>
      <c r="W228" s="94">
        <v>0</v>
      </c>
      <c r="X228" s="94">
        <v>0</v>
      </c>
    </row>
    <row r="229" spans="1:24" x14ac:dyDescent="0.3">
      <c r="A229" s="91">
        <v>215</v>
      </c>
      <c r="B229" s="92" t="s">
        <v>634</v>
      </c>
      <c r="C229" s="92" t="s">
        <v>60</v>
      </c>
      <c r="D229" s="92" t="s">
        <v>27</v>
      </c>
      <c r="E229" s="92" t="s">
        <v>1095</v>
      </c>
      <c r="F229" s="92" t="s">
        <v>1100</v>
      </c>
      <c r="G229" s="92">
        <v>576110</v>
      </c>
      <c r="H229" s="92" t="s">
        <v>1103</v>
      </c>
      <c r="I229" s="92" t="s">
        <v>772</v>
      </c>
      <c r="J229" s="93">
        <f t="shared" si="3"/>
        <v>2</v>
      </c>
      <c r="K229" s="94">
        <v>0</v>
      </c>
      <c r="L229" s="94">
        <v>0</v>
      </c>
      <c r="M229" s="94">
        <v>0</v>
      </c>
      <c r="N229" s="94">
        <v>0</v>
      </c>
      <c r="O229" s="94">
        <v>0</v>
      </c>
      <c r="P229" s="94">
        <v>0</v>
      </c>
      <c r="Q229" s="94">
        <v>0</v>
      </c>
      <c r="R229" s="94">
        <v>1</v>
      </c>
      <c r="S229" s="94">
        <v>0</v>
      </c>
      <c r="T229" s="94">
        <v>0</v>
      </c>
      <c r="U229" s="94">
        <v>1</v>
      </c>
      <c r="V229" s="94">
        <v>0</v>
      </c>
      <c r="W229" s="94">
        <v>0</v>
      </c>
      <c r="X229" s="94">
        <v>0</v>
      </c>
    </row>
    <row r="230" spans="1:24" x14ac:dyDescent="0.3">
      <c r="A230" s="91">
        <v>216</v>
      </c>
      <c r="B230" s="92" t="s">
        <v>634</v>
      </c>
      <c r="C230" s="92" t="s">
        <v>256</v>
      </c>
      <c r="D230" s="92" t="s">
        <v>27</v>
      </c>
      <c r="E230" s="92" t="s">
        <v>1095</v>
      </c>
      <c r="F230" s="92" t="s">
        <v>1104</v>
      </c>
      <c r="G230" s="92">
        <v>505881</v>
      </c>
      <c r="H230" s="92" t="s">
        <v>1105</v>
      </c>
      <c r="I230" s="92" t="s">
        <v>1106</v>
      </c>
      <c r="J230" s="93">
        <f t="shared" si="3"/>
        <v>2</v>
      </c>
      <c r="K230" s="94">
        <v>0</v>
      </c>
      <c r="L230" s="94">
        <v>0</v>
      </c>
      <c r="M230" s="94">
        <v>0</v>
      </c>
      <c r="N230" s="94">
        <v>0</v>
      </c>
      <c r="O230" s="94">
        <v>0</v>
      </c>
      <c r="P230" s="94">
        <v>0</v>
      </c>
      <c r="Q230" s="94">
        <v>0</v>
      </c>
      <c r="R230" s="94">
        <v>1</v>
      </c>
      <c r="S230" s="94">
        <v>0</v>
      </c>
      <c r="T230" s="94">
        <v>0</v>
      </c>
      <c r="U230" s="94">
        <v>0</v>
      </c>
      <c r="V230" s="94">
        <v>1</v>
      </c>
      <c r="W230" s="94">
        <v>0</v>
      </c>
      <c r="X230" s="94">
        <v>0</v>
      </c>
    </row>
    <row r="231" spans="1:24" x14ac:dyDescent="0.3">
      <c r="A231" s="91">
        <v>217</v>
      </c>
      <c r="B231" s="92" t="s">
        <v>634</v>
      </c>
      <c r="C231" s="92" t="s">
        <v>256</v>
      </c>
      <c r="D231" s="92" t="s">
        <v>27</v>
      </c>
      <c r="E231" s="92" t="s">
        <v>1095</v>
      </c>
      <c r="F231" s="92" t="s">
        <v>1104</v>
      </c>
      <c r="G231" s="92">
        <v>528585</v>
      </c>
      <c r="H231" s="92" t="s">
        <v>1107</v>
      </c>
      <c r="I231" s="92" t="s">
        <v>1106</v>
      </c>
      <c r="J231" s="93">
        <f t="shared" si="3"/>
        <v>6</v>
      </c>
      <c r="K231" s="94">
        <v>1</v>
      </c>
      <c r="L231" s="94">
        <v>1</v>
      </c>
      <c r="M231" s="94">
        <v>0</v>
      </c>
      <c r="N231" s="94">
        <v>0</v>
      </c>
      <c r="O231" s="94">
        <v>1</v>
      </c>
      <c r="P231" s="94">
        <v>1</v>
      </c>
      <c r="Q231" s="94">
        <v>1</v>
      </c>
      <c r="R231" s="94">
        <v>0</v>
      </c>
      <c r="S231" s="94">
        <v>0</v>
      </c>
      <c r="T231" s="94">
        <v>0</v>
      </c>
      <c r="U231" s="94">
        <v>0</v>
      </c>
      <c r="V231" s="94">
        <v>1</v>
      </c>
      <c r="W231" s="94">
        <v>0</v>
      </c>
      <c r="X231" s="94">
        <v>0</v>
      </c>
    </row>
    <row r="232" spans="1:24" x14ac:dyDescent="0.3">
      <c r="A232" s="91">
        <v>218</v>
      </c>
      <c r="B232" s="92" t="s">
        <v>634</v>
      </c>
      <c r="C232" s="92" t="s">
        <v>256</v>
      </c>
      <c r="D232" s="92" t="s">
        <v>27</v>
      </c>
      <c r="E232" s="92" t="s">
        <v>1095</v>
      </c>
      <c r="F232" s="92" t="s">
        <v>1104</v>
      </c>
      <c r="G232" s="92">
        <v>565156</v>
      </c>
      <c r="H232" s="92" t="s">
        <v>1108</v>
      </c>
      <c r="I232" s="92" t="s">
        <v>1106</v>
      </c>
      <c r="J232" s="93">
        <f t="shared" si="3"/>
        <v>2</v>
      </c>
      <c r="K232" s="94">
        <v>1</v>
      </c>
      <c r="L232" s="94">
        <v>0</v>
      </c>
      <c r="M232" s="94">
        <v>0</v>
      </c>
      <c r="N232" s="94">
        <v>0</v>
      </c>
      <c r="O232" s="94">
        <v>0</v>
      </c>
      <c r="P232" s="94">
        <v>0</v>
      </c>
      <c r="Q232" s="94">
        <v>0</v>
      </c>
      <c r="R232" s="94">
        <v>0</v>
      </c>
      <c r="S232" s="94">
        <v>0</v>
      </c>
      <c r="T232" s="94">
        <v>0</v>
      </c>
      <c r="U232" s="94">
        <v>0</v>
      </c>
      <c r="V232" s="94">
        <v>1</v>
      </c>
      <c r="W232" s="94">
        <v>0</v>
      </c>
      <c r="X232" s="94">
        <v>0</v>
      </c>
    </row>
    <row r="233" spans="1:24" x14ac:dyDescent="0.3">
      <c r="A233" s="91">
        <v>219</v>
      </c>
      <c r="B233" s="92" t="s">
        <v>631</v>
      </c>
      <c r="C233" s="92" t="s">
        <v>34</v>
      </c>
      <c r="D233" s="92" t="s">
        <v>27</v>
      </c>
      <c r="E233" s="92" t="s">
        <v>563</v>
      </c>
      <c r="F233" s="92" t="s">
        <v>561</v>
      </c>
      <c r="G233" s="92">
        <v>530586</v>
      </c>
      <c r="H233" s="92" t="s">
        <v>1109</v>
      </c>
      <c r="I233" s="92" t="s">
        <v>1110</v>
      </c>
      <c r="J233" s="93">
        <f t="shared" si="3"/>
        <v>7</v>
      </c>
      <c r="K233" s="94">
        <v>0</v>
      </c>
      <c r="L233" s="94">
        <v>0</v>
      </c>
      <c r="M233" s="94">
        <v>0</v>
      </c>
      <c r="N233" s="94">
        <v>0</v>
      </c>
      <c r="O233" s="94">
        <v>1</v>
      </c>
      <c r="P233" s="94">
        <v>0</v>
      </c>
      <c r="Q233" s="94">
        <v>0</v>
      </c>
      <c r="R233" s="94">
        <v>2</v>
      </c>
      <c r="S233" s="94">
        <v>1</v>
      </c>
      <c r="T233" s="94">
        <v>0</v>
      </c>
      <c r="U233" s="94">
        <v>0</v>
      </c>
      <c r="V233" s="94">
        <v>1</v>
      </c>
      <c r="W233" s="94">
        <v>1</v>
      </c>
      <c r="X233" s="94">
        <v>1</v>
      </c>
    </row>
    <row r="234" spans="1:24" x14ac:dyDescent="0.3">
      <c r="A234" s="91">
        <v>220</v>
      </c>
      <c r="B234" s="92" t="s">
        <v>638</v>
      </c>
      <c r="C234" s="92" t="s">
        <v>66</v>
      </c>
      <c r="D234" s="92" t="s">
        <v>27</v>
      </c>
      <c r="E234" s="92" t="s">
        <v>563</v>
      </c>
      <c r="F234" s="92" t="s">
        <v>1111</v>
      </c>
      <c r="G234" s="92">
        <v>1001595</v>
      </c>
      <c r="H234" s="92" t="s">
        <v>1112</v>
      </c>
      <c r="I234" s="92" t="s">
        <v>1113</v>
      </c>
      <c r="J234" s="93">
        <f t="shared" si="3"/>
        <v>2</v>
      </c>
      <c r="K234" s="94">
        <v>0</v>
      </c>
      <c r="L234" s="94">
        <v>0</v>
      </c>
      <c r="M234" s="94">
        <v>0</v>
      </c>
      <c r="N234" s="94">
        <v>0</v>
      </c>
      <c r="O234" s="94">
        <v>0</v>
      </c>
      <c r="P234" s="94">
        <v>0</v>
      </c>
      <c r="Q234" s="94">
        <v>0</v>
      </c>
      <c r="R234" s="94">
        <v>1</v>
      </c>
      <c r="S234" s="94">
        <v>0</v>
      </c>
      <c r="T234" s="94">
        <v>0</v>
      </c>
      <c r="U234" s="94">
        <v>0</v>
      </c>
      <c r="V234" s="94">
        <v>0</v>
      </c>
      <c r="W234" s="94">
        <v>0</v>
      </c>
      <c r="X234" s="94">
        <v>1</v>
      </c>
    </row>
    <row r="235" spans="1:24" x14ac:dyDescent="0.3">
      <c r="A235" s="91">
        <v>221</v>
      </c>
      <c r="B235" s="92" t="s">
        <v>638</v>
      </c>
      <c r="C235" s="92" t="s">
        <v>70</v>
      </c>
      <c r="D235" s="92" t="s">
        <v>27</v>
      </c>
      <c r="E235" s="92" t="s">
        <v>563</v>
      </c>
      <c r="F235" s="92" t="s">
        <v>569</v>
      </c>
      <c r="G235" s="92">
        <v>39851</v>
      </c>
      <c r="H235" s="92" t="s">
        <v>1114</v>
      </c>
      <c r="I235" s="92" t="s">
        <v>1115</v>
      </c>
      <c r="J235" s="93">
        <f t="shared" si="3"/>
        <v>2</v>
      </c>
      <c r="K235" s="94">
        <v>0</v>
      </c>
      <c r="L235" s="94">
        <v>0</v>
      </c>
      <c r="M235" s="94">
        <v>0</v>
      </c>
      <c r="N235" s="94">
        <v>0</v>
      </c>
      <c r="O235" s="94">
        <v>0</v>
      </c>
      <c r="P235" s="94">
        <v>0</v>
      </c>
      <c r="Q235" s="94">
        <v>0</v>
      </c>
      <c r="R235" s="94">
        <v>1</v>
      </c>
      <c r="S235" s="94">
        <v>0</v>
      </c>
      <c r="T235" s="94">
        <v>0</v>
      </c>
      <c r="U235" s="94">
        <v>0</v>
      </c>
      <c r="V235" s="94">
        <v>0</v>
      </c>
      <c r="W235" s="94">
        <v>1</v>
      </c>
      <c r="X235" s="94">
        <v>0</v>
      </c>
    </row>
    <row r="236" spans="1:24" x14ac:dyDescent="0.3">
      <c r="A236" s="91">
        <v>222</v>
      </c>
      <c r="B236" s="92" t="s">
        <v>638</v>
      </c>
      <c r="C236" s="92" t="s">
        <v>70</v>
      </c>
      <c r="D236" s="92" t="s">
        <v>632</v>
      </c>
      <c r="E236" s="92" t="s">
        <v>78</v>
      </c>
      <c r="F236" s="92" t="s">
        <v>1116</v>
      </c>
      <c r="G236" s="92">
        <v>513074</v>
      </c>
      <c r="H236" s="92" t="s">
        <v>1117</v>
      </c>
      <c r="I236" s="92" t="s">
        <v>1118</v>
      </c>
      <c r="J236" s="93">
        <f t="shared" si="3"/>
        <v>5</v>
      </c>
      <c r="K236" s="94">
        <v>0</v>
      </c>
      <c r="L236" s="94">
        <v>0</v>
      </c>
      <c r="M236" s="94">
        <v>0</v>
      </c>
      <c r="N236" s="94">
        <v>0</v>
      </c>
      <c r="O236" s="94">
        <v>0</v>
      </c>
      <c r="P236" s="94">
        <v>2</v>
      </c>
      <c r="Q236" s="94">
        <v>1</v>
      </c>
      <c r="R236" s="94">
        <v>0</v>
      </c>
      <c r="S236" s="94">
        <v>0</v>
      </c>
      <c r="T236" s="94">
        <v>1</v>
      </c>
      <c r="U236" s="94">
        <v>1</v>
      </c>
      <c r="V236" s="94">
        <v>0</v>
      </c>
      <c r="W236" s="94">
        <v>0</v>
      </c>
      <c r="X236" s="94">
        <v>0</v>
      </c>
    </row>
    <row r="237" spans="1:24" x14ac:dyDescent="0.3">
      <c r="A237" s="91">
        <v>223</v>
      </c>
      <c r="B237" s="92" t="s">
        <v>631</v>
      </c>
      <c r="C237" s="92" t="s">
        <v>26</v>
      </c>
      <c r="D237" s="92" t="s">
        <v>632</v>
      </c>
      <c r="E237" s="92" t="s">
        <v>563</v>
      </c>
      <c r="F237" s="92" t="s">
        <v>1119</v>
      </c>
      <c r="G237" s="92">
        <v>545455</v>
      </c>
      <c r="H237" s="92" t="s">
        <v>1120</v>
      </c>
      <c r="I237" s="92" t="s">
        <v>1121</v>
      </c>
      <c r="J237" s="93">
        <f t="shared" si="3"/>
        <v>4</v>
      </c>
      <c r="K237" s="94">
        <v>1</v>
      </c>
      <c r="L237" s="94">
        <v>0</v>
      </c>
      <c r="M237" s="94">
        <v>0</v>
      </c>
      <c r="N237" s="94">
        <v>0</v>
      </c>
      <c r="O237" s="94">
        <v>1</v>
      </c>
      <c r="P237" s="94">
        <v>0</v>
      </c>
      <c r="Q237" s="94">
        <v>0</v>
      </c>
      <c r="R237" s="94">
        <v>1</v>
      </c>
      <c r="S237" s="94">
        <v>0</v>
      </c>
      <c r="T237" s="94">
        <v>0</v>
      </c>
      <c r="U237" s="94">
        <v>0</v>
      </c>
      <c r="V237" s="94">
        <v>0</v>
      </c>
      <c r="W237" s="94">
        <v>1</v>
      </c>
      <c r="X237" s="94">
        <v>0</v>
      </c>
    </row>
    <row r="238" spans="1:24" x14ac:dyDescent="0.3">
      <c r="A238" s="91">
        <v>224</v>
      </c>
      <c r="B238" s="92" t="s">
        <v>631</v>
      </c>
      <c r="C238" s="92" t="s">
        <v>34</v>
      </c>
      <c r="D238" s="92" t="s">
        <v>1122</v>
      </c>
      <c r="E238" s="92" t="s">
        <v>78</v>
      </c>
      <c r="F238" s="92" t="s">
        <v>1123</v>
      </c>
      <c r="G238" s="92">
        <v>541554</v>
      </c>
      <c r="H238" s="92" t="s">
        <v>1124</v>
      </c>
      <c r="I238" s="92" t="s">
        <v>1125</v>
      </c>
      <c r="J238" s="93">
        <f t="shared" si="3"/>
        <v>6</v>
      </c>
      <c r="K238" s="94">
        <v>0</v>
      </c>
      <c r="L238" s="94">
        <v>1</v>
      </c>
      <c r="M238" s="94">
        <v>1</v>
      </c>
      <c r="N238" s="94">
        <v>0</v>
      </c>
      <c r="O238" s="94">
        <v>1</v>
      </c>
      <c r="P238" s="94">
        <v>1</v>
      </c>
      <c r="Q238" s="94">
        <v>1</v>
      </c>
      <c r="R238" s="94">
        <v>0</v>
      </c>
      <c r="S238" s="94">
        <v>0</v>
      </c>
      <c r="T238" s="94">
        <v>0</v>
      </c>
      <c r="U238" s="94">
        <v>1</v>
      </c>
      <c r="V238" s="94">
        <v>0</v>
      </c>
      <c r="W238" s="94">
        <v>0</v>
      </c>
      <c r="X238" s="94">
        <v>0</v>
      </c>
    </row>
  </sheetData>
  <mergeCells count="30">
    <mergeCell ref="A10:D10"/>
    <mergeCell ref="E10:F10"/>
    <mergeCell ref="A11:D11"/>
    <mergeCell ref="E11:F11"/>
    <mergeCell ref="A12:A14"/>
    <mergeCell ref="B12:B14"/>
    <mergeCell ref="C12:C14"/>
    <mergeCell ref="D12:D14"/>
    <mergeCell ref="E12:E14"/>
    <mergeCell ref="F12:F14"/>
    <mergeCell ref="U12:X12"/>
    <mergeCell ref="K13:K14"/>
    <mergeCell ref="L13:L14"/>
    <mergeCell ref="M13:M14"/>
    <mergeCell ref="N13:N14"/>
    <mergeCell ref="G12:G14"/>
    <mergeCell ref="H12:H14"/>
    <mergeCell ref="I12:I14"/>
    <mergeCell ref="J12:J14"/>
    <mergeCell ref="K12:T12"/>
    <mergeCell ref="U13:U14"/>
    <mergeCell ref="V13:V14"/>
    <mergeCell ref="W13:W14"/>
    <mergeCell ref="X13:X14"/>
    <mergeCell ref="O13:O14"/>
    <mergeCell ref="P13:P14"/>
    <mergeCell ref="Q13:Q14"/>
    <mergeCell ref="R13:R14"/>
    <mergeCell ref="S13:S14"/>
    <mergeCell ref="T13:T14"/>
  </mergeCells>
  <phoneticPr fontId="3" type="noConversion"/>
  <conditionalFormatting sqref="G1">
    <cfRule type="duplicateValues" dxfId="19" priority="11"/>
  </conditionalFormatting>
  <conditionalFormatting sqref="G1">
    <cfRule type="duplicateValues" dxfId="18" priority="10"/>
  </conditionalFormatting>
  <conditionalFormatting sqref="N9">
    <cfRule type="duplicateValues" dxfId="17" priority="8"/>
  </conditionalFormatting>
  <conditionalFormatting sqref="P9">
    <cfRule type="duplicateValues" dxfId="16" priority="9"/>
  </conditionalFormatting>
  <conditionalFormatting sqref="G10:G11">
    <cfRule type="duplicateValues" dxfId="15" priority="7"/>
  </conditionalFormatting>
  <conditionalFormatting sqref="G2:G3">
    <cfRule type="duplicateValues" dxfId="14" priority="6"/>
  </conditionalFormatting>
  <conditionalFormatting sqref="G2:G3">
    <cfRule type="duplicateValues" dxfId="13" priority="5"/>
  </conditionalFormatting>
  <conditionalFormatting sqref="G4:G5">
    <cfRule type="duplicateValues" dxfId="12" priority="4"/>
  </conditionalFormatting>
  <conditionalFormatting sqref="G6:G7">
    <cfRule type="duplicateValues" dxfId="11" priority="3"/>
  </conditionalFormatting>
  <conditionalFormatting sqref="N8">
    <cfRule type="duplicateValues" dxfId="10" priority="1"/>
  </conditionalFormatting>
  <conditionalFormatting sqref="P8">
    <cfRule type="duplicateValues" dxfId="9" priority="2"/>
  </conditionalFormatting>
  <pageMargins left="0.7" right="0.7" top="0.75" bottom="0.75" header="0.3" footer="0.3"/>
  <pageSetup paperSize="9"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Y1857"/>
  <sheetViews>
    <sheetView zoomScale="80" zoomScaleNormal="80" workbookViewId="0">
      <selection activeCell="A6" sqref="A6"/>
    </sheetView>
  </sheetViews>
  <sheetFormatPr defaultRowHeight="16.5" x14ac:dyDescent="0.3"/>
  <cols>
    <col min="1" max="5" width="7.625" customWidth="1"/>
    <col min="6" max="6" width="31.125" customWidth="1"/>
    <col min="7" max="7" width="15.625" customWidth="1"/>
    <col min="8" max="8" width="22.5" customWidth="1"/>
    <col min="9" max="9" width="15.625" style="133" customWidth="1"/>
    <col min="10" max="11" width="15.625" customWidth="1"/>
    <col min="12" max="12" width="22.375" customWidth="1"/>
  </cols>
  <sheetData>
    <row r="1" spans="1:16353" s="1" customFormat="1" ht="15" customHeight="1" x14ac:dyDescent="0.3">
      <c r="I1" s="96"/>
    </row>
    <row r="2" spans="1:16353" s="98" customFormat="1" ht="30" customHeight="1" x14ac:dyDescent="0.3">
      <c r="A2" s="2" t="s">
        <v>1126</v>
      </c>
      <c r="B2" s="2"/>
      <c r="C2" s="2"/>
      <c r="D2" s="2"/>
      <c r="E2" s="2"/>
      <c r="F2" s="2"/>
      <c r="G2" s="3"/>
      <c r="H2" s="3"/>
      <c r="I2" s="97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</row>
    <row r="3" spans="1:16353" s="5" customFormat="1" ht="15" customHeight="1" x14ac:dyDescent="0.3">
      <c r="A3" s="2"/>
      <c r="B3" s="2"/>
      <c r="C3" s="2"/>
      <c r="D3" s="2"/>
      <c r="E3" s="2"/>
      <c r="F3" s="2"/>
      <c r="G3" s="3"/>
      <c r="H3" s="3"/>
      <c r="I3" s="97"/>
      <c r="J3" s="3"/>
      <c r="K3" s="3"/>
      <c r="L3" s="3"/>
      <c r="M3" s="3"/>
      <c r="N3" s="3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</row>
    <row r="4" spans="1:16353" s="59" customFormat="1" ht="24.95" customHeight="1" x14ac:dyDescent="0.3">
      <c r="A4" s="56" t="s">
        <v>1127</v>
      </c>
      <c r="B4" s="57"/>
      <c r="C4" s="57"/>
      <c r="D4" s="57"/>
      <c r="E4" s="57"/>
      <c r="F4" s="57"/>
      <c r="G4" s="58"/>
      <c r="I4" s="61"/>
      <c r="L4" s="60"/>
    </row>
    <row r="5" spans="1:16353" s="59" customFormat="1" ht="24.95" customHeight="1" x14ac:dyDescent="0.3">
      <c r="A5" s="56" t="s">
        <v>1128</v>
      </c>
      <c r="B5" s="57"/>
      <c r="C5" s="57"/>
      <c r="D5" s="57"/>
      <c r="E5" s="57"/>
      <c r="F5" s="57"/>
      <c r="G5" s="58"/>
      <c r="I5" s="61"/>
      <c r="L5" s="60"/>
    </row>
    <row r="6" spans="1:16353" s="102" customFormat="1" ht="24.95" customHeight="1" x14ac:dyDescent="0.3">
      <c r="A6" s="99" t="s">
        <v>1129</v>
      </c>
      <c r="B6" s="100"/>
      <c r="C6" s="100"/>
      <c r="D6" s="100"/>
      <c r="E6" s="100"/>
      <c r="F6" s="100"/>
      <c r="G6" s="101"/>
      <c r="I6" s="103"/>
      <c r="L6" s="104"/>
    </row>
    <row r="7" spans="1:16353" s="59" customFormat="1" ht="24.95" customHeight="1" x14ac:dyDescent="0.3">
      <c r="A7" s="56" t="s">
        <v>1130</v>
      </c>
      <c r="B7" s="57"/>
      <c r="C7" s="57"/>
      <c r="D7" s="57"/>
      <c r="E7" s="57"/>
      <c r="F7" s="57"/>
      <c r="G7" s="58"/>
      <c r="I7" s="61"/>
      <c r="L7" s="60"/>
    </row>
    <row r="8" spans="1:16353" s="102" customFormat="1" ht="24.95" customHeight="1" x14ac:dyDescent="0.3">
      <c r="A8" s="99" t="s">
        <v>1131</v>
      </c>
      <c r="B8" s="100"/>
      <c r="C8" s="100"/>
      <c r="D8" s="100"/>
      <c r="E8" s="100"/>
      <c r="F8" s="100"/>
      <c r="G8" s="101"/>
      <c r="I8" s="103"/>
      <c r="L8" s="104"/>
    </row>
    <row r="9" spans="1:16353" s="102" customFormat="1" ht="24.95" customHeight="1" x14ac:dyDescent="0.3">
      <c r="A9" s="99" t="s">
        <v>1132</v>
      </c>
      <c r="B9" s="100"/>
      <c r="C9" s="100"/>
      <c r="D9" s="100"/>
      <c r="E9" s="100"/>
      <c r="F9" s="100"/>
      <c r="G9" s="101"/>
      <c r="I9" s="103"/>
      <c r="L9" s="104"/>
    </row>
    <row r="10" spans="1:16353" s="102" customFormat="1" ht="24.95" customHeight="1" x14ac:dyDescent="0.3">
      <c r="A10" s="99" t="s">
        <v>1133</v>
      </c>
      <c r="B10" s="100"/>
      <c r="C10" s="100"/>
      <c r="D10" s="100"/>
      <c r="E10" s="100"/>
      <c r="F10" s="100"/>
      <c r="G10" s="101"/>
      <c r="I10" s="103"/>
      <c r="L10" s="104"/>
    </row>
    <row r="11" spans="1:16353" s="59" customFormat="1" ht="24.95" customHeight="1" x14ac:dyDescent="0.3">
      <c r="A11" s="56" t="s">
        <v>1134</v>
      </c>
      <c r="B11" s="70"/>
      <c r="C11" s="70"/>
      <c r="D11" s="70"/>
      <c r="E11" s="70"/>
      <c r="F11" s="70"/>
      <c r="G11" s="71"/>
      <c r="H11" s="70"/>
      <c r="I11" s="105"/>
      <c r="J11" s="70"/>
      <c r="K11" s="72"/>
      <c r="L11" s="73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70"/>
      <c r="HC11" s="70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70"/>
      <c r="HR11" s="70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70"/>
      <c r="IG11" s="70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70"/>
      <c r="IV11" s="70"/>
      <c r="IW11" s="70"/>
      <c r="IX11" s="70"/>
      <c r="IY11" s="70"/>
      <c r="IZ11" s="70"/>
      <c r="JA11" s="70"/>
      <c r="JB11" s="70"/>
      <c r="JC11" s="70"/>
      <c r="JD11" s="70"/>
      <c r="JE11" s="70"/>
      <c r="JF11" s="70"/>
      <c r="JG11" s="70"/>
      <c r="JH11" s="70"/>
      <c r="JI11" s="70"/>
      <c r="JJ11" s="70"/>
      <c r="JK11" s="70"/>
      <c r="JL11" s="70"/>
      <c r="JM11" s="70"/>
      <c r="JN11" s="70"/>
      <c r="JO11" s="70"/>
      <c r="JP11" s="70"/>
      <c r="JQ11" s="70"/>
      <c r="JR11" s="70"/>
      <c r="JS11" s="70"/>
      <c r="JT11" s="70"/>
      <c r="JU11" s="70"/>
      <c r="JV11" s="70"/>
      <c r="JW11" s="70"/>
      <c r="JX11" s="70"/>
      <c r="JY11" s="70"/>
      <c r="JZ11" s="70"/>
      <c r="KA11" s="70"/>
      <c r="KB11" s="70"/>
      <c r="KC11" s="70"/>
      <c r="KD11" s="70"/>
      <c r="KE11" s="70"/>
      <c r="KF11" s="70"/>
      <c r="KG11" s="70"/>
      <c r="KH11" s="70"/>
      <c r="KI11" s="70"/>
      <c r="KJ11" s="70"/>
      <c r="KK11" s="70"/>
      <c r="KL11" s="70"/>
      <c r="KM11" s="70"/>
      <c r="KN11" s="70"/>
      <c r="KO11" s="70"/>
      <c r="KP11" s="70"/>
      <c r="KQ11" s="70"/>
      <c r="KR11" s="70"/>
      <c r="KS11" s="70"/>
      <c r="KT11" s="70"/>
      <c r="KU11" s="70"/>
      <c r="KV11" s="70"/>
      <c r="KW11" s="70"/>
      <c r="KX11" s="70"/>
      <c r="KY11" s="70"/>
      <c r="KZ11" s="70"/>
      <c r="LA11" s="70"/>
      <c r="LB11" s="70"/>
      <c r="LC11" s="70"/>
      <c r="LD11" s="70"/>
      <c r="LE11" s="70"/>
      <c r="LF11" s="70"/>
      <c r="LG11" s="70"/>
      <c r="LH11" s="70"/>
      <c r="LI11" s="70"/>
      <c r="LJ11" s="70"/>
      <c r="LK11" s="70"/>
      <c r="LL11" s="70"/>
      <c r="LM11" s="70"/>
      <c r="LN11" s="70"/>
      <c r="LO11" s="70"/>
      <c r="LP11" s="70"/>
      <c r="LQ11" s="70"/>
      <c r="LR11" s="70"/>
      <c r="LS11" s="70"/>
      <c r="LT11" s="70"/>
      <c r="LU11" s="70"/>
      <c r="LV11" s="70"/>
      <c r="LW11" s="70"/>
      <c r="LX11" s="70"/>
      <c r="LY11" s="70"/>
      <c r="LZ11" s="70"/>
      <c r="MA11" s="70"/>
      <c r="MB11" s="70"/>
      <c r="MC11" s="70"/>
      <c r="MD11" s="70"/>
      <c r="ME11" s="70"/>
      <c r="MF11" s="70"/>
      <c r="MG11" s="70"/>
      <c r="MH11" s="70"/>
      <c r="MI11" s="70"/>
      <c r="MJ11" s="70"/>
      <c r="MK11" s="70"/>
      <c r="ML11" s="70"/>
      <c r="MM11" s="70"/>
      <c r="MN11" s="70"/>
      <c r="MO11" s="70"/>
      <c r="MP11" s="70"/>
      <c r="MQ11" s="70"/>
      <c r="MR11" s="70"/>
      <c r="MS11" s="70"/>
      <c r="MT11" s="70"/>
      <c r="MU11" s="70"/>
      <c r="MV11" s="70"/>
      <c r="MW11" s="70"/>
      <c r="MX11" s="70"/>
      <c r="MY11" s="70"/>
      <c r="MZ11" s="70"/>
      <c r="NA11" s="70"/>
      <c r="NB11" s="70"/>
      <c r="NC11" s="70"/>
      <c r="ND11" s="70"/>
      <c r="NE11" s="70"/>
      <c r="NF11" s="70"/>
      <c r="NG11" s="70"/>
      <c r="NH11" s="70"/>
      <c r="NI11" s="70"/>
      <c r="NJ11" s="70"/>
      <c r="NK11" s="70"/>
      <c r="NL11" s="70"/>
      <c r="NM11" s="70"/>
      <c r="NN11" s="70"/>
      <c r="NO11" s="70"/>
      <c r="NP11" s="70"/>
      <c r="NQ11" s="70"/>
      <c r="NR11" s="70"/>
      <c r="NS11" s="70"/>
      <c r="NT11" s="70"/>
      <c r="NU11" s="70"/>
      <c r="NV11" s="70"/>
      <c r="NW11" s="70"/>
      <c r="NX11" s="70"/>
      <c r="NY11" s="70"/>
      <c r="NZ11" s="70"/>
      <c r="OA11" s="70"/>
      <c r="OB11" s="70"/>
      <c r="OC11" s="70"/>
      <c r="OD11" s="70"/>
      <c r="OE11" s="70"/>
      <c r="OF11" s="70"/>
      <c r="OG11" s="70"/>
      <c r="OH11" s="70"/>
      <c r="OI11" s="70"/>
      <c r="OJ11" s="70"/>
      <c r="OK11" s="70"/>
      <c r="OL11" s="70"/>
      <c r="OM11" s="70"/>
      <c r="ON11" s="70"/>
      <c r="OO11" s="70"/>
      <c r="OP11" s="70"/>
      <c r="OQ11" s="70"/>
      <c r="OR11" s="70"/>
      <c r="OS11" s="70"/>
      <c r="OT11" s="70"/>
      <c r="OU11" s="70"/>
      <c r="OV11" s="70"/>
      <c r="OW11" s="70"/>
      <c r="OX11" s="70"/>
      <c r="OY11" s="70"/>
      <c r="OZ11" s="70"/>
      <c r="PA11" s="70"/>
      <c r="PB11" s="70"/>
      <c r="PC11" s="70"/>
      <c r="PD11" s="70"/>
      <c r="PE11" s="70"/>
      <c r="PF11" s="70"/>
      <c r="PG11" s="70"/>
      <c r="PH11" s="70"/>
      <c r="PI11" s="70"/>
      <c r="PJ11" s="70"/>
      <c r="PK11" s="70"/>
      <c r="PL11" s="70"/>
      <c r="PM11" s="70"/>
      <c r="PN11" s="70"/>
      <c r="PO11" s="70"/>
      <c r="PP11" s="70"/>
      <c r="PQ11" s="70"/>
      <c r="PR11" s="70"/>
      <c r="PS11" s="70"/>
      <c r="PT11" s="70"/>
      <c r="PU11" s="70"/>
      <c r="PV11" s="70"/>
      <c r="PW11" s="70"/>
      <c r="PX11" s="70"/>
      <c r="PY11" s="70"/>
      <c r="PZ11" s="70"/>
      <c r="QA11" s="70"/>
      <c r="QB11" s="70"/>
      <c r="QC11" s="70"/>
      <c r="QD11" s="70"/>
      <c r="QE11" s="70"/>
      <c r="QF11" s="70"/>
      <c r="QG11" s="70"/>
      <c r="QH11" s="70"/>
      <c r="QI11" s="70"/>
      <c r="QJ11" s="70"/>
      <c r="QK11" s="70"/>
      <c r="QL11" s="70"/>
      <c r="QM11" s="70"/>
      <c r="QN11" s="70"/>
      <c r="QO11" s="70"/>
      <c r="QP11" s="70"/>
      <c r="QQ11" s="70"/>
      <c r="QR11" s="70"/>
      <c r="QS11" s="70"/>
      <c r="QT11" s="70"/>
      <c r="QU11" s="70"/>
      <c r="QV11" s="70"/>
      <c r="QW11" s="70"/>
      <c r="QX11" s="70"/>
      <c r="QY11" s="70"/>
      <c r="QZ11" s="70"/>
      <c r="RA11" s="70"/>
      <c r="RB11" s="70"/>
      <c r="RC11" s="70"/>
      <c r="RD11" s="70"/>
      <c r="RE11" s="70"/>
      <c r="RF11" s="70"/>
      <c r="RG11" s="70"/>
      <c r="RH11" s="70"/>
      <c r="RI11" s="70"/>
      <c r="RJ11" s="70"/>
      <c r="RK11" s="70"/>
      <c r="RL11" s="70"/>
      <c r="RM11" s="70"/>
      <c r="RN11" s="70"/>
      <c r="RO11" s="70"/>
      <c r="RP11" s="70"/>
      <c r="RQ11" s="70"/>
      <c r="RR11" s="70"/>
      <c r="RS11" s="70"/>
      <c r="RT11" s="70"/>
      <c r="RU11" s="70"/>
      <c r="RV11" s="70"/>
      <c r="RW11" s="70"/>
      <c r="RX11" s="70"/>
      <c r="RY11" s="70"/>
      <c r="RZ11" s="70"/>
      <c r="SA11" s="70"/>
      <c r="SB11" s="70"/>
      <c r="SC11" s="70"/>
      <c r="SD11" s="70"/>
      <c r="SE11" s="70"/>
      <c r="SF11" s="70"/>
      <c r="SG11" s="70"/>
      <c r="SH11" s="70"/>
      <c r="SI11" s="70"/>
      <c r="SJ11" s="70"/>
      <c r="SK11" s="70"/>
      <c r="SL11" s="70"/>
      <c r="SM11" s="70"/>
      <c r="SN11" s="70"/>
      <c r="SO11" s="70"/>
      <c r="SP11" s="70"/>
      <c r="SQ11" s="70"/>
      <c r="SR11" s="70"/>
      <c r="SS11" s="70"/>
      <c r="ST11" s="70"/>
      <c r="SU11" s="70"/>
      <c r="SV11" s="70"/>
      <c r="SW11" s="70"/>
      <c r="SX11" s="70"/>
      <c r="SY11" s="70"/>
      <c r="SZ11" s="70"/>
      <c r="TA11" s="70"/>
      <c r="TB11" s="70"/>
      <c r="TC11" s="70"/>
      <c r="TD11" s="70"/>
      <c r="TE11" s="70"/>
      <c r="TF11" s="70"/>
      <c r="TG11" s="70"/>
      <c r="TH11" s="70"/>
      <c r="TI11" s="70"/>
      <c r="TJ11" s="70"/>
      <c r="TK11" s="70"/>
      <c r="TL11" s="70"/>
      <c r="TM11" s="70"/>
      <c r="TN11" s="70"/>
      <c r="TO11" s="70"/>
      <c r="TP11" s="70"/>
      <c r="TQ11" s="70"/>
      <c r="TR11" s="70"/>
      <c r="TS11" s="70"/>
      <c r="TT11" s="70"/>
      <c r="TU11" s="70"/>
      <c r="TV11" s="70"/>
      <c r="TW11" s="70"/>
      <c r="TX11" s="70"/>
      <c r="TY11" s="70"/>
      <c r="TZ11" s="70"/>
      <c r="UA11" s="70"/>
      <c r="UB11" s="70"/>
      <c r="UC11" s="70"/>
      <c r="UD11" s="70"/>
      <c r="UE11" s="70"/>
      <c r="UF11" s="70"/>
      <c r="UG11" s="70"/>
      <c r="UH11" s="70"/>
      <c r="UI11" s="70"/>
      <c r="UJ11" s="70"/>
      <c r="UK11" s="70"/>
      <c r="UL11" s="70"/>
      <c r="UM11" s="70"/>
      <c r="UN11" s="70"/>
      <c r="UO11" s="70"/>
      <c r="UP11" s="70"/>
      <c r="UQ11" s="70"/>
      <c r="UR11" s="70"/>
      <c r="US11" s="70"/>
      <c r="UT11" s="70"/>
      <c r="UU11" s="70"/>
      <c r="UV11" s="70"/>
      <c r="UW11" s="70"/>
      <c r="UX11" s="70"/>
      <c r="UY11" s="70"/>
      <c r="UZ11" s="70"/>
      <c r="VA11" s="70"/>
      <c r="VB11" s="70"/>
      <c r="VC11" s="70"/>
      <c r="VD11" s="70"/>
      <c r="VE11" s="70"/>
      <c r="VF11" s="70"/>
      <c r="VG11" s="70"/>
      <c r="VH11" s="70"/>
      <c r="VI11" s="70"/>
      <c r="VJ11" s="70"/>
      <c r="VK11" s="70"/>
      <c r="VL11" s="70"/>
      <c r="VM11" s="70"/>
      <c r="VN11" s="70"/>
      <c r="VO11" s="70"/>
      <c r="VP11" s="70"/>
      <c r="VQ11" s="70"/>
      <c r="VR11" s="70"/>
      <c r="VS11" s="70"/>
      <c r="VT11" s="70"/>
      <c r="VU11" s="70"/>
      <c r="VV11" s="70"/>
      <c r="VW11" s="70"/>
      <c r="VX11" s="70"/>
      <c r="VY11" s="70"/>
      <c r="VZ11" s="70"/>
      <c r="WA11" s="70"/>
      <c r="WB11" s="70"/>
      <c r="WC11" s="70"/>
      <c r="WD11" s="70"/>
      <c r="WE11" s="70"/>
      <c r="WF11" s="70"/>
      <c r="WG11" s="70"/>
      <c r="WH11" s="70"/>
      <c r="WI11" s="70"/>
      <c r="WJ11" s="70"/>
      <c r="WK11" s="70"/>
      <c r="WL11" s="70"/>
      <c r="WM11" s="70"/>
      <c r="WN11" s="70"/>
      <c r="WO11" s="70"/>
      <c r="WP11" s="70"/>
      <c r="WQ11" s="70"/>
      <c r="WR11" s="70"/>
      <c r="WS11" s="70"/>
      <c r="WT11" s="70"/>
      <c r="WU11" s="70"/>
      <c r="WV11" s="70"/>
      <c r="WW11" s="70"/>
      <c r="WX11" s="70"/>
      <c r="WY11" s="70"/>
      <c r="WZ11" s="70"/>
      <c r="XA11" s="70"/>
      <c r="XB11" s="70"/>
      <c r="XC11" s="70"/>
      <c r="XD11" s="70"/>
      <c r="XE11" s="70"/>
      <c r="XF11" s="70"/>
      <c r="XG11" s="70"/>
      <c r="XH11" s="70"/>
      <c r="XI11" s="70"/>
      <c r="XJ11" s="70"/>
      <c r="XK11" s="70"/>
      <c r="XL11" s="70"/>
      <c r="XM11" s="70"/>
      <c r="XN11" s="70"/>
      <c r="XO11" s="70"/>
      <c r="XP11" s="70"/>
      <c r="XQ11" s="70"/>
      <c r="XR11" s="70"/>
      <c r="XS11" s="70"/>
      <c r="XT11" s="70"/>
      <c r="XU11" s="70"/>
      <c r="XV11" s="70"/>
      <c r="XW11" s="70"/>
      <c r="XX11" s="70"/>
      <c r="XY11" s="70"/>
      <c r="XZ11" s="70"/>
      <c r="YA11" s="70"/>
      <c r="YB11" s="70"/>
      <c r="YC11" s="70"/>
      <c r="YD11" s="70"/>
      <c r="YE11" s="70"/>
      <c r="YF11" s="70"/>
      <c r="YG11" s="70"/>
      <c r="YH11" s="70"/>
      <c r="YI11" s="70"/>
      <c r="YJ11" s="70"/>
      <c r="YK11" s="70"/>
      <c r="YL11" s="70"/>
      <c r="YM11" s="70"/>
      <c r="YN11" s="70"/>
      <c r="YO11" s="70"/>
      <c r="YP11" s="70"/>
      <c r="YQ11" s="70"/>
      <c r="YR11" s="70"/>
      <c r="YS11" s="70"/>
      <c r="YT11" s="70"/>
      <c r="YU11" s="70"/>
      <c r="YV11" s="70"/>
      <c r="YW11" s="70"/>
      <c r="YX11" s="70"/>
      <c r="YY11" s="70"/>
      <c r="YZ11" s="70"/>
      <c r="ZA11" s="70"/>
      <c r="ZB11" s="70"/>
      <c r="ZC11" s="70"/>
      <c r="ZD11" s="70"/>
      <c r="ZE11" s="70"/>
      <c r="ZF11" s="70"/>
      <c r="ZG11" s="70"/>
      <c r="ZH11" s="70"/>
      <c r="ZI11" s="70"/>
      <c r="ZJ11" s="70"/>
      <c r="ZK11" s="70"/>
      <c r="ZL11" s="70"/>
      <c r="ZM11" s="70"/>
      <c r="ZN11" s="70"/>
      <c r="ZO11" s="70"/>
      <c r="ZP11" s="70"/>
      <c r="ZQ11" s="70"/>
      <c r="ZR11" s="70"/>
      <c r="ZS11" s="70"/>
      <c r="ZT11" s="70"/>
      <c r="ZU11" s="70"/>
      <c r="ZV11" s="70"/>
      <c r="ZW11" s="70"/>
      <c r="ZX11" s="70"/>
      <c r="ZY11" s="70"/>
      <c r="ZZ11" s="70"/>
      <c r="AAA11" s="70"/>
      <c r="AAB11" s="70"/>
      <c r="AAC11" s="70"/>
      <c r="AAD11" s="70"/>
      <c r="AAE11" s="70"/>
      <c r="AAF11" s="70"/>
      <c r="AAG11" s="70"/>
      <c r="AAH11" s="70"/>
      <c r="AAI11" s="70"/>
      <c r="AAJ11" s="70"/>
      <c r="AAK11" s="70"/>
      <c r="AAL11" s="70"/>
      <c r="AAM11" s="70"/>
      <c r="AAN11" s="70"/>
      <c r="AAO11" s="70"/>
      <c r="AAP11" s="70"/>
      <c r="AAQ11" s="70"/>
      <c r="AAR11" s="70"/>
      <c r="AAS11" s="70"/>
      <c r="AAT11" s="70"/>
      <c r="AAU11" s="70"/>
      <c r="AAV11" s="70"/>
      <c r="AAW11" s="70"/>
      <c r="AAX11" s="70"/>
      <c r="AAY11" s="70"/>
      <c r="AAZ11" s="70"/>
      <c r="ABA11" s="70"/>
      <c r="ABB11" s="70"/>
      <c r="ABC11" s="70"/>
      <c r="ABD11" s="70"/>
      <c r="ABE11" s="70"/>
      <c r="ABF11" s="70"/>
      <c r="ABG11" s="70"/>
      <c r="ABH11" s="70"/>
      <c r="ABI11" s="70"/>
      <c r="ABJ11" s="70"/>
      <c r="ABK11" s="70"/>
      <c r="ABL11" s="70"/>
      <c r="ABM11" s="70"/>
      <c r="ABN11" s="70"/>
      <c r="ABO11" s="70"/>
      <c r="ABP11" s="70"/>
      <c r="ABQ11" s="70"/>
      <c r="ABR11" s="70"/>
      <c r="ABS11" s="70"/>
      <c r="ABT11" s="70"/>
      <c r="ABU11" s="70"/>
      <c r="ABV11" s="70"/>
      <c r="ABW11" s="70"/>
      <c r="ABX11" s="70"/>
      <c r="ABY11" s="70"/>
      <c r="ABZ11" s="70"/>
      <c r="ACA11" s="70"/>
      <c r="ACB11" s="70"/>
      <c r="ACC11" s="70"/>
      <c r="ACD11" s="70"/>
      <c r="ACE11" s="70"/>
      <c r="ACF11" s="70"/>
      <c r="ACG11" s="70"/>
      <c r="ACH11" s="70"/>
      <c r="ACI11" s="70"/>
      <c r="ACJ11" s="70"/>
      <c r="ACK11" s="70"/>
      <c r="ACL11" s="70"/>
      <c r="ACM11" s="70"/>
      <c r="ACN11" s="70"/>
      <c r="ACO11" s="70"/>
      <c r="ACP11" s="70"/>
      <c r="ACQ11" s="70"/>
      <c r="ACR11" s="70"/>
      <c r="ACS11" s="70"/>
      <c r="ACT11" s="70"/>
      <c r="ACU11" s="70"/>
      <c r="ACV11" s="70"/>
      <c r="ACW11" s="70"/>
      <c r="ACX11" s="70"/>
      <c r="ACY11" s="70"/>
      <c r="ACZ11" s="70"/>
      <c r="ADA11" s="70"/>
      <c r="ADB11" s="70"/>
      <c r="ADC11" s="70"/>
      <c r="ADD11" s="70"/>
      <c r="ADE11" s="70"/>
      <c r="ADF11" s="70"/>
      <c r="ADG11" s="70"/>
      <c r="ADH11" s="70"/>
      <c r="ADI11" s="70"/>
      <c r="ADJ11" s="70"/>
      <c r="ADK11" s="70"/>
      <c r="ADL11" s="70"/>
      <c r="ADM11" s="70"/>
      <c r="ADN11" s="70"/>
      <c r="ADO11" s="70"/>
      <c r="ADP11" s="70"/>
      <c r="ADQ11" s="70"/>
      <c r="ADR11" s="70"/>
      <c r="ADS11" s="70"/>
      <c r="ADT11" s="70"/>
      <c r="ADU11" s="70"/>
      <c r="ADV11" s="70"/>
      <c r="ADW11" s="70"/>
      <c r="ADX11" s="70"/>
      <c r="ADY11" s="70"/>
      <c r="ADZ11" s="70"/>
      <c r="AEA11" s="70"/>
      <c r="AEB11" s="70"/>
      <c r="AEC11" s="70"/>
      <c r="AED11" s="70"/>
      <c r="AEE11" s="70"/>
      <c r="AEF11" s="70"/>
      <c r="AEG11" s="70"/>
      <c r="AEH11" s="70"/>
      <c r="AEI11" s="70"/>
      <c r="AEJ11" s="70"/>
      <c r="AEK11" s="70"/>
      <c r="AEL11" s="70"/>
      <c r="AEM11" s="70"/>
      <c r="AEN11" s="70"/>
      <c r="AEO11" s="70"/>
      <c r="AEP11" s="70"/>
      <c r="AEQ11" s="70"/>
      <c r="AER11" s="70"/>
      <c r="AES11" s="70"/>
      <c r="AET11" s="70"/>
      <c r="AEU11" s="70"/>
      <c r="AEV11" s="70"/>
      <c r="AEW11" s="70"/>
      <c r="AEX11" s="70"/>
      <c r="AEY11" s="70"/>
      <c r="AEZ11" s="70"/>
      <c r="AFA11" s="70"/>
      <c r="AFB11" s="70"/>
      <c r="AFC11" s="70"/>
      <c r="AFD11" s="70"/>
      <c r="AFE11" s="70"/>
      <c r="AFF11" s="70"/>
      <c r="AFG11" s="70"/>
      <c r="AFH11" s="70"/>
      <c r="AFI11" s="70"/>
      <c r="AFJ11" s="70"/>
      <c r="AFK11" s="70"/>
      <c r="AFL11" s="70"/>
      <c r="AFM11" s="70"/>
      <c r="AFN11" s="70"/>
      <c r="AFO11" s="70"/>
      <c r="AFP11" s="70"/>
      <c r="AFQ11" s="70"/>
      <c r="AFR11" s="70"/>
      <c r="AFS11" s="70"/>
      <c r="AFT11" s="70"/>
      <c r="AFU11" s="70"/>
      <c r="AFV11" s="70"/>
      <c r="AFW11" s="70"/>
      <c r="AFX11" s="70"/>
      <c r="AFY11" s="70"/>
      <c r="AFZ11" s="70"/>
      <c r="AGA11" s="70"/>
      <c r="AGB11" s="70"/>
      <c r="AGC11" s="70"/>
      <c r="AGD11" s="70"/>
      <c r="AGE11" s="70"/>
      <c r="AGF11" s="70"/>
      <c r="AGG11" s="70"/>
      <c r="AGH11" s="70"/>
      <c r="AGI11" s="70"/>
      <c r="AGJ11" s="70"/>
      <c r="AGK11" s="70"/>
      <c r="AGL11" s="70"/>
      <c r="AGM11" s="70"/>
      <c r="AGN11" s="70"/>
      <c r="AGO11" s="70"/>
      <c r="AGP11" s="70"/>
      <c r="AGQ11" s="70"/>
      <c r="AGR11" s="70"/>
      <c r="AGS11" s="70"/>
      <c r="AGT11" s="70"/>
      <c r="AGU11" s="70"/>
      <c r="AGV11" s="70"/>
      <c r="AGW11" s="70"/>
      <c r="AGX11" s="70"/>
      <c r="AGY11" s="70"/>
      <c r="AGZ11" s="70"/>
      <c r="AHA11" s="70"/>
      <c r="AHB11" s="70"/>
      <c r="AHC11" s="70"/>
      <c r="AHD11" s="70"/>
      <c r="AHE11" s="70"/>
      <c r="AHF11" s="70"/>
      <c r="AHG11" s="70"/>
      <c r="AHH11" s="70"/>
      <c r="AHI11" s="70"/>
      <c r="AHJ11" s="70"/>
      <c r="AHK11" s="70"/>
      <c r="AHL11" s="70"/>
      <c r="AHM11" s="70"/>
      <c r="AHN11" s="70"/>
      <c r="AHO11" s="70"/>
      <c r="AHP11" s="70"/>
      <c r="AHQ11" s="70"/>
      <c r="AHR11" s="70"/>
      <c r="AHS11" s="70"/>
      <c r="AHT11" s="70"/>
      <c r="AHU11" s="70"/>
      <c r="AHV11" s="70"/>
      <c r="AHW11" s="70"/>
      <c r="AHX11" s="70"/>
      <c r="AHY11" s="70"/>
      <c r="AHZ11" s="70"/>
      <c r="AIA11" s="70"/>
      <c r="AIB11" s="70"/>
      <c r="AIC11" s="70"/>
      <c r="AID11" s="70"/>
      <c r="AIE11" s="70"/>
      <c r="AIF11" s="70"/>
      <c r="AIG11" s="70"/>
      <c r="AIH11" s="70"/>
      <c r="AII11" s="70"/>
      <c r="AIJ11" s="70"/>
      <c r="AIK11" s="70"/>
      <c r="AIL11" s="70"/>
      <c r="AIM11" s="70"/>
      <c r="AIN11" s="70"/>
      <c r="AIO11" s="70"/>
      <c r="AIP11" s="70"/>
      <c r="AIQ11" s="70"/>
      <c r="AIR11" s="70"/>
      <c r="AIS11" s="70"/>
      <c r="AIT11" s="70"/>
      <c r="AIU11" s="70"/>
      <c r="AIV11" s="70"/>
      <c r="AIW11" s="70"/>
      <c r="AIX11" s="70"/>
      <c r="AIY11" s="70"/>
      <c r="AIZ11" s="70"/>
      <c r="AJA11" s="70"/>
      <c r="AJB11" s="70"/>
      <c r="AJC11" s="70"/>
      <c r="AJD11" s="70"/>
      <c r="AJE11" s="70"/>
      <c r="AJF11" s="70"/>
      <c r="AJG11" s="70"/>
      <c r="AJH11" s="70"/>
      <c r="AJI11" s="70"/>
      <c r="AJJ11" s="70"/>
      <c r="AJK11" s="70"/>
      <c r="AJL11" s="70"/>
      <c r="AJM11" s="70"/>
      <c r="AJN11" s="70"/>
      <c r="AJO11" s="70"/>
      <c r="AJP11" s="70"/>
      <c r="AJQ11" s="70"/>
      <c r="AJR11" s="70"/>
      <c r="AJS11" s="70"/>
      <c r="AJT11" s="70"/>
      <c r="AJU11" s="70"/>
      <c r="AJV11" s="70"/>
      <c r="AJW11" s="70"/>
      <c r="AJX11" s="70"/>
      <c r="AJY11" s="70"/>
      <c r="AJZ11" s="70"/>
      <c r="AKA11" s="70"/>
      <c r="AKB11" s="70"/>
      <c r="AKC11" s="70"/>
      <c r="AKD11" s="70"/>
      <c r="AKE11" s="70"/>
      <c r="AKF11" s="70"/>
      <c r="AKG11" s="70"/>
      <c r="AKH11" s="70"/>
      <c r="AKI11" s="70"/>
      <c r="AKJ11" s="70"/>
      <c r="AKK11" s="70"/>
      <c r="AKL11" s="70"/>
      <c r="AKM11" s="70"/>
      <c r="AKN11" s="70"/>
      <c r="AKO11" s="70"/>
      <c r="AKP11" s="70"/>
      <c r="AKQ11" s="70"/>
      <c r="AKR11" s="70"/>
      <c r="AKS11" s="70"/>
      <c r="AKT11" s="70"/>
      <c r="AKU11" s="70"/>
      <c r="AKV11" s="70"/>
      <c r="AKW11" s="70"/>
      <c r="AKX11" s="70"/>
      <c r="AKY11" s="70"/>
      <c r="AKZ11" s="70"/>
      <c r="ALA11" s="70"/>
      <c r="ALB11" s="70"/>
      <c r="ALC11" s="70"/>
      <c r="ALD11" s="70"/>
      <c r="ALE11" s="70"/>
      <c r="ALF11" s="70"/>
      <c r="ALG11" s="70"/>
      <c r="ALH11" s="70"/>
      <c r="ALI11" s="70"/>
      <c r="ALJ11" s="70"/>
      <c r="ALK11" s="70"/>
      <c r="ALL11" s="70"/>
      <c r="ALM11" s="70"/>
      <c r="ALN11" s="70"/>
      <c r="ALO11" s="70"/>
      <c r="ALP11" s="70"/>
      <c r="ALQ11" s="70"/>
      <c r="ALR11" s="70"/>
      <c r="ALS11" s="70"/>
      <c r="ALT11" s="70"/>
      <c r="ALU11" s="70"/>
      <c r="ALV11" s="70"/>
      <c r="ALW11" s="70"/>
      <c r="ALX11" s="70"/>
      <c r="ALY11" s="70"/>
      <c r="ALZ11" s="70"/>
      <c r="AMA11" s="70"/>
      <c r="AMB11" s="70"/>
      <c r="AMC11" s="70"/>
      <c r="AMD11" s="70"/>
      <c r="AME11" s="70"/>
      <c r="AMF11" s="70"/>
      <c r="AMG11" s="70"/>
      <c r="AMH11" s="70"/>
      <c r="AMI11" s="70"/>
      <c r="AMJ11" s="70"/>
      <c r="AMK11" s="70"/>
      <c r="AML11" s="70"/>
      <c r="AMM11" s="70"/>
      <c r="AMN11" s="70"/>
      <c r="AMO11" s="70"/>
      <c r="AMP11" s="70"/>
      <c r="AMQ11" s="70"/>
      <c r="AMR11" s="70"/>
      <c r="AMS11" s="70"/>
      <c r="AMT11" s="70"/>
      <c r="AMU11" s="70"/>
      <c r="AMV11" s="70"/>
      <c r="AMW11" s="70"/>
      <c r="AMX11" s="70"/>
      <c r="AMY11" s="70"/>
      <c r="AMZ11" s="70"/>
      <c r="ANA11" s="70"/>
      <c r="ANB11" s="70"/>
      <c r="ANC11" s="70"/>
      <c r="AND11" s="70"/>
      <c r="ANE11" s="70"/>
      <c r="ANF11" s="70"/>
      <c r="ANG11" s="70"/>
      <c r="ANH11" s="70"/>
      <c r="ANI11" s="70"/>
      <c r="ANJ11" s="70"/>
      <c r="ANK11" s="70"/>
      <c r="ANL11" s="70"/>
      <c r="ANM11" s="70"/>
      <c r="ANN11" s="70"/>
      <c r="ANO11" s="70"/>
      <c r="ANP11" s="70"/>
      <c r="ANQ11" s="70"/>
      <c r="ANR11" s="70"/>
      <c r="ANS11" s="70"/>
      <c r="ANT11" s="70"/>
      <c r="ANU11" s="70"/>
      <c r="ANV11" s="70"/>
      <c r="ANW11" s="70"/>
      <c r="ANX11" s="70"/>
      <c r="ANY11" s="70"/>
      <c r="ANZ11" s="70"/>
      <c r="AOA11" s="70"/>
      <c r="AOB11" s="70"/>
      <c r="AOC11" s="70"/>
      <c r="AOD11" s="70"/>
      <c r="AOE11" s="70"/>
      <c r="AOF11" s="70"/>
      <c r="AOG11" s="70"/>
      <c r="AOH11" s="70"/>
      <c r="AOI11" s="70"/>
      <c r="AOJ11" s="70"/>
      <c r="AOK11" s="70"/>
      <c r="AOL11" s="70"/>
      <c r="AOM11" s="70"/>
      <c r="AON11" s="70"/>
      <c r="AOO11" s="70"/>
      <c r="AOP11" s="70"/>
      <c r="AOQ11" s="70"/>
      <c r="AOR11" s="70"/>
      <c r="AOS11" s="70"/>
      <c r="AOT11" s="70"/>
      <c r="AOU11" s="70"/>
      <c r="AOV11" s="70"/>
      <c r="AOW11" s="70"/>
      <c r="AOX11" s="70"/>
      <c r="AOY11" s="70"/>
      <c r="AOZ11" s="70"/>
      <c r="APA11" s="70"/>
      <c r="APB11" s="70"/>
      <c r="APC11" s="70"/>
      <c r="APD11" s="70"/>
      <c r="APE11" s="70"/>
      <c r="APF11" s="70"/>
      <c r="APG11" s="70"/>
      <c r="APH11" s="70"/>
      <c r="API11" s="70"/>
      <c r="APJ11" s="70"/>
      <c r="APK11" s="70"/>
      <c r="APL11" s="70"/>
      <c r="APM11" s="70"/>
      <c r="APN11" s="70"/>
      <c r="APO11" s="70"/>
      <c r="APP11" s="70"/>
      <c r="APQ11" s="70"/>
      <c r="APR11" s="70"/>
      <c r="APS11" s="70"/>
      <c r="APT11" s="70"/>
      <c r="APU11" s="70"/>
      <c r="APV11" s="70"/>
      <c r="APW11" s="70"/>
      <c r="APX11" s="70"/>
      <c r="APY11" s="70"/>
      <c r="APZ11" s="70"/>
      <c r="AQA11" s="70"/>
      <c r="AQB11" s="70"/>
      <c r="AQC11" s="70"/>
      <c r="AQD11" s="70"/>
      <c r="AQE11" s="70"/>
      <c r="AQF11" s="70"/>
      <c r="AQG11" s="70"/>
      <c r="AQH11" s="70"/>
      <c r="AQI11" s="70"/>
      <c r="AQJ11" s="70"/>
      <c r="AQK11" s="70"/>
      <c r="AQL11" s="70"/>
      <c r="AQM11" s="70"/>
      <c r="AQN11" s="70"/>
      <c r="AQO11" s="70"/>
      <c r="AQP11" s="70"/>
      <c r="AQQ11" s="70"/>
      <c r="AQR11" s="70"/>
      <c r="AQS11" s="70"/>
      <c r="AQT11" s="70"/>
      <c r="AQU11" s="70"/>
      <c r="AQV11" s="70"/>
      <c r="AQW11" s="70"/>
      <c r="AQX11" s="70"/>
      <c r="AQY11" s="70"/>
      <c r="AQZ11" s="70"/>
      <c r="ARA11" s="70"/>
      <c r="ARB11" s="70"/>
      <c r="ARC11" s="70"/>
      <c r="ARD11" s="70"/>
      <c r="ARE11" s="70"/>
      <c r="ARF11" s="70"/>
      <c r="ARG11" s="70"/>
      <c r="ARH11" s="70"/>
      <c r="ARI11" s="70"/>
      <c r="ARJ11" s="70"/>
      <c r="ARK11" s="70"/>
      <c r="ARL11" s="70"/>
      <c r="ARM11" s="70"/>
      <c r="ARN11" s="70"/>
      <c r="ARO11" s="70"/>
      <c r="ARP11" s="70"/>
      <c r="ARQ11" s="70"/>
      <c r="ARR11" s="70"/>
      <c r="ARS11" s="70"/>
      <c r="ART11" s="70"/>
      <c r="ARU11" s="70"/>
      <c r="ARV11" s="70"/>
      <c r="ARW11" s="70"/>
      <c r="ARX11" s="70"/>
      <c r="ARY11" s="70"/>
      <c r="ARZ11" s="70"/>
      <c r="ASA11" s="70"/>
      <c r="ASB11" s="70"/>
      <c r="ASC11" s="70"/>
      <c r="ASD11" s="70"/>
      <c r="ASE11" s="70"/>
      <c r="ASF11" s="70"/>
      <c r="ASG11" s="70"/>
      <c r="ASH11" s="70"/>
      <c r="ASI11" s="70"/>
      <c r="ASJ11" s="70"/>
      <c r="ASK11" s="70"/>
      <c r="ASL11" s="70"/>
      <c r="ASM11" s="70"/>
      <c r="ASN11" s="70"/>
      <c r="ASO11" s="70"/>
      <c r="ASP11" s="70"/>
      <c r="ASQ11" s="70"/>
      <c r="ASR11" s="70"/>
      <c r="ASS11" s="70"/>
      <c r="AST11" s="70"/>
      <c r="ASU11" s="70"/>
      <c r="ASV11" s="70"/>
      <c r="ASW11" s="70"/>
      <c r="ASX11" s="70"/>
      <c r="ASY11" s="70"/>
      <c r="ASZ11" s="70"/>
      <c r="ATA11" s="70"/>
      <c r="ATB11" s="70"/>
      <c r="ATC11" s="70"/>
      <c r="ATD11" s="70"/>
      <c r="ATE11" s="70"/>
      <c r="ATF11" s="70"/>
      <c r="ATG11" s="70"/>
      <c r="ATH11" s="70"/>
      <c r="ATI11" s="70"/>
      <c r="ATJ11" s="70"/>
      <c r="ATK11" s="70"/>
      <c r="ATL11" s="70"/>
      <c r="ATM11" s="70"/>
      <c r="ATN11" s="70"/>
      <c r="ATO11" s="70"/>
      <c r="ATP11" s="70"/>
      <c r="ATQ11" s="70"/>
      <c r="ATR11" s="70"/>
      <c r="ATS11" s="70"/>
      <c r="ATT11" s="70"/>
      <c r="ATU11" s="70"/>
      <c r="ATV11" s="70"/>
      <c r="ATW11" s="70"/>
      <c r="ATX11" s="70"/>
      <c r="ATY11" s="70"/>
      <c r="ATZ11" s="70"/>
      <c r="AUA11" s="70"/>
      <c r="AUB11" s="70"/>
      <c r="AUC11" s="70"/>
      <c r="AUD11" s="70"/>
      <c r="AUE11" s="70"/>
      <c r="AUF11" s="70"/>
      <c r="AUG11" s="70"/>
      <c r="AUH11" s="70"/>
      <c r="AUI11" s="70"/>
      <c r="AUJ11" s="70"/>
      <c r="AUK11" s="70"/>
      <c r="AUL11" s="70"/>
      <c r="AUM11" s="70"/>
      <c r="AUN11" s="70"/>
      <c r="AUO11" s="70"/>
      <c r="AUP11" s="70"/>
      <c r="AUQ11" s="70"/>
      <c r="AUR11" s="70"/>
      <c r="AUS11" s="70"/>
      <c r="AUT11" s="70"/>
      <c r="AUU11" s="70"/>
      <c r="AUV11" s="70"/>
      <c r="AUW11" s="70"/>
      <c r="AUX11" s="70"/>
      <c r="AUY11" s="70"/>
      <c r="AUZ11" s="70"/>
      <c r="AVA11" s="70"/>
      <c r="AVB11" s="70"/>
      <c r="AVC11" s="70"/>
      <c r="AVD11" s="70"/>
      <c r="AVE11" s="70"/>
      <c r="AVF11" s="70"/>
      <c r="AVG11" s="70"/>
      <c r="AVH11" s="70"/>
      <c r="AVI11" s="70"/>
      <c r="AVJ11" s="70"/>
      <c r="AVK11" s="70"/>
      <c r="AVL11" s="70"/>
      <c r="AVM11" s="70"/>
      <c r="AVN11" s="70"/>
      <c r="AVO11" s="70"/>
      <c r="AVP11" s="70"/>
      <c r="AVQ11" s="70"/>
      <c r="AVR11" s="70"/>
      <c r="AVS11" s="70"/>
      <c r="AVT11" s="70"/>
      <c r="AVU11" s="70"/>
      <c r="AVV11" s="70"/>
      <c r="AVW11" s="70"/>
      <c r="AVX11" s="70"/>
      <c r="AVY11" s="70"/>
      <c r="AVZ11" s="70"/>
      <c r="AWA11" s="70"/>
      <c r="AWB11" s="70"/>
      <c r="AWC11" s="70"/>
      <c r="AWD11" s="70"/>
      <c r="AWE11" s="70"/>
      <c r="AWF11" s="70"/>
      <c r="AWG11" s="70"/>
      <c r="AWH11" s="70"/>
      <c r="AWI11" s="70"/>
      <c r="AWJ11" s="70"/>
      <c r="AWK11" s="70"/>
      <c r="AWL11" s="70"/>
      <c r="AWM11" s="70"/>
      <c r="AWN11" s="70"/>
      <c r="AWO11" s="70"/>
      <c r="AWP11" s="70"/>
      <c r="AWQ11" s="70"/>
      <c r="AWR11" s="70"/>
      <c r="AWS11" s="70"/>
      <c r="AWT11" s="70"/>
      <c r="AWU11" s="70"/>
      <c r="AWV11" s="70"/>
      <c r="AWW11" s="70"/>
      <c r="AWX11" s="70"/>
      <c r="AWY11" s="70"/>
      <c r="AWZ11" s="70"/>
      <c r="AXA11" s="70"/>
      <c r="AXB11" s="70"/>
      <c r="AXC11" s="70"/>
      <c r="AXD11" s="70"/>
      <c r="AXE11" s="70"/>
      <c r="AXF11" s="70"/>
      <c r="AXG11" s="70"/>
      <c r="AXH11" s="70"/>
      <c r="AXI11" s="70"/>
      <c r="AXJ11" s="70"/>
      <c r="AXK11" s="70"/>
      <c r="AXL11" s="70"/>
      <c r="AXM11" s="70"/>
      <c r="AXN11" s="70"/>
      <c r="AXO11" s="70"/>
      <c r="AXP11" s="70"/>
      <c r="AXQ11" s="70"/>
      <c r="AXR11" s="70"/>
      <c r="AXS11" s="70"/>
      <c r="AXT11" s="70"/>
      <c r="AXU11" s="70"/>
      <c r="AXV11" s="70"/>
      <c r="AXW11" s="70"/>
      <c r="AXX11" s="70"/>
      <c r="AXY11" s="70"/>
      <c r="AXZ11" s="70"/>
      <c r="AYA11" s="70"/>
      <c r="AYB11" s="70"/>
      <c r="AYC11" s="70"/>
      <c r="AYD11" s="70"/>
      <c r="AYE11" s="70"/>
      <c r="AYF11" s="70"/>
      <c r="AYG11" s="70"/>
      <c r="AYH11" s="70"/>
      <c r="AYI11" s="70"/>
      <c r="AYJ11" s="70"/>
      <c r="AYK11" s="70"/>
      <c r="AYL11" s="70"/>
      <c r="AYM11" s="70"/>
      <c r="AYN11" s="70"/>
      <c r="AYO11" s="70"/>
      <c r="AYP11" s="70"/>
      <c r="AYQ11" s="70"/>
      <c r="AYR11" s="70"/>
      <c r="AYS11" s="70"/>
      <c r="AYT11" s="70"/>
      <c r="AYU11" s="70"/>
      <c r="AYV11" s="70"/>
      <c r="AYW11" s="70"/>
      <c r="AYX11" s="70"/>
      <c r="AYY11" s="70"/>
      <c r="AYZ11" s="70"/>
      <c r="AZA11" s="70"/>
      <c r="AZB11" s="70"/>
      <c r="AZC11" s="70"/>
      <c r="AZD11" s="70"/>
      <c r="AZE11" s="70"/>
      <c r="AZF11" s="70"/>
      <c r="AZG11" s="70"/>
      <c r="AZH11" s="70"/>
      <c r="AZI11" s="70"/>
      <c r="AZJ11" s="70"/>
      <c r="AZK11" s="70"/>
      <c r="AZL11" s="70"/>
      <c r="AZM11" s="70"/>
      <c r="AZN11" s="70"/>
      <c r="AZO11" s="70"/>
      <c r="AZP11" s="70"/>
      <c r="AZQ11" s="70"/>
      <c r="AZR11" s="70"/>
      <c r="AZS11" s="70"/>
      <c r="AZT11" s="70"/>
      <c r="AZU11" s="70"/>
      <c r="AZV11" s="70"/>
      <c r="AZW11" s="70"/>
      <c r="AZX11" s="70"/>
      <c r="AZY11" s="70"/>
      <c r="AZZ11" s="70"/>
      <c r="BAA11" s="70"/>
      <c r="BAB11" s="70"/>
      <c r="BAC11" s="70"/>
      <c r="BAD11" s="70"/>
      <c r="BAE11" s="70"/>
      <c r="BAF11" s="70"/>
      <c r="BAG11" s="70"/>
      <c r="BAH11" s="70"/>
      <c r="BAI11" s="70"/>
      <c r="BAJ11" s="70"/>
      <c r="BAK11" s="70"/>
      <c r="BAL11" s="70"/>
      <c r="BAM11" s="70"/>
      <c r="BAN11" s="70"/>
      <c r="BAO11" s="70"/>
      <c r="BAP11" s="70"/>
      <c r="BAQ11" s="70"/>
      <c r="BAR11" s="70"/>
      <c r="BAS11" s="70"/>
      <c r="BAT11" s="70"/>
      <c r="BAU11" s="70"/>
      <c r="BAV11" s="70"/>
      <c r="BAW11" s="70"/>
      <c r="BAX11" s="70"/>
      <c r="BAY11" s="70"/>
      <c r="BAZ11" s="70"/>
      <c r="BBA11" s="70"/>
      <c r="BBB11" s="70"/>
      <c r="BBC11" s="70"/>
      <c r="BBD11" s="70"/>
      <c r="BBE11" s="70"/>
      <c r="BBF11" s="70"/>
      <c r="BBG11" s="70"/>
      <c r="BBH11" s="70"/>
      <c r="BBI11" s="70"/>
      <c r="BBJ11" s="70"/>
      <c r="BBK11" s="70"/>
      <c r="BBL11" s="70"/>
      <c r="BBM11" s="70"/>
      <c r="BBN11" s="70"/>
      <c r="BBO11" s="70"/>
      <c r="BBP11" s="70"/>
      <c r="BBQ11" s="70"/>
      <c r="BBR11" s="70"/>
      <c r="BBS11" s="70"/>
      <c r="BBT11" s="70"/>
      <c r="BBU11" s="70"/>
      <c r="BBV11" s="70"/>
      <c r="BBW11" s="70"/>
      <c r="BBX11" s="70"/>
      <c r="BBY11" s="70"/>
      <c r="BBZ11" s="70"/>
      <c r="BCA11" s="70"/>
      <c r="BCB11" s="70"/>
      <c r="BCC11" s="70"/>
      <c r="BCD11" s="70"/>
      <c r="BCE11" s="70"/>
      <c r="BCF11" s="70"/>
      <c r="BCG11" s="70"/>
      <c r="BCH11" s="70"/>
      <c r="BCI11" s="70"/>
      <c r="BCJ11" s="70"/>
      <c r="BCK11" s="70"/>
      <c r="BCL11" s="70"/>
      <c r="BCM11" s="70"/>
      <c r="BCN11" s="70"/>
      <c r="BCO11" s="70"/>
      <c r="BCP11" s="70"/>
      <c r="BCQ11" s="70"/>
      <c r="BCR11" s="70"/>
      <c r="BCS11" s="70"/>
      <c r="BCT11" s="70"/>
      <c r="BCU11" s="70"/>
      <c r="BCV11" s="70"/>
      <c r="BCW11" s="70"/>
      <c r="BCX11" s="70"/>
      <c r="BCY11" s="70"/>
      <c r="BCZ11" s="70"/>
      <c r="BDA11" s="70"/>
      <c r="BDB11" s="70"/>
      <c r="BDC11" s="70"/>
      <c r="BDD11" s="70"/>
      <c r="BDE11" s="70"/>
      <c r="BDF11" s="70"/>
      <c r="BDG11" s="70"/>
      <c r="BDH11" s="70"/>
      <c r="BDI11" s="70"/>
      <c r="BDJ11" s="70"/>
      <c r="BDK11" s="70"/>
      <c r="BDL11" s="70"/>
      <c r="BDM11" s="70"/>
      <c r="BDN11" s="70"/>
      <c r="BDO11" s="70"/>
      <c r="BDP11" s="70"/>
      <c r="BDQ11" s="70"/>
      <c r="BDR11" s="70"/>
      <c r="BDS11" s="70"/>
      <c r="BDT11" s="70"/>
      <c r="BDU11" s="70"/>
      <c r="BDV11" s="70"/>
      <c r="BDW11" s="70"/>
      <c r="BDX11" s="70"/>
      <c r="BDY11" s="70"/>
      <c r="BDZ11" s="70"/>
      <c r="BEA11" s="70"/>
      <c r="BEB11" s="70"/>
      <c r="BEC11" s="70"/>
      <c r="BED11" s="70"/>
      <c r="BEE11" s="70"/>
      <c r="BEF11" s="70"/>
      <c r="BEG11" s="70"/>
      <c r="BEH11" s="70"/>
      <c r="BEI11" s="70"/>
      <c r="BEJ11" s="70"/>
      <c r="BEK11" s="70"/>
      <c r="BEL11" s="70"/>
      <c r="BEM11" s="70"/>
      <c r="BEN11" s="70"/>
      <c r="BEO11" s="70"/>
      <c r="BEP11" s="70"/>
      <c r="BEQ11" s="70"/>
      <c r="BER11" s="70"/>
      <c r="BES11" s="70"/>
      <c r="BET11" s="70"/>
      <c r="BEU11" s="70"/>
      <c r="BEV11" s="70"/>
      <c r="BEW11" s="70"/>
      <c r="BEX11" s="70"/>
      <c r="BEY11" s="70"/>
      <c r="BEZ11" s="70"/>
      <c r="BFA11" s="70"/>
      <c r="BFB11" s="70"/>
      <c r="BFC11" s="70"/>
      <c r="BFD11" s="70"/>
      <c r="BFE11" s="70"/>
      <c r="BFF11" s="70"/>
      <c r="BFG11" s="70"/>
      <c r="BFH11" s="70"/>
      <c r="BFI11" s="70"/>
      <c r="BFJ11" s="70"/>
      <c r="BFK11" s="70"/>
      <c r="BFL11" s="70"/>
      <c r="BFM11" s="70"/>
      <c r="BFN11" s="70"/>
      <c r="BFO11" s="70"/>
      <c r="BFP11" s="70"/>
      <c r="BFQ11" s="70"/>
      <c r="BFR11" s="70"/>
      <c r="BFS11" s="70"/>
      <c r="BFT11" s="70"/>
      <c r="BFU11" s="70"/>
      <c r="BFV11" s="70"/>
      <c r="BFW11" s="70"/>
      <c r="BFX11" s="70"/>
      <c r="BFY11" s="70"/>
      <c r="BFZ11" s="70"/>
      <c r="BGA11" s="70"/>
      <c r="BGB11" s="70"/>
      <c r="BGC11" s="70"/>
      <c r="BGD11" s="70"/>
      <c r="BGE11" s="70"/>
      <c r="BGF11" s="70"/>
      <c r="BGG11" s="70"/>
      <c r="BGH11" s="70"/>
      <c r="BGI11" s="70"/>
      <c r="BGJ11" s="70"/>
      <c r="BGK11" s="70"/>
      <c r="BGL11" s="70"/>
      <c r="BGM11" s="70"/>
      <c r="BGN11" s="70"/>
      <c r="BGO11" s="70"/>
      <c r="BGP11" s="70"/>
      <c r="BGQ11" s="70"/>
      <c r="BGR11" s="70"/>
      <c r="BGS11" s="70"/>
      <c r="BGT11" s="70"/>
      <c r="BGU11" s="70"/>
      <c r="BGV11" s="70"/>
      <c r="BGW11" s="70"/>
      <c r="BGX11" s="70"/>
      <c r="BGY11" s="70"/>
      <c r="BGZ11" s="70"/>
      <c r="BHA11" s="70"/>
      <c r="BHB11" s="70"/>
      <c r="BHC11" s="70"/>
      <c r="BHD11" s="70"/>
      <c r="BHE11" s="70"/>
      <c r="BHF11" s="70"/>
      <c r="BHG11" s="70"/>
      <c r="BHH11" s="70"/>
      <c r="BHI11" s="70"/>
      <c r="BHJ11" s="70"/>
      <c r="BHK11" s="70"/>
      <c r="BHL11" s="70"/>
      <c r="BHM11" s="70"/>
      <c r="BHN11" s="70"/>
      <c r="BHO11" s="70"/>
      <c r="BHP11" s="70"/>
      <c r="BHQ11" s="70"/>
      <c r="BHR11" s="70"/>
      <c r="BHS11" s="70"/>
      <c r="BHT11" s="70"/>
      <c r="BHU11" s="70"/>
      <c r="BHV11" s="70"/>
      <c r="BHW11" s="70"/>
      <c r="BHX11" s="70"/>
      <c r="BHY11" s="70"/>
      <c r="BHZ11" s="70"/>
      <c r="BIA11" s="70"/>
      <c r="BIB11" s="70"/>
      <c r="BIC11" s="70"/>
      <c r="BID11" s="70"/>
      <c r="BIE11" s="70"/>
      <c r="BIF11" s="70"/>
      <c r="BIG11" s="70"/>
      <c r="BIH11" s="70"/>
      <c r="BII11" s="70"/>
      <c r="BIJ11" s="70"/>
      <c r="BIK11" s="70"/>
      <c r="BIL11" s="70"/>
      <c r="BIM11" s="70"/>
      <c r="BIN11" s="70"/>
      <c r="BIO11" s="70"/>
      <c r="BIP11" s="70"/>
      <c r="BIQ11" s="70"/>
      <c r="BIR11" s="70"/>
      <c r="BIS11" s="70"/>
      <c r="BIT11" s="70"/>
      <c r="BIU11" s="70"/>
      <c r="BIV11" s="70"/>
      <c r="BIW11" s="70"/>
      <c r="BIX11" s="70"/>
      <c r="BIY11" s="70"/>
      <c r="BIZ11" s="70"/>
      <c r="BJA11" s="70"/>
      <c r="BJB11" s="70"/>
      <c r="BJC11" s="70"/>
      <c r="BJD11" s="70"/>
      <c r="BJE11" s="70"/>
      <c r="BJF11" s="70"/>
      <c r="BJG11" s="70"/>
      <c r="BJH11" s="70"/>
      <c r="BJI11" s="70"/>
      <c r="BJJ11" s="70"/>
      <c r="BJK11" s="70"/>
      <c r="BJL11" s="70"/>
      <c r="BJM11" s="70"/>
      <c r="BJN11" s="70"/>
      <c r="BJO11" s="70"/>
      <c r="BJP11" s="70"/>
      <c r="BJQ11" s="70"/>
      <c r="BJR11" s="70"/>
      <c r="BJS11" s="70"/>
      <c r="BJT11" s="70"/>
      <c r="BJU11" s="70"/>
      <c r="BJV11" s="70"/>
      <c r="BJW11" s="70"/>
      <c r="BJX11" s="70"/>
      <c r="BJY11" s="70"/>
      <c r="BJZ11" s="70"/>
      <c r="BKA11" s="70"/>
      <c r="BKB11" s="70"/>
      <c r="BKC11" s="70"/>
      <c r="BKD11" s="70"/>
      <c r="BKE11" s="70"/>
      <c r="BKF11" s="70"/>
      <c r="BKG11" s="70"/>
      <c r="BKH11" s="70"/>
      <c r="BKI11" s="70"/>
      <c r="BKJ11" s="70"/>
      <c r="BKK11" s="70"/>
      <c r="BKL11" s="70"/>
      <c r="BKM11" s="70"/>
      <c r="BKN11" s="70"/>
      <c r="BKO11" s="70"/>
      <c r="BKP11" s="70"/>
      <c r="BKQ11" s="70"/>
      <c r="BKR11" s="70"/>
      <c r="BKS11" s="70"/>
      <c r="BKT11" s="70"/>
      <c r="BKU11" s="70"/>
      <c r="BKV11" s="70"/>
      <c r="BKW11" s="70"/>
      <c r="BKX11" s="70"/>
      <c r="BKY11" s="70"/>
      <c r="BKZ11" s="70"/>
      <c r="BLA11" s="70"/>
      <c r="BLB11" s="70"/>
      <c r="BLC11" s="70"/>
      <c r="BLD11" s="70"/>
      <c r="BLE11" s="70"/>
      <c r="BLF11" s="70"/>
      <c r="BLG11" s="70"/>
      <c r="BLH11" s="70"/>
      <c r="BLI11" s="70"/>
      <c r="BLJ11" s="70"/>
      <c r="BLK11" s="70"/>
      <c r="BLL11" s="70"/>
      <c r="BLM11" s="70"/>
      <c r="BLN11" s="70"/>
      <c r="BLO11" s="70"/>
      <c r="BLP11" s="70"/>
      <c r="BLQ11" s="70"/>
      <c r="BLR11" s="70"/>
      <c r="BLS11" s="70"/>
      <c r="BLT11" s="70"/>
      <c r="BLU11" s="70"/>
      <c r="BLV11" s="70"/>
      <c r="BLW11" s="70"/>
      <c r="BLX11" s="70"/>
      <c r="BLY11" s="70"/>
      <c r="BLZ11" s="70"/>
      <c r="BMA11" s="70"/>
      <c r="BMB11" s="70"/>
      <c r="BMC11" s="70"/>
      <c r="BMD11" s="70"/>
      <c r="BME11" s="70"/>
      <c r="BMF11" s="70"/>
      <c r="BMG11" s="70"/>
      <c r="BMH11" s="70"/>
      <c r="BMI11" s="70"/>
      <c r="BMJ11" s="70"/>
      <c r="BMK11" s="70"/>
      <c r="BML11" s="70"/>
      <c r="BMM11" s="70"/>
      <c r="BMN11" s="70"/>
      <c r="BMO11" s="70"/>
      <c r="BMP11" s="70"/>
      <c r="BMQ11" s="70"/>
      <c r="BMR11" s="70"/>
      <c r="BMS11" s="70"/>
      <c r="BMT11" s="70"/>
      <c r="BMU11" s="70"/>
      <c r="BMV11" s="70"/>
      <c r="BMW11" s="70"/>
      <c r="BMX11" s="70"/>
      <c r="BMY11" s="70"/>
      <c r="BMZ11" s="70"/>
      <c r="BNA11" s="70"/>
      <c r="BNB11" s="70"/>
      <c r="BNC11" s="70"/>
      <c r="BND11" s="70"/>
      <c r="BNE11" s="70"/>
      <c r="BNF11" s="70"/>
      <c r="BNG11" s="70"/>
      <c r="BNH11" s="70"/>
      <c r="BNI11" s="70"/>
      <c r="BNJ11" s="70"/>
      <c r="BNK11" s="70"/>
      <c r="BNL11" s="70"/>
      <c r="BNM11" s="70"/>
      <c r="BNN11" s="70"/>
      <c r="BNO11" s="70"/>
      <c r="BNP11" s="70"/>
      <c r="BNQ11" s="70"/>
      <c r="BNR11" s="70"/>
      <c r="BNS11" s="70"/>
      <c r="BNT11" s="70"/>
      <c r="BNU11" s="70"/>
      <c r="BNV11" s="70"/>
      <c r="BNW11" s="70"/>
      <c r="BNX11" s="70"/>
      <c r="BNY11" s="70"/>
      <c r="BNZ11" s="70"/>
      <c r="BOA11" s="70"/>
      <c r="BOB11" s="70"/>
      <c r="BOC11" s="70"/>
      <c r="BOD11" s="70"/>
      <c r="BOE11" s="70"/>
      <c r="BOF11" s="70"/>
      <c r="BOG11" s="70"/>
      <c r="BOH11" s="70"/>
      <c r="BOI11" s="70"/>
      <c r="BOJ11" s="70"/>
      <c r="BOK11" s="70"/>
      <c r="BOL11" s="70"/>
      <c r="BOM11" s="70"/>
      <c r="BON11" s="70"/>
      <c r="BOO11" s="70"/>
      <c r="BOP11" s="70"/>
      <c r="BOQ11" s="70"/>
      <c r="BOR11" s="70"/>
      <c r="BOS11" s="70"/>
      <c r="BOT11" s="70"/>
      <c r="BOU11" s="70"/>
      <c r="BOV11" s="70"/>
      <c r="BOW11" s="70"/>
      <c r="BOX11" s="70"/>
      <c r="BOY11" s="70"/>
      <c r="BOZ11" s="70"/>
      <c r="BPA11" s="70"/>
      <c r="BPB11" s="70"/>
      <c r="BPC11" s="70"/>
      <c r="BPD11" s="70"/>
      <c r="BPE11" s="70"/>
      <c r="BPF11" s="70"/>
      <c r="BPG11" s="70"/>
      <c r="BPH11" s="70"/>
      <c r="BPI11" s="70"/>
      <c r="BPJ11" s="70"/>
      <c r="BPK11" s="70"/>
      <c r="BPL11" s="70"/>
      <c r="BPM11" s="70"/>
      <c r="BPN11" s="70"/>
      <c r="BPO11" s="70"/>
      <c r="BPP11" s="70"/>
      <c r="BPQ11" s="70"/>
      <c r="BPR11" s="70"/>
      <c r="BPS11" s="70"/>
      <c r="BPT11" s="70"/>
      <c r="BPU11" s="70"/>
      <c r="BPV11" s="70"/>
      <c r="BPW11" s="70"/>
      <c r="BPX11" s="70"/>
      <c r="BPY11" s="70"/>
      <c r="BPZ11" s="70"/>
      <c r="BQA11" s="70"/>
      <c r="BQB11" s="70"/>
      <c r="BQC11" s="70"/>
      <c r="BQD11" s="70"/>
      <c r="BQE11" s="70"/>
      <c r="BQF11" s="70"/>
      <c r="BQG11" s="70"/>
      <c r="BQH11" s="70"/>
      <c r="BQI11" s="70"/>
      <c r="BQJ11" s="70"/>
      <c r="BQK11" s="70"/>
      <c r="BQL11" s="70"/>
      <c r="BQM11" s="70"/>
      <c r="BQN11" s="70"/>
      <c r="BQO11" s="70"/>
      <c r="BQP11" s="70"/>
      <c r="BQQ11" s="70"/>
      <c r="BQR11" s="70"/>
      <c r="BQS11" s="70"/>
      <c r="BQT11" s="70"/>
      <c r="BQU11" s="70"/>
      <c r="BQV11" s="70"/>
      <c r="BQW11" s="70"/>
      <c r="BQX11" s="70"/>
      <c r="BQY11" s="70"/>
      <c r="BQZ11" s="70"/>
      <c r="BRA11" s="70"/>
      <c r="BRB11" s="70"/>
      <c r="BRC11" s="70"/>
      <c r="BRD11" s="70"/>
      <c r="BRE11" s="70"/>
      <c r="BRF11" s="70"/>
      <c r="BRG11" s="70"/>
      <c r="BRH11" s="70"/>
      <c r="BRI11" s="70"/>
      <c r="BRJ11" s="70"/>
      <c r="BRK11" s="70"/>
      <c r="BRL11" s="70"/>
      <c r="BRM11" s="70"/>
      <c r="BRN11" s="70"/>
      <c r="BRO11" s="70"/>
      <c r="BRP11" s="70"/>
      <c r="BRQ11" s="70"/>
      <c r="BRR11" s="70"/>
      <c r="BRS11" s="70"/>
      <c r="BRT11" s="70"/>
      <c r="BRU11" s="70"/>
      <c r="BRV11" s="70"/>
      <c r="BRW11" s="70"/>
      <c r="BRX11" s="70"/>
      <c r="BRY11" s="70"/>
      <c r="BRZ11" s="70"/>
      <c r="BSA11" s="70"/>
      <c r="BSB11" s="70"/>
      <c r="BSC11" s="70"/>
      <c r="BSD11" s="70"/>
      <c r="BSE11" s="70"/>
      <c r="BSF11" s="70"/>
      <c r="BSG11" s="70"/>
      <c r="BSH11" s="70"/>
      <c r="BSI11" s="70"/>
      <c r="BSJ11" s="70"/>
      <c r="BSK11" s="70"/>
      <c r="BSL11" s="70"/>
      <c r="BSM11" s="70"/>
      <c r="BSN11" s="70"/>
      <c r="BSO11" s="70"/>
      <c r="BSP11" s="70"/>
      <c r="BSQ11" s="70"/>
      <c r="BSR11" s="70"/>
      <c r="BSS11" s="70"/>
      <c r="BST11" s="70"/>
      <c r="BSU11" s="70"/>
      <c r="BSV11" s="70"/>
      <c r="BSW11" s="70"/>
      <c r="BSX11" s="70"/>
      <c r="BSY11" s="70"/>
      <c r="BSZ11" s="70"/>
      <c r="BTA11" s="70"/>
      <c r="BTB11" s="70"/>
      <c r="BTC11" s="70"/>
      <c r="BTD11" s="70"/>
      <c r="BTE11" s="70"/>
      <c r="BTF11" s="70"/>
      <c r="BTG11" s="70"/>
      <c r="BTH11" s="70"/>
      <c r="BTI11" s="70"/>
      <c r="BTJ11" s="70"/>
      <c r="BTK11" s="70"/>
      <c r="BTL11" s="70"/>
      <c r="BTM11" s="70"/>
      <c r="BTN11" s="70"/>
      <c r="BTO11" s="70"/>
      <c r="BTP11" s="70"/>
      <c r="BTQ11" s="70"/>
      <c r="BTR11" s="70"/>
      <c r="BTS11" s="70"/>
      <c r="BTT11" s="70"/>
      <c r="BTU11" s="70"/>
      <c r="BTV11" s="70"/>
      <c r="BTW11" s="70"/>
      <c r="BTX11" s="70"/>
      <c r="BTY11" s="70"/>
      <c r="BTZ11" s="70"/>
      <c r="BUA11" s="70"/>
      <c r="BUB11" s="70"/>
      <c r="BUC11" s="70"/>
      <c r="BUD11" s="70"/>
      <c r="BUE11" s="70"/>
      <c r="BUF11" s="70"/>
      <c r="BUG11" s="70"/>
      <c r="BUH11" s="70"/>
      <c r="BUI11" s="70"/>
      <c r="BUJ11" s="70"/>
      <c r="BUK11" s="70"/>
      <c r="BUL11" s="70"/>
      <c r="BUM11" s="70"/>
      <c r="BUN11" s="70"/>
      <c r="BUO11" s="70"/>
      <c r="BUP11" s="70"/>
      <c r="BUQ11" s="70"/>
      <c r="BUR11" s="70"/>
      <c r="BUS11" s="70"/>
      <c r="BUT11" s="70"/>
      <c r="BUU11" s="70"/>
      <c r="BUV11" s="70"/>
      <c r="BUW11" s="70"/>
      <c r="BUX11" s="70"/>
      <c r="BUY11" s="70"/>
      <c r="BUZ11" s="70"/>
      <c r="BVA11" s="70"/>
      <c r="BVB11" s="70"/>
      <c r="BVC11" s="70"/>
      <c r="BVD11" s="70"/>
      <c r="BVE11" s="70"/>
      <c r="BVF11" s="70"/>
      <c r="BVG11" s="70"/>
      <c r="BVH11" s="70"/>
      <c r="BVI11" s="70"/>
      <c r="BVJ11" s="70"/>
      <c r="BVK11" s="70"/>
      <c r="BVL11" s="70"/>
      <c r="BVM11" s="70"/>
      <c r="BVN11" s="70"/>
      <c r="BVO11" s="70"/>
      <c r="BVP11" s="70"/>
      <c r="BVQ11" s="70"/>
      <c r="BVR11" s="70"/>
      <c r="BVS11" s="70"/>
      <c r="BVT11" s="70"/>
      <c r="BVU11" s="70"/>
      <c r="BVV11" s="70"/>
      <c r="BVW11" s="70"/>
      <c r="BVX11" s="70"/>
      <c r="BVY11" s="70"/>
      <c r="BVZ11" s="70"/>
      <c r="BWA11" s="70"/>
      <c r="BWB11" s="70"/>
      <c r="BWC11" s="70"/>
      <c r="BWD11" s="70"/>
      <c r="BWE11" s="70"/>
      <c r="BWF11" s="70"/>
      <c r="BWG11" s="70"/>
      <c r="BWH11" s="70"/>
      <c r="BWI11" s="70"/>
      <c r="BWJ11" s="70"/>
      <c r="BWK11" s="70"/>
      <c r="BWL11" s="70"/>
      <c r="BWM11" s="70"/>
      <c r="BWN11" s="70"/>
      <c r="BWO11" s="70"/>
      <c r="BWP11" s="70"/>
      <c r="BWQ11" s="70"/>
      <c r="BWR11" s="70"/>
      <c r="BWS11" s="70"/>
      <c r="BWT11" s="70"/>
      <c r="BWU11" s="70"/>
      <c r="BWV11" s="70"/>
      <c r="BWW11" s="70"/>
      <c r="BWX11" s="70"/>
      <c r="BWY11" s="70"/>
      <c r="BWZ11" s="70"/>
      <c r="BXA11" s="70"/>
      <c r="BXB11" s="70"/>
      <c r="BXC11" s="70"/>
      <c r="BXD11" s="70"/>
      <c r="BXE11" s="70"/>
      <c r="BXF11" s="70"/>
      <c r="BXG11" s="70"/>
      <c r="BXH11" s="70"/>
      <c r="BXI11" s="70"/>
      <c r="BXJ11" s="70"/>
      <c r="BXK11" s="70"/>
      <c r="BXL11" s="70"/>
      <c r="BXM11" s="70"/>
      <c r="BXN11" s="70"/>
      <c r="BXO11" s="70"/>
      <c r="BXP11" s="70"/>
      <c r="BXQ11" s="70"/>
      <c r="BXR11" s="70"/>
      <c r="BXS11" s="70"/>
      <c r="BXT11" s="70"/>
      <c r="BXU11" s="70"/>
      <c r="BXV11" s="70"/>
      <c r="BXW11" s="70"/>
      <c r="BXX11" s="70"/>
      <c r="BXY11" s="70"/>
      <c r="BXZ11" s="70"/>
      <c r="BYA11" s="70"/>
      <c r="BYB11" s="70"/>
      <c r="BYC11" s="70"/>
      <c r="BYD11" s="70"/>
      <c r="BYE11" s="70"/>
      <c r="BYF11" s="70"/>
      <c r="BYG11" s="70"/>
      <c r="BYH11" s="70"/>
      <c r="BYI11" s="70"/>
      <c r="BYJ11" s="70"/>
      <c r="BYK11" s="70"/>
      <c r="BYL11" s="70"/>
      <c r="BYM11" s="70"/>
      <c r="BYN11" s="70"/>
      <c r="BYO11" s="70"/>
      <c r="BYP11" s="70"/>
      <c r="BYQ11" s="70"/>
      <c r="BYR11" s="70"/>
      <c r="BYS11" s="70"/>
      <c r="BYT11" s="70"/>
      <c r="BYU11" s="70"/>
      <c r="BYV11" s="70"/>
      <c r="BYW11" s="70"/>
      <c r="BYX11" s="70"/>
      <c r="BYY11" s="70"/>
      <c r="BYZ11" s="70"/>
      <c r="BZA11" s="70"/>
      <c r="BZB11" s="70"/>
      <c r="BZC11" s="70"/>
      <c r="BZD11" s="70"/>
      <c r="BZE11" s="70"/>
      <c r="BZF11" s="70"/>
      <c r="BZG11" s="70"/>
      <c r="BZH11" s="70"/>
      <c r="BZI11" s="70"/>
      <c r="BZJ11" s="70"/>
      <c r="BZK11" s="70"/>
      <c r="BZL11" s="70"/>
      <c r="BZM11" s="70"/>
      <c r="BZN11" s="70"/>
      <c r="BZO11" s="70"/>
      <c r="BZP11" s="70"/>
      <c r="BZQ11" s="70"/>
      <c r="BZR11" s="70"/>
      <c r="BZS11" s="70"/>
      <c r="BZT11" s="70"/>
      <c r="BZU11" s="70"/>
      <c r="BZV11" s="70"/>
      <c r="BZW11" s="70"/>
      <c r="BZX11" s="70"/>
      <c r="BZY11" s="70"/>
      <c r="BZZ11" s="70"/>
      <c r="CAA11" s="70"/>
      <c r="CAB11" s="70"/>
      <c r="CAC11" s="70"/>
      <c r="CAD11" s="70"/>
      <c r="CAE11" s="70"/>
      <c r="CAF11" s="70"/>
      <c r="CAG11" s="70"/>
      <c r="CAH11" s="70"/>
      <c r="CAI11" s="70"/>
      <c r="CAJ11" s="70"/>
      <c r="CAK11" s="70"/>
      <c r="CAL11" s="70"/>
      <c r="CAM11" s="70"/>
      <c r="CAN11" s="70"/>
      <c r="CAO11" s="70"/>
      <c r="CAP11" s="70"/>
      <c r="CAQ11" s="70"/>
      <c r="CAR11" s="70"/>
      <c r="CAS11" s="70"/>
      <c r="CAT11" s="70"/>
      <c r="CAU11" s="70"/>
      <c r="CAV11" s="70"/>
      <c r="CAW11" s="70"/>
      <c r="CAX11" s="70"/>
      <c r="CAY11" s="70"/>
      <c r="CAZ11" s="70"/>
      <c r="CBA11" s="70"/>
      <c r="CBB11" s="70"/>
      <c r="CBC11" s="70"/>
      <c r="CBD11" s="70"/>
      <c r="CBE11" s="70"/>
      <c r="CBF11" s="70"/>
      <c r="CBG11" s="70"/>
      <c r="CBH11" s="70"/>
      <c r="CBI11" s="70"/>
      <c r="CBJ11" s="70"/>
      <c r="CBK11" s="70"/>
      <c r="CBL11" s="70"/>
      <c r="CBM11" s="70"/>
      <c r="CBN11" s="70"/>
      <c r="CBO11" s="70"/>
      <c r="CBP11" s="70"/>
      <c r="CBQ11" s="70"/>
      <c r="CBR11" s="70"/>
      <c r="CBS11" s="70"/>
      <c r="CBT11" s="70"/>
      <c r="CBU11" s="70"/>
      <c r="CBV11" s="70"/>
      <c r="CBW11" s="70"/>
      <c r="CBX11" s="70"/>
      <c r="CBY11" s="70"/>
      <c r="CBZ11" s="70"/>
      <c r="CCA11" s="70"/>
      <c r="CCB11" s="70"/>
      <c r="CCC11" s="70"/>
      <c r="CCD11" s="70"/>
      <c r="CCE11" s="70"/>
      <c r="CCF11" s="70"/>
      <c r="CCG11" s="70"/>
      <c r="CCH11" s="70"/>
      <c r="CCI11" s="70"/>
      <c r="CCJ11" s="70"/>
      <c r="CCK11" s="70"/>
      <c r="CCL11" s="70"/>
      <c r="CCM11" s="70"/>
      <c r="CCN11" s="70"/>
      <c r="CCO11" s="70"/>
      <c r="CCP11" s="70"/>
      <c r="CCQ11" s="70"/>
      <c r="CCR11" s="70"/>
      <c r="CCS11" s="70"/>
      <c r="CCT11" s="70"/>
      <c r="CCU11" s="70"/>
      <c r="CCV11" s="70"/>
      <c r="CCW11" s="70"/>
      <c r="CCX11" s="70"/>
      <c r="CCY11" s="70"/>
      <c r="CCZ11" s="70"/>
      <c r="CDA11" s="70"/>
      <c r="CDB11" s="70"/>
      <c r="CDC11" s="70"/>
      <c r="CDD11" s="70"/>
      <c r="CDE11" s="70"/>
      <c r="CDF11" s="70"/>
      <c r="CDG11" s="70"/>
      <c r="CDH11" s="70"/>
      <c r="CDI11" s="70"/>
      <c r="CDJ11" s="70"/>
      <c r="CDK11" s="70"/>
      <c r="CDL11" s="70"/>
      <c r="CDM11" s="70"/>
      <c r="CDN11" s="70"/>
      <c r="CDO11" s="70"/>
      <c r="CDP11" s="70"/>
      <c r="CDQ11" s="70"/>
      <c r="CDR11" s="70"/>
      <c r="CDS11" s="70"/>
      <c r="CDT11" s="70"/>
      <c r="CDU11" s="70"/>
      <c r="CDV11" s="70"/>
      <c r="CDW11" s="70"/>
      <c r="CDX11" s="70"/>
      <c r="CDY11" s="70"/>
      <c r="CDZ11" s="70"/>
      <c r="CEA11" s="70"/>
      <c r="CEB11" s="70"/>
      <c r="CEC11" s="70"/>
      <c r="CED11" s="70"/>
      <c r="CEE11" s="70"/>
      <c r="CEF11" s="70"/>
      <c r="CEG11" s="70"/>
      <c r="CEH11" s="70"/>
      <c r="CEI11" s="70"/>
      <c r="CEJ11" s="70"/>
      <c r="CEK11" s="70"/>
      <c r="CEL11" s="70"/>
      <c r="CEM11" s="70"/>
      <c r="CEN11" s="70"/>
      <c r="CEO11" s="70"/>
      <c r="CEP11" s="70"/>
      <c r="CEQ11" s="70"/>
      <c r="CER11" s="70"/>
      <c r="CES11" s="70"/>
      <c r="CET11" s="70"/>
      <c r="CEU11" s="70"/>
      <c r="CEV11" s="70"/>
      <c r="CEW11" s="70"/>
      <c r="CEX11" s="70"/>
      <c r="CEY11" s="70"/>
      <c r="CEZ11" s="70"/>
      <c r="CFA11" s="70"/>
      <c r="CFB11" s="70"/>
      <c r="CFC11" s="70"/>
      <c r="CFD11" s="70"/>
      <c r="CFE11" s="70"/>
      <c r="CFF11" s="70"/>
      <c r="CFG11" s="70"/>
      <c r="CFH11" s="70"/>
      <c r="CFI11" s="70"/>
      <c r="CFJ11" s="70"/>
      <c r="CFK11" s="70"/>
      <c r="CFL11" s="70"/>
      <c r="CFM11" s="70"/>
      <c r="CFN11" s="70"/>
      <c r="CFO11" s="70"/>
      <c r="CFP11" s="70"/>
      <c r="CFQ11" s="70"/>
      <c r="CFR11" s="70"/>
      <c r="CFS11" s="70"/>
      <c r="CFT11" s="70"/>
      <c r="CFU11" s="70"/>
      <c r="CFV11" s="70"/>
      <c r="CFW11" s="70"/>
      <c r="CFX11" s="70"/>
      <c r="CFY11" s="70"/>
      <c r="CFZ11" s="70"/>
      <c r="CGA11" s="70"/>
      <c r="CGB11" s="70"/>
      <c r="CGC11" s="70"/>
      <c r="CGD11" s="70"/>
      <c r="CGE11" s="70"/>
      <c r="CGF11" s="70"/>
      <c r="CGG11" s="70"/>
      <c r="CGH11" s="70"/>
      <c r="CGI11" s="70"/>
      <c r="CGJ11" s="70"/>
      <c r="CGK11" s="70"/>
      <c r="CGL11" s="70"/>
      <c r="CGM11" s="70"/>
      <c r="CGN11" s="70"/>
      <c r="CGO11" s="70"/>
      <c r="CGP11" s="70"/>
      <c r="CGQ11" s="70"/>
      <c r="CGR11" s="70"/>
      <c r="CGS11" s="70"/>
      <c r="CGT11" s="70"/>
      <c r="CGU11" s="70"/>
      <c r="CGV11" s="70"/>
      <c r="CGW11" s="70"/>
      <c r="CGX11" s="70"/>
      <c r="CGY11" s="70"/>
      <c r="CGZ11" s="70"/>
      <c r="CHA11" s="70"/>
      <c r="CHB11" s="70"/>
      <c r="CHC11" s="70"/>
      <c r="CHD11" s="70"/>
      <c r="CHE11" s="70"/>
      <c r="CHF11" s="70"/>
      <c r="CHG11" s="70"/>
      <c r="CHH11" s="70"/>
      <c r="CHI11" s="70"/>
      <c r="CHJ11" s="70"/>
      <c r="CHK11" s="70"/>
      <c r="CHL11" s="70"/>
      <c r="CHM11" s="70"/>
      <c r="CHN11" s="70"/>
      <c r="CHO11" s="70"/>
      <c r="CHP11" s="70"/>
      <c r="CHQ11" s="70"/>
      <c r="CHR11" s="70"/>
      <c r="CHS11" s="70"/>
      <c r="CHT11" s="70"/>
      <c r="CHU11" s="70"/>
      <c r="CHV11" s="70"/>
      <c r="CHW11" s="70"/>
      <c r="CHX11" s="70"/>
      <c r="CHY11" s="70"/>
      <c r="CHZ11" s="70"/>
      <c r="CIA11" s="70"/>
      <c r="CIB11" s="70"/>
      <c r="CIC11" s="70"/>
      <c r="CID11" s="70"/>
      <c r="CIE11" s="70"/>
      <c r="CIF11" s="70"/>
      <c r="CIG11" s="70"/>
      <c r="CIH11" s="70"/>
      <c r="CII11" s="70"/>
      <c r="CIJ11" s="70"/>
      <c r="CIK11" s="70"/>
      <c r="CIL11" s="70"/>
      <c r="CIM11" s="70"/>
      <c r="CIN11" s="70"/>
      <c r="CIO11" s="70"/>
      <c r="CIP11" s="70"/>
      <c r="CIQ11" s="70"/>
      <c r="CIR11" s="70"/>
      <c r="CIS11" s="70"/>
      <c r="CIT11" s="70"/>
      <c r="CIU11" s="70"/>
      <c r="CIV11" s="70"/>
      <c r="CIW11" s="70"/>
      <c r="CIX11" s="70"/>
      <c r="CIY11" s="70"/>
      <c r="CIZ11" s="70"/>
      <c r="CJA11" s="70"/>
      <c r="CJB11" s="70"/>
      <c r="CJC11" s="70"/>
      <c r="CJD11" s="70"/>
      <c r="CJE11" s="70"/>
      <c r="CJF11" s="70"/>
      <c r="CJG11" s="70"/>
      <c r="CJH11" s="70"/>
      <c r="CJI11" s="70"/>
      <c r="CJJ11" s="70"/>
      <c r="CJK11" s="70"/>
      <c r="CJL11" s="70"/>
      <c r="CJM11" s="70"/>
      <c r="CJN11" s="70"/>
      <c r="CJO11" s="70"/>
      <c r="CJP11" s="70"/>
      <c r="CJQ11" s="70"/>
      <c r="CJR11" s="70"/>
      <c r="CJS11" s="70"/>
      <c r="CJT11" s="70"/>
      <c r="CJU11" s="70"/>
      <c r="CJV11" s="70"/>
      <c r="CJW11" s="70"/>
      <c r="CJX11" s="70"/>
      <c r="CJY11" s="70"/>
      <c r="CJZ11" s="70"/>
      <c r="CKA11" s="70"/>
      <c r="CKB11" s="70"/>
      <c r="CKC11" s="70"/>
      <c r="CKD11" s="70"/>
      <c r="CKE11" s="70"/>
      <c r="CKF11" s="70"/>
      <c r="CKG11" s="70"/>
      <c r="CKH11" s="70"/>
      <c r="CKI11" s="70"/>
      <c r="CKJ11" s="70"/>
      <c r="CKK11" s="70"/>
      <c r="CKL11" s="70"/>
      <c r="CKM11" s="70"/>
      <c r="CKN11" s="70"/>
      <c r="CKO11" s="70"/>
      <c r="CKP11" s="70"/>
      <c r="CKQ11" s="70"/>
      <c r="CKR11" s="70"/>
      <c r="CKS11" s="70"/>
      <c r="CKT11" s="70"/>
      <c r="CKU11" s="70"/>
      <c r="CKV11" s="70"/>
      <c r="CKW11" s="70"/>
      <c r="CKX11" s="70"/>
      <c r="CKY11" s="70"/>
      <c r="CKZ11" s="70"/>
      <c r="CLA11" s="70"/>
      <c r="CLB11" s="70"/>
      <c r="CLC11" s="70"/>
      <c r="CLD11" s="70"/>
      <c r="CLE11" s="70"/>
      <c r="CLF11" s="70"/>
      <c r="CLG11" s="70"/>
      <c r="CLH11" s="70"/>
      <c r="CLI11" s="70"/>
      <c r="CLJ11" s="70"/>
      <c r="CLK11" s="70"/>
      <c r="CLL11" s="70"/>
      <c r="CLM11" s="70"/>
      <c r="CLN11" s="70"/>
      <c r="CLO11" s="70"/>
      <c r="CLP11" s="70"/>
      <c r="CLQ11" s="70"/>
      <c r="CLR11" s="70"/>
      <c r="CLS11" s="70"/>
      <c r="CLT11" s="70"/>
      <c r="CLU11" s="70"/>
      <c r="CLV11" s="70"/>
      <c r="CLW11" s="70"/>
      <c r="CLX11" s="70"/>
      <c r="CLY11" s="70"/>
      <c r="CLZ11" s="70"/>
      <c r="CMA11" s="70"/>
      <c r="CMB11" s="70"/>
      <c r="CMC11" s="70"/>
      <c r="CMD11" s="70"/>
      <c r="CME11" s="70"/>
      <c r="CMF11" s="70"/>
      <c r="CMG11" s="70"/>
      <c r="CMH11" s="70"/>
      <c r="CMI11" s="70"/>
      <c r="CMJ11" s="70"/>
      <c r="CMK11" s="70"/>
      <c r="CML11" s="70"/>
      <c r="CMM11" s="70"/>
      <c r="CMN11" s="70"/>
      <c r="CMO11" s="70"/>
      <c r="CMP11" s="70"/>
      <c r="CMQ11" s="70"/>
      <c r="CMR11" s="70"/>
      <c r="CMS11" s="70"/>
      <c r="CMT11" s="70"/>
      <c r="CMU11" s="70"/>
      <c r="CMV11" s="70"/>
      <c r="CMW11" s="70"/>
      <c r="CMX11" s="70"/>
      <c r="CMY11" s="70"/>
      <c r="CMZ11" s="70"/>
      <c r="CNA11" s="70"/>
      <c r="CNB11" s="70"/>
      <c r="CNC11" s="70"/>
      <c r="CND11" s="70"/>
      <c r="CNE11" s="70"/>
      <c r="CNF11" s="70"/>
      <c r="CNG11" s="70"/>
      <c r="CNH11" s="70"/>
      <c r="CNI11" s="70"/>
      <c r="CNJ11" s="70"/>
      <c r="CNK11" s="70"/>
      <c r="CNL11" s="70"/>
      <c r="CNM11" s="70"/>
      <c r="CNN11" s="70"/>
      <c r="CNO11" s="70"/>
      <c r="CNP11" s="70"/>
      <c r="CNQ11" s="70"/>
      <c r="CNR11" s="70"/>
      <c r="CNS11" s="70"/>
      <c r="CNT11" s="70"/>
      <c r="CNU11" s="70"/>
      <c r="CNV11" s="70"/>
      <c r="CNW11" s="70"/>
      <c r="CNX11" s="70"/>
      <c r="CNY11" s="70"/>
      <c r="CNZ11" s="70"/>
      <c r="COA11" s="70"/>
      <c r="COB11" s="70"/>
      <c r="COC11" s="70"/>
      <c r="COD11" s="70"/>
      <c r="COE11" s="70"/>
      <c r="COF11" s="70"/>
      <c r="COG11" s="70"/>
      <c r="COH11" s="70"/>
      <c r="COI11" s="70"/>
      <c r="COJ11" s="70"/>
      <c r="COK11" s="70"/>
      <c r="COL11" s="70"/>
      <c r="COM11" s="70"/>
      <c r="CON11" s="70"/>
      <c r="COO11" s="70"/>
      <c r="COP11" s="70"/>
      <c r="COQ11" s="70"/>
      <c r="COR11" s="70"/>
      <c r="COS11" s="70"/>
      <c r="COT11" s="70"/>
      <c r="COU11" s="70"/>
      <c r="COV11" s="70"/>
      <c r="COW11" s="70"/>
      <c r="COX11" s="70"/>
      <c r="COY11" s="70"/>
      <c r="COZ11" s="70"/>
      <c r="CPA11" s="70"/>
      <c r="CPB11" s="70"/>
      <c r="CPC11" s="70"/>
      <c r="CPD11" s="70"/>
      <c r="CPE11" s="70"/>
      <c r="CPF11" s="70"/>
      <c r="CPG11" s="70"/>
      <c r="CPH11" s="70"/>
      <c r="CPI11" s="70"/>
      <c r="CPJ11" s="70"/>
      <c r="CPK11" s="70"/>
      <c r="CPL11" s="70"/>
      <c r="CPM11" s="70"/>
      <c r="CPN11" s="70"/>
      <c r="CPO11" s="70"/>
      <c r="CPP11" s="70"/>
      <c r="CPQ11" s="70"/>
      <c r="CPR11" s="70"/>
      <c r="CPS11" s="70"/>
      <c r="CPT11" s="70"/>
      <c r="CPU11" s="70"/>
      <c r="CPV11" s="70"/>
      <c r="CPW11" s="70"/>
      <c r="CPX11" s="70"/>
      <c r="CPY11" s="70"/>
      <c r="CPZ11" s="70"/>
      <c r="CQA11" s="70"/>
      <c r="CQB11" s="70"/>
      <c r="CQC11" s="70"/>
      <c r="CQD11" s="70"/>
      <c r="CQE11" s="70"/>
      <c r="CQF11" s="70"/>
      <c r="CQG11" s="70"/>
      <c r="CQH11" s="70"/>
      <c r="CQI11" s="70"/>
      <c r="CQJ11" s="70"/>
      <c r="CQK11" s="70"/>
      <c r="CQL11" s="70"/>
      <c r="CQM11" s="70"/>
      <c r="CQN11" s="70"/>
      <c r="CQO11" s="70"/>
      <c r="CQP11" s="70"/>
      <c r="CQQ11" s="70"/>
      <c r="CQR11" s="70"/>
      <c r="CQS11" s="70"/>
      <c r="CQT11" s="70"/>
      <c r="CQU11" s="70"/>
      <c r="CQV11" s="70"/>
      <c r="CQW11" s="70"/>
      <c r="CQX11" s="70"/>
      <c r="CQY11" s="70"/>
      <c r="CQZ11" s="70"/>
      <c r="CRA11" s="70"/>
      <c r="CRB11" s="70"/>
      <c r="CRC11" s="70"/>
      <c r="CRD11" s="70"/>
      <c r="CRE11" s="70"/>
      <c r="CRF11" s="70"/>
      <c r="CRG11" s="70"/>
      <c r="CRH11" s="70"/>
      <c r="CRI11" s="70"/>
      <c r="CRJ11" s="70"/>
      <c r="CRK11" s="70"/>
      <c r="CRL11" s="70"/>
      <c r="CRM11" s="70"/>
      <c r="CRN11" s="70"/>
      <c r="CRO11" s="70"/>
      <c r="CRP11" s="70"/>
      <c r="CRQ11" s="70"/>
      <c r="CRR11" s="70"/>
      <c r="CRS11" s="70"/>
      <c r="CRT11" s="70"/>
      <c r="CRU11" s="70"/>
      <c r="CRV11" s="70"/>
      <c r="CRW11" s="70"/>
      <c r="CRX11" s="70"/>
      <c r="CRY11" s="70"/>
      <c r="CRZ11" s="70"/>
      <c r="CSA11" s="70"/>
      <c r="CSB11" s="70"/>
      <c r="CSC11" s="70"/>
      <c r="CSD11" s="70"/>
      <c r="CSE11" s="70"/>
      <c r="CSF11" s="70"/>
      <c r="CSG11" s="70"/>
      <c r="CSH11" s="70"/>
      <c r="CSI11" s="70"/>
      <c r="CSJ11" s="70"/>
      <c r="CSK11" s="70"/>
      <c r="CSL11" s="70"/>
      <c r="CSM11" s="70"/>
      <c r="CSN11" s="70"/>
      <c r="CSO11" s="70"/>
      <c r="CSP11" s="70"/>
      <c r="CSQ11" s="70"/>
      <c r="CSR11" s="70"/>
      <c r="CSS11" s="70"/>
      <c r="CST11" s="70"/>
      <c r="CSU11" s="70"/>
      <c r="CSV11" s="70"/>
      <c r="CSW11" s="70"/>
      <c r="CSX11" s="70"/>
      <c r="CSY11" s="70"/>
      <c r="CSZ11" s="70"/>
      <c r="CTA11" s="70"/>
      <c r="CTB11" s="70"/>
      <c r="CTC11" s="70"/>
      <c r="CTD11" s="70"/>
      <c r="CTE11" s="70"/>
      <c r="CTF11" s="70"/>
      <c r="CTG11" s="70"/>
      <c r="CTH11" s="70"/>
      <c r="CTI11" s="70"/>
      <c r="CTJ11" s="70"/>
      <c r="CTK11" s="70"/>
      <c r="CTL11" s="70"/>
      <c r="CTM11" s="70"/>
      <c r="CTN11" s="70"/>
      <c r="CTO11" s="70"/>
      <c r="CTP11" s="70"/>
      <c r="CTQ11" s="70"/>
      <c r="CTR11" s="70"/>
      <c r="CTS11" s="70"/>
      <c r="CTT11" s="70"/>
      <c r="CTU11" s="70"/>
      <c r="CTV11" s="70"/>
      <c r="CTW11" s="70"/>
      <c r="CTX11" s="70"/>
      <c r="CTY11" s="70"/>
      <c r="CTZ11" s="70"/>
      <c r="CUA11" s="70"/>
      <c r="CUB11" s="70"/>
      <c r="CUC11" s="70"/>
      <c r="CUD11" s="70"/>
      <c r="CUE11" s="70"/>
      <c r="CUF11" s="70"/>
      <c r="CUG11" s="70"/>
      <c r="CUH11" s="70"/>
      <c r="CUI11" s="70"/>
      <c r="CUJ11" s="70"/>
      <c r="CUK11" s="70"/>
      <c r="CUL11" s="70"/>
      <c r="CUM11" s="70"/>
      <c r="CUN11" s="70"/>
      <c r="CUO11" s="70"/>
      <c r="CUP11" s="70"/>
      <c r="CUQ11" s="70"/>
      <c r="CUR11" s="70"/>
      <c r="CUS11" s="70"/>
      <c r="CUT11" s="70"/>
      <c r="CUU11" s="70"/>
      <c r="CUV11" s="70"/>
      <c r="CUW11" s="70"/>
      <c r="CUX11" s="70"/>
      <c r="CUY11" s="70"/>
      <c r="CUZ11" s="70"/>
      <c r="CVA11" s="70"/>
      <c r="CVB11" s="70"/>
      <c r="CVC11" s="70"/>
      <c r="CVD11" s="70"/>
      <c r="CVE11" s="70"/>
      <c r="CVF11" s="70"/>
      <c r="CVG11" s="70"/>
      <c r="CVH11" s="70"/>
      <c r="CVI11" s="70"/>
      <c r="CVJ11" s="70"/>
      <c r="CVK11" s="70"/>
      <c r="CVL11" s="70"/>
      <c r="CVM11" s="70"/>
      <c r="CVN11" s="70"/>
      <c r="CVO11" s="70"/>
      <c r="CVP11" s="70"/>
      <c r="CVQ11" s="70"/>
      <c r="CVR11" s="70"/>
      <c r="CVS11" s="70"/>
      <c r="CVT11" s="70"/>
      <c r="CVU11" s="70"/>
      <c r="CVV11" s="70"/>
      <c r="CVW11" s="70"/>
      <c r="CVX11" s="70"/>
      <c r="CVY11" s="70"/>
      <c r="CVZ11" s="70"/>
      <c r="CWA11" s="70"/>
      <c r="CWB11" s="70"/>
      <c r="CWC11" s="70"/>
      <c r="CWD11" s="70"/>
      <c r="CWE11" s="70"/>
      <c r="CWF11" s="70"/>
      <c r="CWG11" s="70"/>
      <c r="CWH11" s="70"/>
      <c r="CWI11" s="70"/>
      <c r="CWJ11" s="70"/>
      <c r="CWK11" s="70"/>
      <c r="CWL11" s="70"/>
      <c r="CWM11" s="70"/>
      <c r="CWN11" s="70"/>
      <c r="CWO11" s="70"/>
      <c r="CWP11" s="70"/>
      <c r="CWQ11" s="70"/>
      <c r="CWR11" s="70"/>
      <c r="CWS11" s="70"/>
      <c r="CWT11" s="70"/>
      <c r="CWU11" s="70"/>
      <c r="CWV11" s="70"/>
      <c r="CWW11" s="70"/>
      <c r="CWX11" s="70"/>
      <c r="CWY11" s="70"/>
      <c r="CWZ11" s="70"/>
      <c r="CXA11" s="70"/>
      <c r="CXB11" s="70"/>
      <c r="CXC11" s="70"/>
      <c r="CXD11" s="70"/>
      <c r="CXE11" s="70"/>
      <c r="CXF11" s="70"/>
      <c r="CXG11" s="70"/>
      <c r="CXH11" s="70"/>
      <c r="CXI11" s="70"/>
      <c r="CXJ11" s="70"/>
      <c r="CXK11" s="70"/>
      <c r="CXL11" s="70"/>
      <c r="CXM11" s="70"/>
      <c r="CXN11" s="70"/>
      <c r="CXO11" s="70"/>
      <c r="CXP11" s="70"/>
      <c r="CXQ11" s="70"/>
      <c r="CXR11" s="70"/>
      <c r="CXS11" s="70"/>
      <c r="CXT11" s="70"/>
      <c r="CXU11" s="70"/>
      <c r="CXV11" s="70"/>
      <c r="CXW11" s="70"/>
      <c r="CXX11" s="70"/>
      <c r="CXY11" s="70"/>
      <c r="CXZ11" s="70"/>
      <c r="CYA11" s="70"/>
      <c r="CYB11" s="70"/>
      <c r="CYC11" s="70"/>
      <c r="CYD11" s="70"/>
      <c r="CYE11" s="70"/>
      <c r="CYF11" s="70"/>
      <c r="CYG11" s="70"/>
      <c r="CYH11" s="70"/>
      <c r="CYI11" s="70"/>
      <c r="CYJ11" s="70"/>
      <c r="CYK11" s="70"/>
      <c r="CYL11" s="70"/>
      <c r="CYM11" s="70"/>
      <c r="CYN11" s="70"/>
      <c r="CYO11" s="70"/>
      <c r="CYP11" s="70"/>
      <c r="CYQ11" s="70"/>
      <c r="CYR11" s="70"/>
      <c r="CYS11" s="70"/>
      <c r="CYT11" s="70"/>
      <c r="CYU11" s="70"/>
      <c r="CYV11" s="70"/>
      <c r="CYW11" s="70"/>
      <c r="CYX11" s="70"/>
      <c r="CYY11" s="70"/>
      <c r="CYZ11" s="70"/>
      <c r="CZA11" s="70"/>
      <c r="CZB11" s="70"/>
      <c r="CZC11" s="70"/>
      <c r="CZD11" s="70"/>
      <c r="CZE11" s="70"/>
      <c r="CZF11" s="70"/>
      <c r="CZG11" s="70"/>
      <c r="CZH11" s="70"/>
      <c r="CZI11" s="70"/>
      <c r="CZJ11" s="70"/>
      <c r="CZK11" s="70"/>
      <c r="CZL11" s="70"/>
      <c r="CZM11" s="70"/>
      <c r="CZN11" s="70"/>
      <c r="CZO11" s="70"/>
      <c r="CZP11" s="70"/>
      <c r="CZQ11" s="70"/>
      <c r="CZR11" s="70"/>
      <c r="CZS11" s="70"/>
      <c r="CZT11" s="70"/>
      <c r="CZU11" s="70"/>
      <c r="CZV11" s="70"/>
      <c r="CZW11" s="70"/>
      <c r="CZX11" s="70"/>
      <c r="CZY11" s="70"/>
      <c r="CZZ11" s="70"/>
      <c r="DAA11" s="70"/>
      <c r="DAB11" s="70"/>
      <c r="DAC11" s="70"/>
      <c r="DAD11" s="70"/>
      <c r="DAE11" s="70"/>
      <c r="DAF11" s="70"/>
      <c r="DAG11" s="70"/>
      <c r="DAH11" s="70"/>
      <c r="DAI11" s="70"/>
      <c r="DAJ11" s="70"/>
      <c r="DAK11" s="70"/>
      <c r="DAL11" s="70"/>
      <c r="DAM11" s="70"/>
      <c r="DAN11" s="70"/>
      <c r="DAO11" s="70"/>
      <c r="DAP11" s="70"/>
      <c r="DAQ11" s="70"/>
      <c r="DAR11" s="70"/>
      <c r="DAS11" s="70"/>
      <c r="DAT11" s="70"/>
      <c r="DAU11" s="70"/>
      <c r="DAV11" s="70"/>
      <c r="DAW11" s="70"/>
      <c r="DAX11" s="70"/>
      <c r="DAY11" s="70"/>
      <c r="DAZ11" s="70"/>
      <c r="DBA11" s="70"/>
      <c r="DBB11" s="70"/>
      <c r="DBC11" s="70"/>
      <c r="DBD11" s="70"/>
      <c r="DBE11" s="70"/>
      <c r="DBF11" s="70"/>
      <c r="DBG11" s="70"/>
      <c r="DBH11" s="70"/>
      <c r="DBI11" s="70"/>
      <c r="DBJ11" s="70"/>
      <c r="DBK11" s="70"/>
      <c r="DBL11" s="70"/>
      <c r="DBM11" s="70"/>
      <c r="DBN11" s="70"/>
      <c r="DBO11" s="70"/>
      <c r="DBP11" s="70"/>
      <c r="DBQ11" s="70"/>
      <c r="DBR11" s="70"/>
      <c r="DBS11" s="70"/>
      <c r="DBT11" s="70"/>
      <c r="DBU11" s="70"/>
      <c r="DBV11" s="70"/>
      <c r="DBW11" s="70"/>
      <c r="DBX11" s="70"/>
      <c r="DBY11" s="70"/>
      <c r="DBZ11" s="70"/>
      <c r="DCA11" s="70"/>
      <c r="DCB11" s="70"/>
      <c r="DCC11" s="70"/>
      <c r="DCD11" s="70"/>
      <c r="DCE11" s="70"/>
      <c r="DCF11" s="70"/>
      <c r="DCG11" s="70"/>
      <c r="DCH11" s="70"/>
      <c r="DCI11" s="70"/>
      <c r="DCJ11" s="70"/>
      <c r="DCK11" s="70"/>
      <c r="DCL11" s="70"/>
      <c r="DCM11" s="70"/>
      <c r="DCN11" s="70"/>
      <c r="DCO11" s="70"/>
      <c r="DCP11" s="70"/>
      <c r="DCQ11" s="70"/>
      <c r="DCR11" s="70"/>
      <c r="DCS11" s="70"/>
      <c r="DCT11" s="70"/>
      <c r="DCU11" s="70"/>
      <c r="DCV11" s="70"/>
      <c r="DCW11" s="70"/>
      <c r="DCX11" s="70"/>
      <c r="DCY11" s="70"/>
      <c r="DCZ11" s="70"/>
      <c r="DDA11" s="70"/>
      <c r="DDB11" s="70"/>
      <c r="DDC11" s="70"/>
      <c r="DDD11" s="70"/>
      <c r="DDE11" s="70"/>
      <c r="DDF11" s="70"/>
      <c r="DDG11" s="70"/>
      <c r="DDH11" s="70"/>
      <c r="DDI11" s="70"/>
      <c r="DDJ11" s="70"/>
      <c r="DDK11" s="70"/>
      <c r="DDL11" s="70"/>
      <c r="DDM11" s="70"/>
      <c r="DDN11" s="70"/>
      <c r="DDO11" s="70"/>
      <c r="DDP11" s="70"/>
      <c r="DDQ11" s="70"/>
      <c r="DDR11" s="70"/>
      <c r="DDS11" s="70"/>
      <c r="DDT11" s="70"/>
      <c r="DDU11" s="70"/>
      <c r="DDV11" s="70"/>
      <c r="DDW11" s="70"/>
      <c r="DDX11" s="70"/>
      <c r="DDY11" s="70"/>
      <c r="DDZ11" s="70"/>
      <c r="DEA11" s="70"/>
      <c r="DEB11" s="70"/>
      <c r="DEC11" s="70"/>
      <c r="DED11" s="70"/>
      <c r="DEE11" s="70"/>
      <c r="DEF11" s="70"/>
      <c r="DEG11" s="70"/>
      <c r="DEH11" s="70"/>
      <c r="DEI11" s="70"/>
      <c r="DEJ11" s="70"/>
      <c r="DEK11" s="70"/>
      <c r="DEL11" s="70"/>
      <c r="DEM11" s="70"/>
      <c r="DEN11" s="70"/>
      <c r="DEO11" s="70"/>
      <c r="DEP11" s="70"/>
      <c r="DEQ11" s="70"/>
      <c r="DER11" s="70"/>
      <c r="DES11" s="70"/>
      <c r="DET11" s="70"/>
      <c r="DEU11" s="70"/>
      <c r="DEV11" s="70"/>
      <c r="DEW11" s="70"/>
      <c r="DEX11" s="70"/>
      <c r="DEY11" s="70"/>
      <c r="DEZ11" s="70"/>
      <c r="DFA11" s="70"/>
      <c r="DFB11" s="70"/>
      <c r="DFC11" s="70"/>
      <c r="DFD11" s="70"/>
      <c r="DFE11" s="70"/>
      <c r="DFF11" s="70"/>
      <c r="DFG11" s="70"/>
      <c r="DFH11" s="70"/>
      <c r="DFI11" s="70"/>
      <c r="DFJ11" s="70"/>
      <c r="DFK11" s="70"/>
      <c r="DFL11" s="70"/>
      <c r="DFM11" s="70"/>
      <c r="DFN11" s="70"/>
      <c r="DFO11" s="70"/>
      <c r="DFP11" s="70"/>
      <c r="DFQ11" s="70"/>
      <c r="DFR11" s="70"/>
      <c r="DFS11" s="70"/>
      <c r="DFT11" s="70"/>
      <c r="DFU11" s="70"/>
      <c r="DFV11" s="70"/>
      <c r="DFW11" s="70"/>
      <c r="DFX11" s="70"/>
      <c r="DFY11" s="70"/>
      <c r="DFZ11" s="70"/>
      <c r="DGA11" s="70"/>
      <c r="DGB11" s="70"/>
      <c r="DGC11" s="70"/>
      <c r="DGD11" s="70"/>
      <c r="DGE11" s="70"/>
      <c r="DGF11" s="70"/>
      <c r="DGG11" s="70"/>
      <c r="DGH11" s="70"/>
      <c r="DGI11" s="70"/>
      <c r="DGJ11" s="70"/>
      <c r="DGK11" s="70"/>
      <c r="DGL11" s="70"/>
      <c r="DGM11" s="70"/>
      <c r="DGN11" s="70"/>
      <c r="DGO11" s="70"/>
      <c r="DGP11" s="70"/>
      <c r="DGQ11" s="70"/>
      <c r="DGR11" s="70"/>
      <c r="DGS11" s="70"/>
      <c r="DGT11" s="70"/>
      <c r="DGU11" s="70"/>
      <c r="DGV11" s="70"/>
      <c r="DGW11" s="70"/>
      <c r="DGX11" s="70"/>
      <c r="DGY11" s="70"/>
      <c r="DGZ11" s="70"/>
      <c r="DHA11" s="70"/>
      <c r="DHB11" s="70"/>
      <c r="DHC11" s="70"/>
      <c r="DHD11" s="70"/>
      <c r="DHE11" s="70"/>
      <c r="DHF11" s="70"/>
      <c r="DHG11" s="70"/>
      <c r="DHH11" s="70"/>
      <c r="DHI11" s="70"/>
      <c r="DHJ11" s="70"/>
      <c r="DHK11" s="70"/>
      <c r="DHL11" s="70"/>
      <c r="DHM11" s="70"/>
      <c r="DHN11" s="70"/>
      <c r="DHO11" s="70"/>
      <c r="DHP11" s="70"/>
      <c r="DHQ11" s="70"/>
      <c r="DHR11" s="70"/>
      <c r="DHS11" s="70"/>
      <c r="DHT11" s="70"/>
      <c r="DHU11" s="70"/>
      <c r="DHV11" s="70"/>
      <c r="DHW11" s="70"/>
      <c r="DHX11" s="70"/>
      <c r="DHY11" s="70"/>
      <c r="DHZ11" s="70"/>
      <c r="DIA11" s="70"/>
      <c r="DIB11" s="70"/>
      <c r="DIC11" s="70"/>
      <c r="DID11" s="70"/>
      <c r="DIE11" s="70"/>
      <c r="DIF11" s="70"/>
      <c r="DIG11" s="70"/>
      <c r="DIH11" s="70"/>
      <c r="DII11" s="70"/>
      <c r="DIJ11" s="70"/>
      <c r="DIK11" s="70"/>
      <c r="DIL11" s="70"/>
      <c r="DIM11" s="70"/>
      <c r="DIN11" s="70"/>
      <c r="DIO11" s="70"/>
      <c r="DIP11" s="70"/>
      <c r="DIQ11" s="70"/>
      <c r="DIR11" s="70"/>
      <c r="DIS11" s="70"/>
      <c r="DIT11" s="70"/>
      <c r="DIU11" s="70"/>
      <c r="DIV11" s="70"/>
      <c r="DIW11" s="70"/>
      <c r="DIX11" s="70"/>
      <c r="DIY11" s="70"/>
      <c r="DIZ11" s="70"/>
      <c r="DJA11" s="70"/>
      <c r="DJB11" s="70"/>
      <c r="DJC11" s="70"/>
      <c r="DJD11" s="70"/>
      <c r="DJE11" s="70"/>
      <c r="DJF11" s="70"/>
      <c r="DJG11" s="70"/>
      <c r="DJH11" s="70"/>
      <c r="DJI11" s="70"/>
      <c r="DJJ11" s="70"/>
      <c r="DJK11" s="70"/>
      <c r="DJL11" s="70"/>
      <c r="DJM11" s="70"/>
      <c r="DJN11" s="70"/>
      <c r="DJO11" s="70"/>
      <c r="DJP11" s="70"/>
      <c r="DJQ11" s="70"/>
      <c r="DJR11" s="70"/>
      <c r="DJS11" s="70"/>
      <c r="DJT11" s="70"/>
      <c r="DJU11" s="70"/>
      <c r="DJV11" s="70"/>
      <c r="DJW11" s="70"/>
      <c r="DJX11" s="70"/>
      <c r="DJY11" s="70"/>
      <c r="DJZ11" s="70"/>
      <c r="DKA11" s="70"/>
      <c r="DKB11" s="70"/>
      <c r="DKC11" s="70"/>
      <c r="DKD11" s="70"/>
      <c r="DKE11" s="70"/>
      <c r="DKF11" s="70"/>
      <c r="DKG11" s="70"/>
      <c r="DKH11" s="70"/>
      <c r="DKI11" s="70"/>
      <c r="DKJ11" s="70"/>
      <c r="DKK11" s="70"/>
      <c r="DKL11" s="70"/>
      <c r="DKM11" s="70"/>
      <c r="DKN11" s="70"/>
      <c r="DKO11" s="70"/>
      <c r="DKP11" s="70"/>
      <c r="DKQ11" s="70"/>
      <c r="DKR11" s="70"/>
      <c r="DKS11" s="70"/>
      <c r="DKT11" s="70"/>
      <c r="DKU11" s="70"/>
      <c r="DKV11" s="70"/>
      <c r="DKW11" s="70"/>
      <c r="DKX11" s="70"/>
      <c r="DKY11" s="70"/>
      <c r="DKZ11" s="70"/>
      <c r="DLA11" s="70"/>
      <c r="DLB11" s="70"/>
      <c r="DLC11" s="70"/>
      <c r="DLD11" s="70"/>
      <c r="DLE11" s="70"/>
      <c r="DLF11" s="70"/>
      <c r="DLG11" s="70"/>
      <c r="DLH11" s="70"/>
      <c r="DLI11" s="70"/>
      <c r="DLJ11" s="70"/>
      <c r="DLK11" s="70"/>
      <c r="DLL11" s="70"/>
      <c r="DLM11" s="70"/>
      <c r="DLN11" s="70"/>
      <c r="DLO11" s="70"/>
      <c r="DLP11" s="70"/>
      <c r="DLQ11" s="70"/>
      <c r="DLR11" s="70"/>
      <c r="DLS11" s="70"/>
      <c r="DLT11" s="70"/>
      <c r="DLU11" s="70"/>
      <c r="DLV11" s="70"/>
      <c r="DLW11" s="70"/>
      <c r="DLX11" s="70"/>
      <c r="DLY11" s="70"/>
      <c r="DLZ11" s="70"/>
      <c r="DMA11" s="70"/>
      <c r="DMB11" s="70"/>
      <c r="DMC11" s="70"/>
      <c r="DMD11" s="70"/>
      <c r="DME11" s="70"/>
      <c r="DMF11" s="70"/>
      <c r="DMG11" s="70"/>
      <c r="DMH11" s="70"/>
      <c r="DMI11" s="70"/>
      <c r="DMJ11" s="70"/>
      <c r="DMK11" s="70"/>
      <c r="DML11" s="70"/>
      <c r="DMM11" s="70"/>
      <c r="DMN11" s="70"/>
      <c r="DMO11" s="70"/>
      <c r="DMP11" s="70"/>
      <c r="DMQ11" s="70"/>
      <c r="DMR11" s="70"/>
      <c r="DMS11" s="70"/>
      <c r="DMT11" s="70"/>
      <c r="DMU11" s="70"/>
      <c r="DMV11" s="70"/>
      <c r="DMW11" s="70"/>
      <c r="DMX11" s="70"/>
      <c r="DMY11" s="70"/>
      <c r="DMZ11" s="70"/>
      <c r="DNA11" s="70"/>
      <c r="DNB11" s="70"/>
      <c r="DNC11" s="70"/>
      <c r="DND11" s="70"/>
      <c r="DNE11" s="70"/>
      <c r="DNF11" s="70"/>
      <c r="DNG11" s="70"/>
      <c r="DNH11" s="70"/>
      <c r="DNI11" s="70"/>
      <c r="DNJ11" s="70"/>
      <c r="DNK11" s="70"/>
      <c r="DNL11" s="70"/>
      <c r="DNM11" s="70"/>
      <c r="DNN11" s="70"/>
      <c r="DNO11" s="70"/>
      <c r="DNP11" s="70"/>
      <c r="DNQ11" s="70"/>
      <c r="DNR11" s="70"/>
      <c r="DNS11" s="70"/>
      <c r="DNT11" s="70"/>
      <c r="DNU11" s="70"/>
      <c r="DNV11" s="70"/>
      <c r="DNW11" s="70"/>
      <c r="DNX11" s="70"/>
      <c r="DNY11" s="70"/>
      <c r="DNZ11" s="70"/>
      <c r="DOA11" s="70"/>
      <c r="DOB11" s="70"/>
      <c r="DOC11" s="70"/>
      <c r="DOD11" s="70"/>
      <c r="DOE11" s="70"/>
      <c r="DOF11" s="70"/>
      <c r="DOG11" s="70"/>
      <c r="DOH11" s="70"/>
      <c r="DOI11" s="70"/>
      <c r="DOJ11" s="70"/>
      <c r="DOK11" s="70"/>
      <c r="DOL11" s="70"/>
      <c r="DOM11" s="70"/>
      <c r="DON11" s="70"/>
      <c r="DOO11" s="70"/>
      <c r="DOP11" s="70"/>
      <c r="DOQ11" s="70"/>
      <c r="DOR11" s="70"/>
      <c r="DOS11" s="70"/>
      <c r="DOT11" s="70"/>
      <c r="DOU11" s="70"/>
      <c r="DOV11" s="70"/>
      <c r="DOW11" s="70"/>
      <c r="DOX11" s="70"/>
      <c r="DOY11" s="70"/>
      <c r="DOZ11" s="70"/>
      <c r="DPA11" s="70"/>
      <c r="DPB11" s="70"/>
      <c r="DPC11" s="70"/>
      <c r="DPD11" s="70"/>
      <c r="DPE11" s="70"/>
      <c r="DPF11" s="70"/>
      <c r="DPG11" s="70"/>
      <c r="DPH11" s="70"/>
      <c r="DPI11" s="70"/>
      <c r="DPJ11" s="70"/>
      <c r="DPK11" s="70"/>
      <c r="DPL11" s="70"/>
      <c r="DPM11" s="70"/>
      <c r="DPN11" s="70"/>
      <c r="DPO11" s="70"/>
      <c r="DPP11" s="70"/>
      <c r="DPQ11" s="70"/>
      <c r="DPR11" s="70"/>
      <c r="DPS11" s="70"/>
      <c r="DPT11" s="70"/>
      <c r="DPU11" s="70"/>
      <c r="DPV11" s="70"/>
      <c r="DPW11" s="70"/>
      <c r="DPX11" s="70"/>
      <c r="DPY11" s="70"/>
      <c r="DPZ11" s="70"/>
      <c r="DQA11" s="70"/>
      <c r="DQB11" s="70"/>
      <c r="DQC11" s="70"/>
      <c r="DQD11" s="70"/>
      <c r="DQE11" s="70"/>
      <c r="DQF11" s="70"/>
      <c r="DQG11" s="70"/>
      <c r="DQH11" s="70"/>
      <c r="DQI11" s="70"/>
      <c r="DQJ11" s="70"/>
      <c r="DQK11" s="70"/>
      <c r="DQL11" s="70"/>
      <c r="DQM11" s="70"/>
      <c r="DQN11" s="70"/>
      <c r="DQO11" s="70"/>
      <c r="DQP11" s="70"/>
      <c r="DQQ11" s="70"/>
      <c r="DQR11" s="70"/>
      <c r="DQS11" s="70"/>
      <c r="DQT11" s="70"/>
      <c r="DQU11" s="70"/>
      <c r="DQV11" s="70"/>
      <c r="DQW11" s="70"/>
      <c r="DQX11" s="70"/>
      <c r="DQY11" s="70"/>
      <c r="DQZ11" s="70"/>
      <c r="DRA11" s="70"/>
      <c r="DRB11" s="70"/>
      <c r="DRC11" s="70"/>
      <c r="DRD11" s="70"/>
      <c r="DRE11" s="70"/>
      <c r="DRF11" s="70"/>
      <c r="DRG11" s="70"/>
      <c r="DRH11" s="70"/>
      <c r="DRI11" s="70"/>
      <c r="DRJ11" s="70"/>
      <c r="DRK11" s="70"/>
      <c r="DRL11" s="70"/>
      <c r="DRM11" s="70"/>
      <c r="DRN11" s="70"/>
      <c r="DRO11" s="70"/>
      <c r="DRP11" s="70"/>
      <c r="DRQ11" s="70"/>
      <c r="DRR11" s="70"/>
      <c r="DRS11" s="70"/>
      <c r="DRT11" s="70"/>
      <c r="DRU11" s="70"/>
      <c r="DRV11" s="70"/>
      <c r="DRW11" s="70"/>
      <c r="DRX11" s="70"/>
      <c r="DRY11" s="70"/>
      <c r="DRZ11" s="70"/>
      <c r="DSA11" s="70"/>
      <c r="DSB11" s="70"/>
      <c r="DSC11" s="70"/>
      <c r="DSD11" s="70"/>
      <c r="DSE11" s="70"/>
      <c r="DSF11" s="70"/>
      <c r="DSG11" s="70"/>
      <c r="DSH11" s="70"/>
      <c r="DSI11" s="70"/>
      <c r="DSJ11" s="70"/>
      <c r="DSK11" s="70"/>
      <c r="DSL11" s="70"/>
      <c r="DSM11" s="70"/>
      <c r="DSN11" s="70"/>
      <c r="DSO11" s="70"/>
      <c r="DSP11" s="70"/>
      <c r="DSQ11" s="70"/>
      <c r="DSR11" s="70"/>
      <c r="DSS11" s="70"/>
      <c r="DST11" s="70"/>
      <c r="DSU11" s="70"/>
      <c r="DSV11" s="70"/>
      <c r="DSW11" s="70"/>
      <c r="DSX11" s="70"/>
      <c r="DSY11" s="70"/>
      <c r="DSZ11" s="70"/>
      <c r="DTA11" s="70"/>
      <c r="DTB11" s="70"/>
      <c r="DTC11" s="70"/>
      <c r="DTD11" s="70"/>
      <c r="DTE11" s="70"/>
      <c r="DTF11" s="70"/>
      <c r="DTG11" s="70"/>
      <c r="DTH11" s="70"/>
      <c r="DTI11" s="70"/>
      <c r="DTJ11" s="70"/>
      <c r="DTK11" s="70"/>
      <c r="DTL11" s="70"/>
      <c r="DTM11" s="70"/>
      <c r="DTN11" s="70"/>
      <c r="DTO11" s="70"/>
      <c r="DTP11" s="70"/>
      <c r="DTQ11" s="70"/>
      <c r="DTR11" s="70"/>
      <c r="DTS11" s="70"/>
      <c r="DTT11" s="70"/>
      <c r="DTU11" s="70"/>
      <c r="DTV11" s="70"/>
      <c r="DTW11" s="70"/>
      <c r="DTX11" s="70"/>
      <c r="DTY11" s="70"/>
      <c r="DTZ11" s="70"/>
      <c r="DUA11" s="70"/>
      <c r="DUB11" s="70"/>
      <c r="DUC11" s="70"/>
      <c r="DUD11" s="70"/>
      <c r="DUE11" s="70"/>
      <c r="DUF11" s="70"/>
      <c r="DUG11" s="70"/>
      <c r="DUH11" s="70"/>
      <c r="DUI11" s="70"/>
      <c r="DUJ11" s="70"/>
      <c r="DUK11" s="70"/>
      <c r="DUL11" s="70"/>
      <c r="DUM11" s="70"/>
      <c r="DUN11" s="70"/>
      <c r="DUO11" s="70"/>
      <c r="DUP11" s="70"/>
      <c r="DUQ11" s="70"/>
      <c r="DUR11" s="70"/>
      <c r="DUS11" s="70"/>
      <c r="DUT11" s="70"/>
      <c r="DUU11" s="70"/>
      <c r="DUV11" s="70"/>
      <c r="DUW11" s="70"/>
      <c r="DUX11" s="70"/>
      <c r="DUY11" s="70"/>
      <c r="DUZ11" s="70"/>
      <c r="DVA11" s="70"/>
      <c r="DVB11" s="70"/>
      <c r="DVC11" s="70"/>
      <c r="DVD11" s="70"/>
      <c r="DVE11" s="70"/>
      <c r="DVF11" s="70"/>
      <c r="DVG11" s="70"/>
      <c r="DVH11" s="70"/>
      <c r="DVI11" s="70"/>
      <c r="DVJ11" s="70"/>
      <c r="DVK11" s="70"/>
      <c r="DVL11" s="70"/>
      <c r="DVM11" s="70"/>
      <c r="DVN11" s="70"/>
      <c r="DVO11" s="70"/>
      <c r="DVP11" s="70"/>
      <c r="DVQ11" s="70"/>
      <c r="DVR11" s="70"/>
      <c r="DVS11" s="70"/>
      <c r="DVT11" s="70"/>
      <c r="DVU11" s="70"/>
      <c r="DVV11" s="70"/>
      <c r="DVW11" s="70"/>
      <c r="DVX11" s="70"/>
      <c r="DVY11" s="70"/>
      <c r="DVZ11" s="70"/>
      <c r="DWA11" s="70"/>
      <c r="DWB11" s="70"/>
      <c r="DWC11" s="70"/>
      <c r="DWD11" s="70"/>
      <c r="DWE11" s="70"/>
      <c r="DWF11" s="70"/>
      <c r="DWG11" s="70"/>
      <c r="DWH11" s="70"/>
      <c r="DWI11" s="70"/>
      <c r="DWJ11" s="70"/>
      <c r="DWK11" s="70"/>
      <c r="DWL11" s="70"/>
      <c r="DWM11" s="70"/>
      <c r="DWN11" s="70"/>
      <c r="DWO11" s="70"/>
      <c r="DWP11" s="70"/>
      <c r="DWQ11" s="70"/>
      <c r="DWR11" s="70"/>
      <c r="DWS11" s="70"/>
      <c r="DWT11" s="70"/>
      <c r="DWU11" s="70"/>
      <c r="DWV11" s="70"/>
      <c r="DWW11" s="70"/>
      <c r="DWX11" s="70"/>
      <c r="DWY11" s="70"/>
      <c r="DWZ11" s="70"/>
      <c r="DXA11" s="70"/>
      <c r="DXB11" s="70"/>
      <c r="DXC11" s="70"/>
      <c r="DXD11" s="70"/>
      <c r="DXE11" s="70"/>
      <c r="DXF11" s="70"/>
      <c r="DXG11" s="70"/>
      <c r="DXH11" s="70"/>
      <c r="DXI11" s="70"/>
      <c r="DXJ11" s="70"/>
      <c r="DXK11" s="70"/>
      <c r="DXL11" s="70"/>
      <c r="DXM11" s="70"/>
      <c r="DXN11" s="70"/>
      <c r="DXO11" s="70"/>
      <c r="DXP11" s="70"/>
      <c r="DXQ11" s="70"/>
      <c r="DXR11" s="70"/>
      <c r="DXS11" s="70"/>
      <c r="DXT11" s="70"/>
      <c r="DXU11" s="70"/>
      <c r="DXV11" s="70"/>
      <c r="DXW11" s="70"/>
      <c r="DXX11" s="70"/>
      <c r="DXY11" s="70"/>
      <c r="DXZ11" s="70"/>
      <c r="DYA11" s="70"/>
      <c r="DYB11" s="70"/>
      <c r="DYC11" s="70"/>
      <c r="DYD11" s="70"/>
      <c r="DYE11" s="70"/>
      <c r="DYF11" s="70"/>
      <c r="DYG11" s="70"/>
      <c r="DYH11" s="70"/>
      <c r="DYI11" s="70"/>
      <c r="DYJ11" s="70"/>
      <c r="DYK11" s="70"/>
      <c r="DYL11" s="70"/>
      <c r="DYM11" s="70"/>
      <c r="DYN11" s="70"/>
      <c r="DYO11" s="70"/>
      <c r="DYP11" s="70"/>
      <c r="DYQ11" s="70"/>
      <c r="DYR11" s="70"/>
      <c r="DYS11" s="70"/>
      <c r="DYT11" s="70"/>
      <c r="DYU11" s="70"/>
      <c r="DYV11" s="70"/>
      <c r="DYW11" s="70"/>
      <c r="DYX11" s="70"/>
      <c r="DYY11" s="70"/>
      <c r="DYZ11" s="70"/>
      <c r="DZA11" s="70"/>
      <c r="DZB11" s="70"/>
      <c r="DZC11" s="70"/>
      <c r="DZD11" s="70"/>
      <c r="DZE11" s="70"/>
      <c r="DZF11" s="70"/>
      <c r="DZG11" s="70"/>
      <c r="DZH11" s="70"/>
      <c r="DZI11" s="70"/>
      <c r="DZJ11" s="70"/>
      <c r="DZK11" s="70"/>
      <c r="DZL11" s="70"/>
      <c r="DZM11" s="70"/>
      <c r="DZN11" s="70"/>
      <c r="DZO11" s="70"/>
      <c r="DZP11" s="70"/>
      <c r="DZQ11" s="70"/>
      <c r="DZR11" s="70"/>
      <c r="DZS11" s="70"/>
      <c r="DZT11" s="70"/>
      <c r="DZU11" s="70"/>
      <c r="DZV11" s="70"/>
      <c r="DZW11" s="70"/>
      <c r="DZX11" s="70"/>
      <c r="DZY11" s="70"/>
      <c r="DZZ11" s="70"/>
      <c r="EAA11" s="70"/>
      <c r="EAB11" s="70"/>
      <c r="EAC11" s="70"/>
      <c r="EAD11" s="70"/>
      <c r="EAE11" s="70"/>
      <c r="EAF11" s="70"/>
      <c r="EAG11" s="70"/>
      <c r="EAH11" s="70"/>
      <c r="EAI11" s="70"/>
      <c r="EAJ11" s="70"/>
      <c r="EAK11" s="70"/>
      <c r="EAL11" s="70"/>
      <c r="EAM11" s="70"/>
      <c r="EAN11" s="70"/>
      <c r="EAO11" s="70"/>
      <c r="EAP11" s="70"/>
      <c r="EAQ11" s="70"/>
      <c r="EAR11" s="70"/>
      <c r="EAS11" s="70"/>
      <c r="EAT11" s="70"/>
      <c r="EAU11" s="70"/>
      <c r="EAV11" s="70"/>
      <c r="EAW11" s="70"/>
      <c r="EAX11" s="70"/>
      <c r="EAY11" s="70"/>
      <c r="EAZ11" s="70"/>
      <c r="EBA11" s="70"/>
      <c r="EBB11" s="70"/>
      <c r="EBC11" s="70"/>
      <c r="EBD11" s="70"/>
      <c r="EBE11" s="70"/>
      <c r="EBF11" s="70"/>
      <c r="EBG11" s="70"/>
      <c r="EBH11" s="70"/>
      <c r="EBI11" s="70"/>
      <c r="EBJ11" s="70"/>
      <c r="EBK11" s="70"/>
      <c r="EBL11" s="70"/>
      <c r="EBM11" s="70"/>
      <c r="EBN11" s="70"/>
      <c r="EBO11" s="70"/>
      <c r="EBP11" s="70"/>
      <c r="EBQ11" s="70"/>
      <c r="EBR11" s="70"/>
      <c r="EBS11" s="70"/>
      <c r="EBT11" s="70"/>
      <c r="EBU11" s="70"/>
      <c r="EBV11" s="70"/>
      <c r="EBW11" s="70"/>
      <c r="EBX11" s="70"/>
      <c r="EBY11" s="70"/>
      <c r="EBZ11" s="70"/>
      <c r="ECA11" s="70"/>
      <c r="ECB11" s="70"/>
      <c r="ECC11" s="70"/>
      <c r="ECD11" s="70"/>
      <c r="ECE11" s="70"/>
      <c r="ECF11" s="70"/>
      <c r="ECG11" s="70"/>
      <c r="ECH11" s="70"/>
      <c r="ECI11" s="70"/>
      <c r="ECJ11" s="70"/>
      <c r="ECK11" s="70"/>
      <c r="ECL11" s="70"/>
      <c r="ECM11" s="70"/>
      <c r="ECN11" s="70"/>
      <c r="ECO11" s="70"/>
      <c r="ECP11" s="70"/>
      <c r="ECQ11" s="70"/>
      <c r="ECR11" s="70"/>
      <c r="ECS11" s="70"/>
      <c r="ECT11" s="70"/>
      <c r="ECU11" s="70"/>
      <c r="ECV11" s="70"/>
      <c r="ECW11" s="70"/>
      <c r="ECX11" s="70"/>
      <c r="ECY11" s="70"/>
      <c r="ECZ11" s="70"/>
      <c r="EDA11" s="70"/>
      <c r="EDB11" s="70"/>
      <c r="EDC11" s="70"/>
      <c r="EDD11" s="70"/>
      <c r="EDE11" s="70"/>
      <c r="EDF11" s="70"/>
      <c r="EDG11" s="70"/>
      <c r="EDH11" s="70"/>
      <c r="EDI11" s="70"/>
      <c r="EDJ11" s="70"/>
      <c r="EDK11" s="70"/>
      <c r="EDL11" s="70"/>
      <c r="EDM11" s="70"/>
      <c r="EDN11" s="70"/>
      <c r="EDO11" s="70"/>
      <c r="EDP11" s="70"/>
      <c r="EDQ11" s="70"/>
      <c r="EDR11" s="70"/>
      <c r="EDS11" s="70"/>
      <c r="EDT11" s="70"/>
      <c r="EDU11" s="70"/>
      <c r="EDV11" s="70"/>
      <c r="EDW11" s="70"/>
      <c r="EDX11" s="70"/>
      <c r="EDY11" s="70"/>
      <c r="EDZ11" s="70"/>
      <c r="EEA11" s="70"/>
      <c r="EEB11" s="70"/>
      <c r="EEC11" s="70"/>
      <c r="EED11" s="70"/>
      <c r="EEE11" s="70"/>
      <c r="EEF11" s="70"/>
      <c r="EEG11" s="70"/>
      <c r="EEH11" s="70"/>
      <c r="EEI11" s="70"/>
      <c r="EEJ11" s="70"/>
      <c r="EEK11" s="70"/>
      <c r="EEL11" s="70"/>
      <c r="EEM11" s="70"/>
      <c r="EEN11" s="70"/>
      <c r="EEO11" s="70"/>
      <c r="EEP11" s="70"/>
      <c r="EEQ11" s="70"/>
      <c r="EER11" s="70"/>
      <c r="EES11" s="70"/>
      <c r="EET11" s="70"/>
      <c r="EEU11" s="70"/>
      <c r="EEV11" s="70"/>
      <c r="EEW11" s="70"/>
      <c r="EEX11" s="70"/>
      <c r="EEY11" s="70"/>
      <c r="EEZ11" s="70"/>
      <c r="EFA11" s="70"/>
      <c r="EFB11" s="70"/>
      <c r="EFC11" s="70"/>
      <c r="EFD11" s="70"/>
      <c r="EFE11" s="70"/>
      <c r="EFF11" s="70"/>
      <c r="EFG11" s="70"/>
      <c r="EFH11" s="70"/>
      <c r="EFI11" s="70"/>
      <c r="EFJ11" s="70"/>
      <c r="EFK11" s="70"/>
      <c r="EFL11" s="70"/>
      <c r="EFM11" s="70"/>
      <c r="EFN11" s="70"/>
      <c r="EFO11" s="70"/>
      <c r="EFP11" s="70"/>
      <c r="EFQ11" s="70"/>
      <c r="EFR11" s="70"/>
      <c r="EFS11" s="70"/>
      <c r="EFT11" s="70"/>
      <c r="EFU11" s="70"/>
      <c r="EFV11" s="70"/>
      <c r="EFW11" s="70"/>
      <c r="EFX11" s="70"/>
      <c r="EFY11" s="70"/>
      <c r="EFZ11" s="70"/>
      <c r="EGA11" s="70"/>
      <c r="EGB11" s="70"/>
      <c r="EGC11" s="70"/>
      <c r="EGD11" s="70"/>
      <c r="EGE11" s="70"/>
      <c r="EGF11" s="70"/>
      <c r="EGG11" s="70"/>
      <c r="EGH11" s="70"/>
      <c r="EGI11" s="70"/>
      <c r="EGJ11" s="70"/>
      <c r="EGK11" s="70"/>
      <c r="EGL11" s="70"/>
      <c r="EGM11" s="70"/>
      <c r="EGN11" s="70"/>
      <c r="EGO11" s="70"/>
      <c r="EGP11" s="70"/>
      <c r="EGQ11" s="70"/>
      <c r="EGR11" s="70"/>
      <c r="EGS11" s="70"/>
      <c r="EGT11" s="70"/>
      <c r="EGU11" s="70"/>
      <c r="EGV11" s="70"/>
      <c r="EGW11" s="70"/>
      <c r="EGX11" s="70"/>
      <c r="EGY11" s="70"/>
      <c r="EGZ11" s="70"/>
      <c r="EHA11" s="70"/>
      <c r="EHB11" s="70"/>
      <c r="EHC11" s="70"/>
      <c r="EHD11" s="70"/>
      <c r="EHE11" s="70"/>
      <c r="EHF11" s="70"/>
      <c r="EHG11" s="70"/>
      <c r="EHH11" s="70"/>
      <c r="EHI11" s="70"/>
      <c r="EHJ11" s="70"/>
      <c r="EHK11" s="70"/>
      <c r="EHL11" s="70"/>
      <c r="EHM11" s="70"/>
      <c r="EHN11" s="70"/>
      <c r="EHO11" s="70"/>
      <c r="EHP11" s="70"/>
      <c r="EHQ11" s="70"/>
      <c r="EHR11" s="70"/>
      <c r="EHS11" s="70"/>
      <c r="EHT11" s="70"/>
      <c r="EHU11" s="70"/>
      <c r="EHV11" s="70"/>
      <c r="EHW11" s="70"/>
      <c r="EHX11" s="70"/>
      <c r="EHY11" s="70"/>
      <c r="EHZ11" s="70"/>
      <c r="EIA11" s="70"/>
      <c r="EIB11" s="70"/>
      <c r="EIC11" s="70"/>
      <c r="EID11" s="70"/>
      <c r="EIE11" s="70"/>
      <c r="EIF11" s="70"/>
      <c r="EIG11" s="70"/>
      <c r="EIH11" s="70"/>
      <c r="EII11" s="70"/>
      <c r="EIJ11" s="70"/>
      <c r="EIK11" s="70"/>
      <c r="EIL11" s="70"/>
      <c r="EIM11" s="70"/>
      <c r="EIN11" s="70"/>
      <c r="EIO11" s="70"/>
      <c r="EIP11" s="70"/>
      <c r="EIQ11" s="70"/>
      <c r="EIR11" s="70"/>
      <c r="EIS11" s="70"/>
      <c r="EIT11" s="70"/>
      <c r="EIU11" s="70"/>
      <c r="EIV11" s="70"/>
      <c r="EIW11" s="70"/>
      <c r="EIX11" s="70"/>
      <c r="EIY11" s="70"/>
      <c r="EIZ11" s="70"/>
      <c r="EJA11" s="70"/>
      <c r="EJB11" s="70"/>
      <c r="EJC11" s="70"/>
      <c r="EJD11" s="70"/>
      <c r="EJE11" s="70"/>
      <c r="EJF11" s="70"/>
      <c r="EJG11" s="70"/>
      <c r="EJH11" s="70"/>
      <c r="EJI11" s="70"/>
      <c r="EJJ11" s="70"/>
      <c r="EJK11" s="70"/>
      <c r="EJL11" s="70"/>
      <c r="EJM11" s="70"/>
      <c r="EJN11" s="70"/>
      <c r="EJO11" s="70"/>
      <c r="EJP11" s="70"/>
      <c r="EJQ11" s="70"/>
      <c r="EJR11" s="70"/>
      <c r="EJS11" s="70"/>
      <c r="EJT11" s="70"/>
      <c r="EJU11" s="70"/>
      <c r="EJV11" s="70"/>
      <c r="EJW11" s="70"/>
      <c r="EJX11" s="70"/>
      <c r="EJY11" s="70"/>
      <c r="EJZ11" s="70"/>
      <c r="EKA11" s="70"/>
      <c r="EKB11" s="70"/>
      <c r="EKC11" s="70"/>
      <c r="EKD11" s="70"/>
      <c r="EKE11" s="70"/>
      <c r="EKF11" s="70"/>
      <c r="EKG11" s="70"/>
      <c r="EKH11" s="70"/>
      <c r="EKI11" s="70"/>
      <c r="EKJ11" s="70"/>
      <c r="EKK11" s="70"/>
      <c r="EKL11" s="70"/>
      <c r="EKM11" s="70"/>
      <c r="EKN11" s="70"/>
      <c r="EKO11" s="70"/>
      <c r="EKP11" s="70"/>
      <c r="EKQ11" s="70"/>
      <c r="EKR11" s="70"/>
      <c r="EKS11" s="70"/>
      <c r="EKT11" s="70"/>
      <c r="EKU11" s="70"/>
      <c r="EKV11" s="70"/>
      <c r="EKW11" s="70"/>
      <c r="EKX11" s="70"/>
      <c r="EKY11" s="70"/>
      <c r="EKZ11" s="70"/>
      <c r="ELA11" s="70"/>
      <c r="ELB11" s="70"/>
      <c r="ELC11" s="70"/>
      <c r="ELD11" s="70"/>
      <c r="ELE11" s="70"/>
      <c r="ELF11" s="70"/>
      <c r="ELG11" s="70"/>
      <c r="ELH11" s="70"/>
      <c r="ELI11" s="70"/>
      <c r="ELJ11" s="70"/>
      <c r="ELK11" s="70"/>
      <c r="ELL11" s="70"/>
      <c r="ELM11" s="70"/>
      <c r="ELN11" s="70"/>
      <c r="ELO11" s="70"/>
      <c r="ELP11" s="70"/>
      <c r="ELQ11" s="70"/>
      <c r="ELR11" s="70"/>
      <c r="ELS11" s="70"/>
      <c r="ELT11" s="70"/>
      <c r="ELU11" s="70"/>
      <c r="ELV11" s="70"/>
      <c r="ELW11" s="70"/>
      <c r="ELX11" s="70"/>
      <c r="ELY11" s="70"/>
      <c r="ELZ11" s="70"/>
      <c r="EMA11" s="70"/>
      <c r="EMB11" s="70"/>
      <c r="EMC11" s="70"/>
      <c r="EMD11" s="70"/>
      <c r="EME11" s="70"/>
      <c r="EMF11" s="70"/>
      <c r="EMG11" s="70"/>
      <c r="EMH11" s="70"/>
      <c r="EMI11" s="70"/>
      <c r="EMJ11" s="70"/>
      <c r="EMK11" s="70"/>
      <c r="EML11" s="70"/>
      <c r="EMM11" s="70"/>
      <c r="EMN11" s="70"/>
      <c r="EMO11" s="70"/>
      <c r="EMP11" s="70"/>
      <c r="EMQ11" s="70"/>
      <c r="EMR11" s="70"/>
      <c r="EMS11" s="70"/>
      <c r="EMT11" s="70"/>
      <c r="EMU11" s="70"/>
      <c r="EMV11" s="70"/>
      <c r="EMW11" s="70"/>
      <c r="EMX11" s="70"/>
      <c r="EMY11" s="70"/>
      <c r="EMZ11" s="70"/>
      <c r="ENA11" s="70"/>
      <c r="ENB11" s="70"/>
      <c r="ENC11" s="70"/>
      <c r="END11" s="70"/>
      <c r="ENE11" s="70"/>
      <c r="ENF11" s="70"/>
      <c r="ENG11" s="70"/>
      <c r="ENH11" s="70"/>
      <c r="ENI11" s="70"/>
      <c r="ENJ11" s="70"/>
      <c r="ENK11" s="70"/>
      <c r="ENL11" s="70"/>
      <c r="ENM11" s="70"/>
      <c r="ENN11" s="70"/>
      <c r="ENO11" s="70"/>
      <c r="ENP11" s="70"/>
      <c r="ENQ11" s="70"/>
      <c r="ENR11" s="70"/>
      <c r="ENS11" s="70"/>
      <c r="ENT11" s="70"/>
      <c r="ENU11" s="70"/>
      <c r="ENV11" s="70"/>
      <c r="ENW11" s="70"/>
      <c r="ENX11" s="70"/>
      <c r="ENY11" s="70"/>
      <c r="ENZ11" s="70"/>
      <c r="EOA11" s="70"/>
      <c r="EOB11" s="70"/>
      <c r="EOC11" s="70"/>
      <c r="EOD11" s="70"/>
      <c r="EOE11" s="70"/>
      <c r="EOF11" s="70"/>
      <c r="EOG11" s="70"/>
      <c r="EOH11" s="70"/>
      <c r="EOI11" s="70"/>
      <c r="EOJ11" s="70"/>
      <c r="EOK11" s="70"/>
      <c r="EOL11" s="70"/>
      <c r="EOM11" s="70"/>
      <c r="EON11" s="70"/>
      <c r="EOO11" s="70"/>
      <c r="EOP11" s="70"/>
      <c r="EOQ11" s="70"/>
      <c r="EOR11" s="70"/>
      <c r="EOS11" s="70"/>
      <c r="EOT11" s="70"/>
      <c r="EOU11" s="70"/>
      <c r="EOV11" s="70"/>
      <c r="EOW11" s="70"/>
      <c r="EOX11" s="70"/>
      <c r="EOY11" s="70"/>
      <c r="EOZ11" s="70"/>
      <c r="EPA11" s="70"/>
      <c r="EPB11" s="70"/>
      <c r="EPC11" s="70"/>
      <c r="EPD11" s="70"/>
      <c r="EPE11" s="70"/>
      <c r="EPF11" s="70"/>
      <c r="EPG11" s="70"/>
      <c r="EPH11" s="70"/>
      <c r="EPI11" s="70"/>
      <c r="EPJ11" s="70"/>
      <c r="EPK11" s="70"/>
      <c r="EPL11" s="70"/>
      <c r="EPM11" s="70"/>
      <c r="EPN11" s="70"/>
      <c r="EPO11" s="70"/>
      <c r="EPP11" s="70"/>
      <c r="EPQ11" s="70"/>
      <c r="EPR11" s="70"/>
      <c r="EPS11" s="70"/>
      <c r="EPT11" s="70"/>
      <c r="EPU11" s="70"/>
      <c r="EPV11" s="70"/>
      <c r="EPW11" s="70"/>
      <c r="EPX11" s="70"/>
      <c r="EPY11" s="70"/>
      <c r="EPZ11" s="70"/>
      <c r="EQA11" s="70"/>
      <c r="EQB11" s="70"/>
      <c r="EQC11" s="70"/>
      <c r="EQD11" s="70"/>
      <c r="EQE11" s="70"/>
      <c r="EQF11" s="70"/>
      <c r="EQG11" s="70"/>
      <c r="EQH11" s="70"/>
      <c r="EQI11" s="70"/>
      <c r="EQJ11" s="70"/>
      <c r="EQK11" s="70"/>
      <c r="EQL11" s="70"/>
      <c r="EQM11" s="70"/>
      <c r="EQN11" s="70"/>
      <c r="EQO11" s="70"/>
      <c r="EQP11" s="70"/>
      <c r="EQQ11" s="70"/>
      <c r="EQR11" s="70"/>
      <c r="EQS11" s="70"/>
      <c r="EQT11" s="70"/>
      <c r="EQU11" s="70"/>
      <c r="EQV11" s="70"/>
      <c r="EQW11" s="70"/>
      <c r="EQX11" s="70"/>
      <c r="EQY11" s="70"/>
      <c r="EQZ11" s="70"/>
      <c r="ERA11" s="70"/>
      <c r="ERB11" s="70"/>
      <c r="ERC11" s="70"/>
      <c r="ERD11" s="70"/>
      <c r="ERE11" s="70"/>
      <c r="ERF11" s="70"/>
      <c r="ERG11" s="70"/>
      <c r="ERH11" s="70"/>
      <c r="ERI11" s="70"/>
      <c r="ERJ11" s="70"/>
      <c r="ERK11" s="70"/>
      <c r="ERL11" s="70"/>
      <c r="ERM11" s="70"/>
      <c r="ERN11" s="70"/>
      <c r="ERO11" s="70"/>
      <c r="ERP11" s="70"/>
      <c r="ERQ11" s="70"/>
      <c r="ERR11" s="70"/>
      <c r="ERS11" s="70"/>
      <c r="ERT11" s="70"/>
      <c r="ERU11" s="70"/>
      <c r="ERV11" s="70"/>
      <c r="ERW11" s="70"/>
      <c r="ERX11" s="70"/>
      <c r="ERY11" s="70"/>
      <c r="ERZ11" s="70"/>
      <c r="ESA11" s="70"/>
      <c r="ESB11" s="70"/>
      <c r="ESC11" s="70"/>
      <c r="ESD11" s="70"/>
      <c r="ESE11" s="70"/>
      <c r="ESF11" s="70"/>
      <c r="ESG11" s="70"/>
      <c r="ESH11" s="70"/>
      <c r="ESI11" s="70"/>
      <c r="ESJ11" s="70"/>
      <c r="ESK11" s="70"/>
      <c r="ESL11" s="70"/>
      <c r="ESM11" s="70"/>
      <c r="ESN11" s="70"/>
      <c r="ESO11" s="70"/>
      <c r="ESP11" s="70"/>
      <c r="ESQ11" s="70"/>
      <c r="ESR11" s="70"/>
      <c r="ESS11" s="70"/>
      <c r="EST11" s="70"/>
      <c r="ESU11" s="70"/>
      <c r="ESV11" s="70"/>
      <c r="ESW11" s="70"/>
      <c r="ESX11" s="70"/>
      <c r="ESY11" s="70"/>
      <c r="ESZ11" s="70"/>
      <c r="ETA11" s="70"/>
      <c r="ETB11" s="70"/>
      <c r="ETC11" s="70"/>
      <c r="ETD11" s="70"/>
      <c r="ETE11" s="70"/>
      <c r="ETF11" s="70"/>
      <c r="ETG11" s="70"/>
      <c r="ETH11" s="70"/>
      <c r="ETI11" s="70"/>
      <c r="ETJ11" s="70"/>
      <c r="ETK11" s="70"/>
      <c r="ETL11" s="70"/>
      <c r="ETM11" s="70"/>
      <c r="ETN11" s="70"/>
      <c r="ETO11" s="70"/>
      <c r="ETP11" s="70"/>
      <c r="ETQ11" s="70"/>
      <c r="ETR11" s="70"/>
      <c r="ETS11" s="70"/>
      <c r="ETT11" s="70"/>
      <c r="ETU11" s="70"/>
      <c r="ETV11" s="70"/>
      <c r="ETW11" s="70"/>
      <c r="ETX11" s="70"/>
      <c r="ETY11" s="70"/>
      <c r="ETZ11" s="70"/>
      <c r="EUA11" s="70"/>
      <c r="EUB11" s="70"/>
      <c r="EUC11" s="70"/>
      <c r="EUD11" s="70"/>
      <c r="EUE11" s="70"/>
      <c r="EUF11" s="70"/>
      <c r="EUG11" s="70"/>
      <c r="EUH11" s="70"/>
      <c r="EUI11" s="70"/>
      <c r="EUJ11" s="70"/>
      <c r="EUK11" s="70"/>
      <c r="EUL11" s="70"/>
      <c r="EUM11" s="70"/>
      <c r="EUN11" s="70"/>
      <c r="EUO11" s="70"/>
      <c r="EUP11" s="70"/>
      <c r="EUQ11" s="70"/>
      <c r="EUR11" s="70"/>
      <c r="EUS11" s="70"/>
      <c r="EUT11" s="70"/>
      <c r="EUU11" s="70"/>
      <c r="EUV11" s="70"/>
      <c r="EUW11" s="70"/>
      <c r="EUX11" s="70"/>
      <c r="EUY11" s="70"/>
      <c r="EUZ11" s="70"/>
      <c r="EVA11" s="70"/>
      <c r="EVB11" s="70"/>
      <c r="EVC11" s="70"/>
      <c r="EVD11" s="70"/>
      <c r="EVE11" s="70"/>
      <c r="EVF11" s="70"/>
      <c r="EVG11" s="70"/>
      <c r="EVH11" s="70"/>
      <c r="EVI11" s="70"/>
      <c r="EVJ11" s="70"/>
      <c r="EVK11" s="70"/>
      <c r="EVL11" s="70"/>
      <c r="EVM11" s="70"/>
      <c r="EVN11" s="70"/>
      <c r="EVO11" s="70"/>
      <c r="EVP11" s="70"/>
      <c r="EVQ11" s="70"/>
      <c r="EVR11" s="70"/>
      <c r="EVS11" s="70"/>
      <c r="EVT11" s="70"/>
      <c r="EVU11" s="70"/>
      <c r="EVV11" s="70"/>
      <c r="EVW11" s="70"/>
      <c r="EVX11" s="70"/>
      <c r="EVY11" s="70"/>
      <c r="EVZ11" s="70"/>
      <c r="EWA11" s="70"/>
      <c r="EWB11" s="70"/>
      <c r="EWC11" s="70"/>
      <c r="EWD11" s="70"/>
      <c r="EWE11" s="70"/>
      <c r="EWF11" s="70"/>
      <c r="EWG11" s="70"/>
      <c r="EWH11" s="70"/>
      <c r="EWI11" s="70"/>
      <c r="EWJ11" s="70"/>
      <c r="EWK11" s="70"/>
      <c r="EWL11" s="70"/>
      <c r="EWM11" s="70"/>
      <c r="EWN11" s="70"/>
      <c r="EWO11" s="70"/>
      <c r="EWP11" s="70"/>
      <c r="EWQ11" s="70"/>
      <c r="EWR11" s="70"/>
      <c r="EWS11" s="70"/>
      <c r="EWT11" s="70"/>
      <c r="EWU11" s="70"/>
      <c r="EWV11" s="70"/>
      <c r="EWW11" s="70"/>
      <c r="EWX11" s="70"/>
      <c r="EWY11" s="70"/>
      <c r="EWZ11" s="70"/>
      <c r="EXA11" s="70"/>
      <c r="EXB11" s="70"/>
      <c r="EXC11" s="70"/>
      <c r="EXD11" s="70"/>
      <c r="EXE11" s="70"/>
      <c r="EXF11" s="70"/>
      <c r="EXG11" s="70"/>
      <c r="EXH11" s="70"/>
      <c r="EXI11" s="70"/>
      <c r="EXJ11" s="70"/>
      <c r="EXK11" s="70"/>
      <c r="EXL11" s="70"/>
      <c r="EXM11" s="70"/>
      <c r="EXN11" s="70"/>
      <c r="EXO11" s="70"/>
      <c r="EXP11" s="70"/>
      <c r="EXQ11" s="70"/>
      <c r="EXR11" s="70"/>
      <c r="EXS11" s="70"/>
      <c r="EXT11" s="70"/>
      <c r="EXU11" s="70"/>
      <c r="EXV11" s="70"/>
      <c r="EXW11" s="70"/>
      <c r="EXX11" s="70"/>
      <c r="EXY11" s="70"/>
      <c r="EXZ11" s="70"/>
      <c r="EYA11" s="70"/>
      <c r="EYB11" s="70"/>
      <c r="EYC11" s="70"/>
      <c r="EYD11" s="70"/>
      <c r="EYE11" s="70"/>
      <c r="EYF11" s="70"/>
      <c r="EYG11" s="70"/>
      <c r="EYH11" s="70"/>
      <c r="EYI11" s="70"/>
      <c r="EYJ11" s="70"/>
      <c r="EYK11" s="70"/>
      <c r="EYL11" s="70"/>
      <c r="EYM11" s="70"/>
      <c r="EYN11" s="70"/>
      <c r="EYO11" s="70"/>
      <c r="EYP11" s="70"/>
      <c r="EYQ11" s="70"/>
      <c r="EYR11" s="70"/>
      <c r="EYS11" s="70"/>
      <c r="EYT11" s="70"/>
      <c r="EYU11" s="70"/>
      <c r="EYV11" s="70"/>
      <c r="EYW11" s="70"/>
      <c r="EYX11" s="70"/>
      <c r="EYY11" s="70"/>
      <c r="EYZ11" s="70"/>
      <c r="EZA11" s="70"/>
      <c r="EZB11" s="70"/>
      <c r="EZC11" s="70"/>
      <c r="EZD11" s="70"/>
      <c r="EZE11" s="70"/>
      <c r="EZF11" s="70"/>
      <c r="EZG11" s="70"/>
      <c r="EZH11" s="70"/>
      <c r="EZI11" s="70"/>
      <c r="EZJ11" s="70"/>
      <c r="EZK11" s="70"/>
      <c r="EZL11" s="70"/>
      <c r="EZM11" s="70"/>
      <c r="EZN11" s="70"/>
      <c r="EZO11" s="70"/>
      <c r="EZP11" s="70"/>
      <c r="EZQ11" s="70"/>
      <c r="EZR11" s="70"/>
      <c r="EZS11" s="70"/>
      <c r="EZT11" s="70"/>
      <c r="EZU11" s="70"/>
      <c r="EZV11" s="70"/>
      <c r="EZW11" s="70"/>
      <c r="EZX11" s="70"/>
      <c r="EZY11" s="70"/>
      <c r="EZZ11" s="70"/>
      <c r="FAA11" s="70"/>
      <c r="FAB11" s="70"/>
      <c r="FAC11" s="70"/>
      <c r="FAD11" s="70"/>
      <c r="FAE11" s="70"/>
      <c r="FAF11" s="70"/>
      <c r="FAG11" s="70"/>
      <c r="FAH11" s="70"/>
      <c r="FAI11" s="70"/>
      <c r="FAJ11" s="70"/>
      <c r="FAK11" s="70"/>
      <c r="FAL11" s="70"/>
      <c r="FAM11" s="70"/>
      <c r="FAN11" s="70"/>
      <c r="FAO11" s="70"/>
      <c r="FAP11" s="70"/>
      <c r="FAQ11" s="70"/>
      <c r="FAR11" s="70"/>
      <c r="FAS11" s="70"/>
      <c r="FAT11" s="70"/>
      <c r="FAU11" s="70"/>
      <c r="FAV11" s="70"/>
      <c r="FAW11" s="70"/>
      <c r="FAX11" s="70"/>
      <c r="FAY11" s="70"/>
      <c r="FAZ11" s="70"/>
      <c r="FBA11" s="70"/>
      <c r="FBB11" s="70"/>
      <c r="FBC11" s="70"/>
      <c r="FBD11" s="70"/>
      <c r="FBE11" s="70"/>
      <c r="FBF11" s="70"/>
      <c r="FBG11" s="70"/>
      <c r="FBH11" s="70"/>
      <c r="FBI11" s="70"/>
      <c r="FBJ11" s="70"/>
      <c r="FBK11" s="70"/>
      <c r="FBL11" s="70"/>
      <c r="FBM11" s="70"/>
      <c r="FBN11" s="70"/>
      <c r="FBO11" s="70"/>
      <c r="FBP11" s="70"/>
      <c r="FBQ11" s="70"/>
      <c r="FBR11" s="70"/>
      <c r="FBS11" s="70"/>
      <c r="FBT11" s="70"/>
      <c r="FBU11" s="70"/>
      <c r="FBV11" s="70"/>
      <c r="FBW11" s="70"/>
      <c r="FBX11" s="70"/>
      <c r="FBY11" s="70"/>
      <c r="FBZ11" s="70"/>
      <c r="FCA11" s="70"/>
      <c r="FCB11" s="70"/>
      <c r="FCC11" s="70"/>
      <c r="FCD11" s="70"/>
      <c r="FCE11" s="70"/>
      <c r="FCF11" s="70"/>
      <c r="FCG11" s="70"/>
      <c r="FCH11" s="70"/>
      <c r="FCI11" s="70"/>
      <c r="FCJ11" s="70"/>
      <c r="FCK11" s="70"/>
      <c r="FCL11" s="70"/>
      <c r="FCM11" s="70"/>
      <c r="FCN11" s="70"/>
      <c r="FCO11" s="70"/>
      <c r="FCP11" s="70"/>
      <c r="FCQ11" s="70"/>
      <c r="FCR11" s="70"/>
      <c r="FCS11" s="70"/>
      <c r="FCT11" s="70"/>
      <c r="FCU11" s="70"/>
      <c r="FCV11" s="70"/>
      <c r="FCW11" s="70"/>
      <c r="FCX11" s="70"/>
      <c r="FCY11" s="70"/>
      <c r="FCZ11" s="70"/>
      <c r="FDA11" s="70"/>
      <c r="FDB11" s="70"/>
      <c r="FDC11" s="70"/>
      <c r="FDD11" s="70"/>
      <c r="FDE11" s="70"/>
      <c r="FDF11" s="70"/>
      <c r="FDG11" s="70"/>
      <c r="FDH11" s="70"/>
      <c r="FDI11" s="70"/>
      <c r="FDJ11" s="70"/>
      <c r="FDK11" s="70"/>
      <c r="FDL11" s="70"/>
      <c r="FDM11" s="70"/>
      <c r="FDN11" s="70"/>
      <c r="FDO11" s="70"/>
      <c r="FDP11" s="70"/>
      <c r="FDQ11" s="70"/>
      <c r="FDR11" s="70"/>
      <c r="FDS11" s="70"/>
      <c r="FDT11" s="70"/>
      <c r="FDU11" s="70"/>
      <c r="FDV11" s="70"/>
      <c r="FDW11" s="70"/>
      <c r="FDX11" s="70"/>
      <c r="FDY11" s="70"/>
      <c r="FDZ11" s="70"/>
      <c r="FEA11" s="70"/>
      <c r="FEB11" s="70"/>
      <c r="FEC11" s="70"/>
      <c r="FED11" s="70"/>
      <c r="FEE11" s="70"/>
      <c r="FEF11" s="70"/>
      <c r="FEG11" s="70"/>
      <c r="FEH11" s="70"/>
      <c r="FEI11" s="70"/>
      <c r="FEJ11" s="70"/>
      <c r="FEK11" s="70"/>
      <c r="FEL11" s="70"/>
      <c r="FEM11" s="70"/>
      <c r="FEN11" s="70"/>
      <c r="FEO11" s="70"/>
      <c r="FEP11" s="70"/>
      <c r="FEQ11" s="70"/>
      <c r="FER11" s="70"/>
      <c r="FES11" s="70"/>
      <c r="FET11" s="70"/>
      <c r="FEU11" s="70"/>
      <c r="FEV11" s="70"/>
      <c r="FEW11" s="70"/>
      <c r="FEX11" s="70"/>
      <c r="FEY11" s="70"/>
      <c r="FEZ11" s="70"/>
      <c r="FFA11" s="70"/>
      <c r="FFB11" s="70"/>
      <c r="FFC11" s="70"/>
      <c r="FFD11" s="70"/>
      <c r="FFE11" s="70"/>
      <c r="FFF11" s="70"/>
      <c r="FFG11" s="70"/>
      <c r="FFH11" s="70"/>
      <c r="FFI11" s="70"/>
      <c r="FFJ11" s="70"/>
      <c r="FFK11" s="70"/>
      <c r="FFL11" s="70"/>
      <c r="FFM11" s="70"/>
      <c r="FFN11" s="70"/>
      <c r="FFO11" s="70"/>
      <c r="FFP11" s="70"/>
      <c r="FFQ11" s="70"/>
      <c r="FFR11" s="70"/>
      <c r="FFS11" s="70"/>
      <c r="FFT11" s="70"/>
      <c r="FFU11" s="70"/>
      <c r="FFV11" s="70"/>
      <c r="FFW11" s="70"/>
      <c r="FFX11" s="70"/>
      <c r="FFY11" s="70"/>
      <c r="FFZ11" s="70"/>
      <c r="FGA11" s="70"/>
      <c r="FGB11" s="70"/>
      <c r="FGC11" s="70"/>
      <c r="FGD11" s="70"/>
      <c r="FGE11" s="70"/>
      <c r="FGF11" s="70"/>
      <c r="FGG11" s="70"/>
      <c r="FGH11" s="70"/>
      <c r="FGI11" s="70"/>
      <c r="FGJ11" s="70"/>
      <c r="FGK11" s="70"/>
      <c r="FGL11" s="70"/>
      <c r="FGM11" s="70"/>
      <c r="FGN11" s="70"/>
      <c r="FGO11" s="70"/>
      <c r="FGP11" s="70"/>
      <c r="FGQ11" s="70"/>
      <c r="FGR11" s="70"/>
      <c r="FGS11" s="70"/>
      <c r="FGT11" s="70"/>
      <c r="FGU11" s="70"/>
      <c r="FGV11" s="70"/>
      <c r="FGW11" s="70"/>
      <c r="FGX11" s="70"/>
      <c r="FGY11" s="70"/>
      <c r="FGZ11" s="70"/>
      <c r="FHA11" s="70"/>
      <c r="FHB11" s="70"/>
      <c r="FHC11" s="70"/>
      <c r="FHD11" s="70"/>
      <c r="FHE11" s="70"/>
      <c r="FHF11" s="70"/>
      <c r="FHG11" s="70"/>
      <c r="FHH11" s="70"/>
      <c r="FHI11" s="70"/>
      <c r="FHJ11" s="70"/>
      <c r="FHK11" s="70"/>
      <c r="FHL11" s="70"/>
      <c r="FHM11" s="70"/>
      <c r="FHN11" s="70"/>
      <c r="FHO11" s="70"/>
      <c r="FHP11" s="70"/>
      <c r="FHQ11" s="70"/>
      <c r="FHR11" s="70"/>
      <c r="FHS11" s="70"/>
      <c r="FHT11" s="70"/>
      <c r="FHU11" s="70"/>
      <c r="FHV11" s="70"/>
      <c r="FHW11" s="70"/>
      <c r="FHX11" s="70"/>
      <c r="FHY11" s="70"/>
      <c r="FHZ11" s="70"/>
      <c r="FIA11" s="70"/>
      <c r="FIB11" s="70"/>
      <c r="FIC11" s="70"/>
      <c r="FID11" s="70"/>
      <c r="FIE11" s="70"/>
      <c r="FIF11" s="70"/>
      <c r="FIG11" s="70"/>
      <c r="FIH11" s="70"/>
      <c r="FII11" s="70"/>
      <c r="FIJ11" s="70"/>
      <c r="FIK11" s="70"/>
      <c r="FIL11" s="70"/>
      <c r="FIM11" s="70"/>
      <c r="FIN11" s="70"/>
      <c r="FIO11" s="70"/>
      <c r="FIP11" s="70"/>
      <c r="FIQ11" s="70"/>
      <c r="FIR11" s="70"/>
      <c r="FIS11" s="70"/>
      <c r="FIT11" s="70"/>
      <c r="FIU11" s="70"/>
      <c r="FIV11" s="70"/>
      <c r="FIW11" s="70"/>
      <c r="FIX11" s="70"/>
      <c r="FIY11" s="70"/>
      <c r="FIZ11" s="70"/>
      <c r="FJA11" s="70"/>
      <c r="FJB11" s="70"/>
      <c r="FJC11" s="70"/>
      <c r="FJD11" s="70"/>
      <c r="FJE11" s="70"/>
      <c r="FJF11" s="70"/>
      <c r="FJG11" s="70"/>
      <c r="FJH11" s="70"/>
      <c r="FJI11" s="70"/>
      <c r="FJJ11" s="70"/>
      <c r="FJK11" s="70"/>
      <c r="FJL11" s="70"/>
      <c r="FJM11" s="70"/>
      <c r="FJN11" s="70"/>
      <c r="FJO11" s="70"/>
      <c r="FJP11" s="70"/>
      <c r="FJQ11" s="70"/>
      <c r="FJR11" s="70"/>
      <c r="FJS11" s="70"/>
      <c r="FJT11" s="70"/>
      <c r="FJU11" s="70"/>
      <c r="FJV11" s="70"/>
      <c r="FJW11" s="70"/>
      <c r="FJX11" s="70"/>
      <c r="FJY11" s="70"/>
      <c r="FJZ11" s="70"/>
      <c r="FKA11" s="70"/>
      <c r="FKB11" s="70"/>
      <c r="FKC11" s="70"/>
      <c r="FKD11" s="70"/>
      <c r="FKE11" s="70"/>
      <c r="FKF11" s="70"/>
      <c r="FKG11" s="70"/>
      <c r="FKH11" s="70"/>
      <c r="FKI11" s="70"/>
      <c r="FKJ11" s="70"/>
      <c r="FKK11" s="70"/>
      <c r="FKL11" s="70"/>
      <c r="FKM11" s="70"/>
      <c r="FKN11" s="70"/>
      <c r="FKO11" s="70"/>
      <c r="FKP11" s="70"/>
      <c r="FKQ11" s="70"/>
      <c r="FKR11" s="70"/>
      <c r="FKS11" s="70"/>
      <c r="FKT11" s="70"/>
      <c r="FKU11" s="70"/>
      <c r="FKV11" s="70"/>
      <c r="FKW11" s="70"/>
      <c r="FKX11" s="70"/>
      <c r="FKY11" s="70"/>
      <c r="FKZ11" s="70"/>
      <c r="FLA11" s="70"/>
      <c r="FLB11" s="70"/>
      <c r="FLC11" s="70"/>
      <c r="FLD11" s="70"/>
      <c r="FLE11" s="70"/>
      <c r="FLF11" s="70"/>
      <c r="FLG11" s="70"/>
      <c r="FLH11" s="70"/>
      <c r="FLI11" s="70"/>
      <c r="FLJ11" s="70"/>
      <c r="FLK11" s="70"/>
      <c r="FLL11" s="70"/>
      <c r="FLM11" s="70"/>
      <c r="FLN11" s="70"/>
      <c r="FLO11" s="70"/>
      <c r="FLP11" s="70"/>
      <c r="FLQ11" s="70"/>
      <c r="FLR11" s="70"/>
      <c r="FLS11" s="70"/>
      <c r="FLT11" s="70"/>
      <c r="FLU11" s="70"/>
      <c r="FLV11" s="70"/>
      <c r="FLW11" s="70"/>
      <c r="FLX11" s="70"/>
      <c r="FLY11" s="70"/>
      <c r="FLZ11" s="70"/>
      <c r="FMA11" s="70"/>
      <c r="FMB11" s="70"/>
      <c r="FMC11" s="70"/>
      <c r="FMD11" s="70"/>
      <c r="FME11" s="70"/>
      <c r="FMF11" s="70"/>
      <c r="FMG11" s="70"/>
      <c r="FMH11" s="70"/>
      <c r="FMI11" s="70"/>
      <c r="FMJ11" s="70"/>
      <c r="FMK11" s="70"/>
      <c r="FML11" s="70"/>
      <c r="FMM11" s="70"/>
      <c r="FMN11" s="70"/>
      <c r="FMO11" s="70"/>
      <c r="FMP11" s="70"/>
      <c r="FMQ11" s="70"/>
      <c r="FMR11" s="70"/>
      <c r="FMS11" s="70"/>
      <c r="FMT11" s="70"/>
      <c r="FMU11" s="70"/>
      <c r="FMV11" s="70"/>
      <c r="FMW11" s="70"/>
      <c r="FMX11" s="70"/>
      <c r="FMY11" s="70"/>
      <c r="FMZ11" s="70"/>
      <c r="FNA11" s="70"/>
      <c r="FNB11" s="70"/>
      <c r="FNC11" s="70"/>
      <c r="FND11" s="70"/>
      <c r="FNE11" s="70"/>
      <c r="FNF11" s="70"/>
      <c r="FNG11" s="70"/>
      <c r="FNH11" s="70"/>
      <c r="FNI11" s="70"/>
      <c r="FNJ11" s="70"/>
      <c r="FNK11" s="70"/>
      <c r="FNL11" s="70"/>
      <c r="FNM11" s="70"/>
      <c r="FNN11" s="70"/>
      <c r="FNO11" s="70"/>
      <c r="FNP11" s="70"/>
      <c r="FNQ11" s="70"/>
      <c r="FNR11" s="70"/>
      <c r="FNS11" s="70"/>
      <c r="FNT11" s="70"/>
      <c r="FNU11" s="70"/>
      <c r="FNV11" s="70"/>
      <c r="FNW11" s="70"/>
      <c r="FNX11" s="70"/>
      <c r="FNY11" s="70"/>
      <c r="FNZ11" s="70"/>
      <c r="FOA11" s="70"/>
      <c r="FOB11" s="70"/>
      <c r="FOC11" s="70"/>
      <c r="FOD11" s="70"/>
      <c r="FOE11" s="70"/>
      <c r="FOF11" s="70"/>
      <c r="FOG11" s="70"/>
      <c r="FOH11" s="70"/>
      <c r="FOI11" s="70"/>
      <c r="FOJ11" s="70"/>
      <c r="FOK11" s="70"/>
      <c r="FOL11" s="70"/>
      <c r="FOM11" s="70"/>
      <c r="FON11" s="70"/>
      <c r="FOO11" s="70"/>
      <c r="FOP11" s="70"/>
      <c r="FOQ11" s="70"/>
      <c r="FOR11" s="70"/>
      <c r="FOS11" s="70"/>
      <c r="FOT11" s="70"/>
      <c r="FOU11" s="70"/>
      <c r="FOV11" s="70"/>
      <c r="FOW11" s="70"/>
      <c r="FOX11" s="70"/>
      <c r="FOY11" s="70"/>
      <c r="FOZ11" s="70"/>
      <c r="FPA11" s="70"/>
      <c r="FPB11" s="70"/>
      <c r="FPC11" s="70"/>
      <c r="FPD11" s="70"/>
      <c r="FPE11" s="70"/>
      <c r="FPF11" s="70"/>
      <c r="FPG11" s="70"/>
      <c r="FPH11" s="70"/>
      <c r="FPI11" s="70"/>
      <c r="FPJ11" s="70"/>
      <c r="FPK11" s="70"/>
      <c r="FPL11" s="70"/>
      <c r="FPM11" s="70"/>
      <c r="FPN11" s="70"/>
      <c r="FPO11" s="70"/>
      <c r="FPP11" s="70"/>
      <c r="FPQ11" s="70"/>
      <c r="FPR11" s="70"/>
      <c r="FPS11" s="70"/>
      <c r="FPT11" s="70"/>
      <c r="FPU11" s="70"/>
      <c r="FPV11" s="70"/>
      <c r="FPW11" s="70"/>
      <c r="FPX11" s="70"/>
      <c r="FPY11" s="70"/>
      <c r="FPZ11" s="70"/>
      <c r="FQA11" s="70"/>
      <c r="FQB11" s="70"/>
      <c r="FQC11" s="70"/>
      <c r="FQD11" s="70"/>
      <c r="FQE11" s="70"/>
      <c r="FQF11" s="70"/>
      <c r="FQG11" s="70"/>
      <c r="FQH11" s="70"/>
      <c r="FQI11" s="70"/>
      <c r="FQJ11" s="70"/>
      <c r="FQK11" s="70"/>
      <c r="FQL11" s="70"/>
      <c r="FQM11" s="70"/>
      <c r="FQN11" s="70"/>
      <c r="FQO11" s="70"/>
      <c r="FQP11" s="70"/>
      <c r="FQQ11" s="70"/>
      <c r="FQR11" s="70"/>
      <c r="FQS11" s="70"/>
      <c r="FQT11" s="70"/>
      <c r="FQU11" s="70"/>
      <c r="FQV11" s="70"/>
      <c r="FQW11" s="70"/>
      <c r="FQX11" s="70"/>
      <c r="FQY11" s="70"/>
      <c r="FQZ11" s="70"/>
      <c r="FRA11" s="70"/>
      <c r="FRB11" s="70"/>
      <c r="FRC11" s="70"/>
      <c r="FRD11" s="70"/>
      <c r="FRE11" s="70"/>
      <c r="FRF11" s="70"/>
      <c r="FRG11" s="70"/>
      <c r="FRH11" s="70"/>
      <c r="FRI11" s="70"/>
      <c r="FRJ11" s="70"/>
      <c r="FRK11" s="70"/>
      <c r="FRL11" s="70"/>
      <c r="FRM11" s="70"/>
      <c r="FRN11" s="70"/>
      <c r="FRO11" s="70"/>
      <c r="FRP11" s="70"/>
      <c r="FRQ11" s="70"/>
      <c r="FRR11" s="70"/>
      <c r="FRS11" s="70"/>
      <c r="FRT11" s="70"/>
      <c r="FRU11" s="70"/>
      <c r="FRV11" s="70"/>
      <c r="FRW11" s="70"/>
      <c r="FRX11" s="70"/>
      <c r="FRY11" s="70"/>
      <c r="FRZ11" s="70"/>
      <c r="FSA11" s="70"/>
      <c r="FSB11" s="70"/>
      <c r="FSC11" s="70"/>
      <c r="FSD11" s="70"/>
      <c r="FSE11" s="70"/>
      <c r="FSF11" s="70"/>
      <c r="FSG11" s="70"/>
      <c r="FSH11" s="70"/>
      <c r="FSI11" s="70"/>
      <c r="FSJ11" s="70"/>
      <c r="FSK11" s="70"/>
      <c r="FSL11" s="70"/>
      <c r="FSM11" s="70"/>
      <c r="FSN11" s="70"/>
      <c r="FSO11" s="70"/>
      <c r="FSP11" s="70"/>
      <c r="FSQ11" s="70"/>
      <c r="FSR11" s="70"/>
      <c r="FSS11" s="70"/>
      <c r="FST11" s="70"/>
      <c r="FSU11" s="70"/>
      <c r="FSV11" s="70"/>
      <c r="FSW11" s="70"/>
      <c r="FSX11" s="70"/>
      <c r="FSY11" s="70"/>
      <c r="FSZ11" s="70"/>
      <c r="FTA11" s="70"/>
      <c r="FTB11" s="70"/>
      <c r="FTC11" s="70"/>
      <c r="FTD11" s="70"/>
      <c r="FTE11" s="70"/>
      <c r="FTF11" s="70"/>
      <c r="FTG11" s="70"/>
      <c r="FTH11" s="70"/>
      <c r="FTI11" s="70"/>
      <c r="FTJ11" s="70"/>
      <c r="FTK11" s="70"/>
      <c r="FTL11" s="70"/>
      <c r="FTM11" s="70"/>
      <c r="FTN11" s="70"/>
      <c r="FTO11" s="70"/>
      <c r="FTP11" s="70"/>
      <c r="FTQ11" s="70"/>
      <c r="FTR11" s="70"/>
      <c r="FTS11" s="70"/>
      <c r="FTT11" s="70"/>
      <c r="FTU11" s="70"/>
      <c r="FTV11" s="70"/>
      <c r="FTW11" s="70"/>
      <c r="FTX11" s="70"/>
      <c r="FTY11" s="70"/>
      <c r="FTZ11" s="70"/>
      <c r="FUA11" s="70"/>
      <c r="FUB11" s="70"/>
      <c r="FUC11" s="70"/>
      <c r="FUD11" s="70"/>
      <c r="FUE11" s="70"/>
      <c r="FUF11" s="70"/>
      <c r="FUG11" s="70"/>
      <c r="FUH11" s="70"/>
      <c r="FUI11" s="70"/>
      <c r="FUJ11" s="70"/>
      <c r="FUK11" s="70"/>
      <c r="FUL11" s="70"/>
      <c r="FUM11" s="70"/>
      <c r="FUN11" s="70"/>
      <c r="FUO11" s="70"/>
      <c r="FUP11" s="70"/>
      <c r="FUQ11" s="70"/>
      <c r="FUR11" s="70"/>
      <c r="FUS11" s="70"/>
      <c r="FUT11" s="70"/>
      <c r="FUU11" s="70"/>
      <c r="FUV11" s="70"/>
      <c r="FUW11" s="70"/>
      <c r="FUX11" s="70"/>
      <c r="FUY11" s="70"/>
      <c r="FUZ11" s="70"/>
      <c r="FVA11" s="70"/>
      <c r="FVB11" s="70"/>
      <c r="FVC11" s="70"/>
      <c r="FVD11" s="70"/>
      <c r="FVE11" s="70"/>
      <c r="FVF11" s="70"/>
      <c r="FVG11" s="70"/>
      <c r="FVH11" s="70"/>
      <c r="FVI11" s="70"/>
      <c r="FVJ11" s="70"/>
      <c r="FVK11" s="70"/>
      <c r="FVL11" s="70"/>
      <c r="FVM11" s="70"/>
      <c r="FVN11" s="70"/>
      <c r="FVO11" s="70"/>
      <c r="FVP11" s="70"/>
      <c r="FVQ11" s="70"/>
      <c r="FVR11" s="70"/>
      <c r="FVS11" s="70"/>
      <c r="FVT11" s="70"/>
      <c r="FVU11" s="70"/>
      <c r="FVV11" s="70"/>
      <c r="FVW11" s="70"/>
      <c r="FVX11" s="70"/>
      <c r="FVY11" s="70"/>
      <c r="FVZ11" s="70"/>
      <c r="FWA11" s="70"/>
      <c r="FWB11" s="70"/>
      <c r="FWC11" s="70"/>
      <c r="FWD11" s="70"/>
      <c r="FWE11" s="70"/>
      <c r="FWF11" s="70"/>
      <c r="FWG11" s="70"/>
      <c r="FWH11" s="70"/>
      <c r="FWI11" s="70"/>
      <c r="FWJ11" s="70"/>
      <c r="FWK11" s="70"/>
      <c r="FWL11" s="70"/>
      <c r="FWM11" s="70"/>
      <c r="FWN11" s="70"/>
      <c r="FWO11" s="70"/>
      <c r="FWP11" s="70"/>
      <c r="FWQ11" s="70"/>
      <c r="FWR11" s="70"/>
      <c r="FWS11" s="70"/>
      <c r="FWT11" s="70"/>
      <c r="FWU11" s="70"/>
      <c r="FWV11" s="70"/>
      <c r="FWW11" s="70"/>
      <c r="FWX11" s="70"/>
      <c r="FWY11" s="70"/>
      <c r="FWZ11" s="70"/>
      <c r="FXA11" s="70"/>
      <c r="FXB11" s="70"/>
      <c r="FXC11" s="70"/>
      <c r="FXD11" s="70"/>
      <c r="FXE11" s="70"/>
      <c r="FXF11" s="70"/>
      <c r="FXG11" s="70"/>
      <c r="FXH11" s="70"/>
      <c r="FXI11" s="70"/>
      <c r="FXJ11" s="70"/>
      <c r="FXK11" s="70"/>
      <c r="FXL11" s="70"/>
      <c r="FXM11" s="70"/>
      <c r="FXN11" s="70"/>
      <c r="FXO11" s="70"/>
      <c r="FXP11" s="70"/>
      <c r="FXQ11" s="70"/>
      <c r="FXR11" s="70"/>
      <c r="FXS11" s="70"/>
      <c r="FXT11" s="70"/>
      <c r="FXU11" s="70"/>
      <c r="FXV11" s="70"/>
      <c r="FXW11" s="70"/>
      <c r="FXX11" s="70"/>
      <c r="FXY11" s="70"/>
      <c r="FXZ11" s="70"/>
      <c r="FYA11" s="70"/>
      <c r="FYB11" s="70"/>
      <c r="FYC11" s="70"/>
      <c r="FYD11" s="70"/>
      <c r="FYE11" s="70"/>
      <c r="FYF11" s="70"/>
      <c r="FYG11" s="70"/>
      <c r="FYH11" s="70"/>
      <c r="FYI11" s="70"/>
      <c r="FYJ11" s="70"/>
      <c r="FYK11" s="70"/>
      <c r="FYL11" s="70"/>
      <c r="FYM11" s="70"/>
      <c r="FYN11" s="70"/>
      <c r="FYO11" s="70"/>
      <c r="FYP11" s="70"/>
      <c r="FYQ11" s="70"/>
      <c r="FYR11" s="70"/>
      <c r="FYS11" s="70"/>
      <c r="FYT11" s="70"/>
      <c r="FYU11" s="70"/>
      <c r="FYV11" s="70"/>
      <c r="FYW11" s="70"/>
      <c r="FYX11" s="70"/>
      <c r="FYY11" s="70"/>
      <c r="FYZ11" s="70"/>
      <c r="FZA11" s="70"/>
      <c r="FZB11" s="70"/>
      <c r="FZC11" s="70"/>
      <c r="FZD11" s="70"/>
      <c r="FZE11" s="70"/>
      <c r="FZF11" s="70"/>
      <c r="FZG11" s="70"/>
      <c r="FZH11" s="70"/>
      <c r="FZI11" s="70"/>
      <c r="FZJ11" s="70"/>
      <c r="FZK11" s="70"/>
      <c r="FZL11" s="70"/>
      <c r="FZM11" s="70"/>
      <c r="FZN11" s="70"/>
      <c r="FZO11" s="70"/>
      <c r="FZP11" s="70"/>
      <c r="FZQ11" s="70"/>
      <c r="FZR11" s="70"/>
      <c r="FZS11" s="70"/>
      <c r="FZT11" s="70"/>
      <c r="FZU11" s="70"/>
      <c r="FZV11" s="70"/>
      <c r="FZW11" s="70"/>
      <c r="FZX11" s="70"/>
      <c r="FZY11" s="70"/>
      <c r="FZZ11" s="70"/>
      <c r="GAA11" s="70"/>
      <c r="GAB11" s="70"/>
      <c r="GAC11" s="70"/>
      <c r="GAD11" s="70"/>
      <c r="GAE11" s="70"/>
      <c r="GAF11" s="70"/>
      <c r="GAG11" s="70"/>
      <c r="GAH11" s="70"/>
      <c r="GAI11" s="70"/>
      <c r="GAJ11" s="70"/>
      <c r="GAK11" s="70"/>
      <c r="GAL11" s="70"/>
      <c r="GAM11" s="70"/>
      <c r="GAN11" s="70"/>
      <c r="GAO11" s="70"/>
      <c r="GAP11" s="70"/>
      <c r="GAQ11" s="70"/>
      <c r="GAR11" s="70"/>
      <c r="GAS11" s="70"/>
      <c r="GAT11" s="70"/>
      <c r="GAU11" s="70"/>
      <c r="GAV11" s="70"/>
      <c r="GAW11" s="70"/>
      <c r="GAX11" s="70"/>
      <c r="GAY11" s="70"/>
      <c r="GAZ11" s="70"/>
      <c r="GBA11" s="70"/>
      <c r="GBB11" s="70"/>
      <c r="GBC11" s="70"/>
      <c r="GBD11" s="70"/>
      <c r="GBE11" s="70"/>
      <c r="GBF11" s="70"/>
      <c r="GBG11" s="70"/>
      <c r="GBH11" s="70"/>
      <c r="GBI11" s="70"/>
      <c r="GBJ11" s="70"/>
      <c r="GBK11" s="70"/>
      <c r="GBL11" s="70"/>
      <c r="GBM11" s="70"/>
      <c r="GBN11" s="70"/>
      <c r="GBO11" s="70"/>
      <c r="GBP11" s="70"/>
      <c r="GBQ11" s="70"/>
      <c r="GBR11" s="70"/>
      <c r="GBS11" s="70"/>
      <c r="GBT11" s="70"/>
      <c r="GBU11" s="70"/>
      <c r="GBV11" s="70"/>
      <c r="GBW11" s="70"/>
      <c r="GBX11" s="70"/>
      <c r="GBY11" s="70"/>
      <c r="GBZ11" s="70"/>
      <c r="GCA11" s="70"/>
      <c r="GCB11" s="70"/>
      <c r="GCC11" s="70"/>
      <c r="GCD11" s="70"/>
      <c r="GCE11" s="70"/>
      <c r="GCF11" s="70"/>
      <c r="GCG11" s="70"/>
      <c r="GCH11" s="70"/>
      <c r="GCI11" s="70"/>
      <c r="GCJ11" s="70"/>
      <c r="GCK11" s="70"/>
      <c r="GCL11" s="70"/>
      <c r="GCM11" s="70"/>
      <c r="GCN11" s="70"/>
      <c r="GCO11" s="70"/>
      <c r="GCP11" s="70"/>
      <c r="GCQ11" s="70"/>
      <c r="GCR11" s="70"/>
      <c r="GCS11" s="70"/>
      <c r="GCT11" s="70"/>
      <c r="GCU11" s="70"/>
      <c r="GCV11" s="70"/>
      <c r="GCW11" s="70"/>
      <c r="GCX11" s="70"/>
      <c r="GCY11" s="70"/>
      <c r="GCZ11" s="70"/>
      <c r="GDA11" s="70"/>
      <c r="GDB11" s="70"/>
      <c r="GDC11" s="70"/>
      <c r="GDD11" s="70"/>
      <c r="GDE11" s="70"/>
      <c r="GDF11" s="70"/>
      <c r="GDG11" s="70"/>
      <c r="GDH11" s="70"/>
      <c r="GDI11" s="70"/>
      <c r="GDJ11" s="70"/>
      <c r="GDK11" s="70"/>
      <c r="GDL11" s="70"/>
      <c r="GDM11" s="70"/>
      <c r="GDN11" s="70"/>
      <c r="GDO11" s="70"/>
      <c r="GDP11" s="70"/>
      <c r="GDQ11" s="70"/>
      <c r="GDR11" s="70"/>
      <c r="GDS11" s="70"/>
      <c r="GDT11" s="70"/>
      <c r="GDU11" s="70"/>
      <c r="GDV11" s="70"/>
      <c r="GDW11" s="70"/>
      <c r="GDX11" s="70"/>
      <c r="GDY11" s="70"/>
      <c r="GDZ11" s="70"/>
      <c r="GEA11" s="70"/>
      <c r="GEB11" s="70"/>
      <c r="GEC11" s="70"/>
      <c r="GED11" s="70"/>
      <c r="GEE11" s="70"/>
      <c r="GEF11" s="70"/>
      <c r="GEG11" s="70"/>
      <c r="GEH11" s="70"/>
      <c r="GEI11" s="70"/>
      <c r="GEJ11" s="70"/>
      <c r="GEK11" s="70"/>
      <c r="GEL11" s="70"/>
      <c r="GEM11" s="70"/>
      <c r="GEN11" s="70"/>
      <c r="GEO11" s="70"/>
      <c r="GEP11" s="70"/>
      <c r="GEQ11" s="70"/>
      <c r="GER11" s="70"/>
      <c r="GES11" s="70"/>
      <c r="GET11" s="70"/>
      <c r="GEU11" s="70"/>
      <c r="GEV11" s="70"/>
      <c r="GEW11" s="70"/>
      <c r="GEX11" s="70"/>
      <c r="GEY11" s="70"/>
      <c r="GEZ11" s="70"/>
      <c r="GFA11" s="70"/>
      <c r="GFB11" s="70"/>
      <c r="GFC11" s="70"/>
      <c r="GFD11" s="70"/>
      <c r="GFE11" s="70"/>
      <c r="GFF11" s="70"/>
      <c r="GFG11" s="70"/>
      <c r="GFH11" s="70"/>
      <c r="GFI11" s="70"/>
      <c r="GFJ11" s="70"/>
      <c r="GFK11" s="70"/>
      <c r="GFL11" s="70"/>
      <c r="GFM11" s="70"/>
      <c r="GFN11" s="70"/>
      <c r="GFO11" s="70"/>
      <c r="GFP11" s="70"/>
      <c r="GFQ11" s="70"/>
      <c r="GFR11" s="70"/>
      <c r="GFS11" s="70"/>
      <c r="GFT11" s="70"/>
      <c r="GFU11" s="70"/>
      <c r="GFV11" s="70"/>
      <c r="GFW11" s="70"/>
      <c r="GFX11" s="70"/>
      <c r="GFY11" s="70"/>
      <c r="GFZ11" s="70"/>
      <c r="GGA11" s="70"/>
      <c r="GGB11" s="70"/>
      <c r="GGC11" s="70"/>
      <c r="GGD11" s="70"/>
      <c r="GGE11" s="70"/>
      <c r="GGF11" s="70"/>
      <c r="GGG11" s="70"/>
      <c r="GGH11" s="70"/>
      <c r="GGI11" s="70"/>
      <c r="GGJ11" s="70"/>
      <c r="GGK11" s="70"/>
      <c r="GGL11" s="70"/>
      <c r="GGM11" s="70"/>
      <c r="GGN11" s="70"/>
      <c r="GGO11" s="70"/>
      <c r="GGP11" s="70"/>
      <c r="GGQ11" s="70"/>
      <c r="GGR11" s="70"/>
      <c r="GGS11" s="70"/>
      <c r="GGT11" s="70"/>
      <c r="GGU11" s="70"/>
      <c r="GGV11" s="70"/>
      <c r="GGW11" s="70"/>
      <c r="GGX11" s="70"/>
      <c r="GGY11" s="70"/>
      <c r="GGZ11" s="70"/>
      <c r="GHA11" s="70"/>
      <c r="GHB11" s="70"/>
      <c r="GHC11" s="70"/>
      <c r="GHD11" s="70"/>
      <c r="GHE11" s="70"/>
      <c r="GHF11" s="70"/>
      <c r="GHG11" s="70"/>
      <c r="GHH11" s="70"/>
      <c r="GHI11" s="70"/>
      <c r="GHJ11" s="70"/>
      <c r="GHK11" s="70"/>
      <c r="GHL11" s="70"/>
      <c r="GHM11" s="70"/>
      <c r="GHN11" s="70"/>
      <c r="GHO11" s="70"/>
      <c r="GHP11" s="70"/>
      <c r="GHQ11" s="70"/>
      <c r="GHR11" s="70"/>
      <c r="GHS11" s="70"/>
      <c r="GHT11" s="70"/>
      <c r="GHU11" s="70"/>
      <c r="GHV11" s="70"/>
      <c r="GHW11" s="70"/>
      <c r="GHX11" s="70"/>
      <c r="GHY11" s="70"/>
      <c r="GHZ11" s="70"/>
      <c r="GIA11" s="70"/>
      <c r="GIB11" s="70"/>
      <c r="GIC11" s="70"/>
      <c r="GID11" s="70"/>
      <c r="GIE11" s="70"/>
      <c r="GIF11" s="70"/>
      <c r="GIG11" s="70"/>
      <c r="GIH11" s="70"/>
      <c r="GII11" s="70"/>
      <c r="GIJ11" s="70"/>
      <c r="GIK11" s="70"/>
      <c r="GIL11" s="70"/>
      <c r="GIM11" s="70"/>
      <c r="GIN11" s="70"/>
      <c r="GIO11" s="70"/>
      <c r="GIP11" s="70"/>
      <c r="GIQ11" s="70"/>
      <c r="GIR11" s="70"/>
      <c r="GIS11" s="70"/>
      <c r="GIT11" s="70"/>
      <c r="GIU11" s="70"/>
      <c r="GIV11" s="70"/>
      <c r="GIW11" s="70"/>
      <c r="GIX11" s="70"/>
      <c r="GIY11" s="70"/>
      <c r="GIZ11" s="70"/>
      <c r="GJA11" s="70"/>
      <c r="GJB11" s="70"/>
      <c r="GJC11" s="70"/>
      <c r="GJD11" s="70"/>
      <c r="GJE11" s="70"/>
      <c r="GJF11" s="70"/>
      <c r="GJG11" s="70"/>
      <c r="GJH11" s="70"/>
      <c r="GJI11" s="70"/>
      <c r="GJJ11" s="70"/>
      <c r="GJK11" s="70"/>
      <c r="GJL11" s="70"/>
      <c r="GJM11" s="70"/>
      <c r="GJN11" s="70"/>
      <c r="GJO11" s="70"/>
      <c r="GJP11" s="70"/>
      <c r="GJQ11" s="70"/>
      <c r="GJR11" s="70"/>
      <c r="GJS11" s="70"/>
      <c r="GJT11" s="70"/>
      <c r="GJU11" s="70"/>
      <c r="GJV11" s="70"/>
      <c r="GJW11" s="70"/>
      <c r="GJX11" s="70"/>
      <c r="GJY11" s="70"/>
      <c r="GJZ11" s="70"/>
      <c r="GKA11" s="70"/>
      <c r="GKB11" s="70"/>
      <c r="GKC11" s="70"/>
      <c r="GKD11" s="70"/>
      <c r="GKE11" s="70"/>
      <c r="GKF11" s="70"/>
      <c r="GKG11" s="70"/>
      <c r="GKH11" s="70"/>
      <c r="GKI11" s="70"/>
      <c r="GKJ11" s="70"/>
      <c r="GKK11" s="70"/>
      <c r="GKL11" s="70"/>
      <c r="GKM11" s="70"/>
      <c r="GKN11" s="70"/>
      <c r="GKO11" s="70"/>
      <c r="GKP11" s="70"/>
      <c r="GKQ11" s="70"/>
      <c r="GKR11" s="70"/>
      <c r="GKS11" s="70"/>
      <c r="GKT11" s="70"/>
      <c r="GKU11" s="70"/>
      <c r="GKV11" s="70"/>
      <c r="GKW11" s="70"/>
      <c r="GKX11" s="70"/>
      <c r="GKY11" s="70"/>
      <c r="GKZ11" s="70"/>
      <c r="GLA11" s="70"/>
      <c r="GLB11" s="70"/>
      <c r="GLC11" s="70"/>
      <c r="GLD11" s="70"/>
      <c r="GLE11" s="70"/>
      <c r="GLF11" s="70"/>
      <c r="GLG11" s="70"/>
      <c r="GLH11" s="70"/>
      <c r="GLI11" s="70"/>
      <c r="GLJ11" s="70"/>
      <c r="GLK11" s="70"/>
      <c r="GLL11" s="70"/>
      <c r="GLM11" s="70"/>
      <c r="GLN11" s="70"/>
      <c r="GLO11" s="70"/>
      <c r="GLP11" s="70"/>
      <c r="GLQ11" s="70"/>
      <c r="GLR11" s="70"/>
      <c r="GLS11" s="70"/>
      <c r="GLT11" s="70"/>
      <c r="GLU11" s="70"/>
      <c r="GLV11" s="70"/>
      <c r="GLW11" s="70"/>
      <c r="GLX11" s="70"/>
      <c r="GLY11" s="70"/>
      <c r="GLZ11" s="70"/>
      <c r="GMA11" s="70"/>
      <c r="GMB11" s="70"/>
      <c r="GMC11" s="70"/>
      <c r="GMD11" s="70"/>
      <c r="GME11" s="70"/>
      <c r="GMF11" s="70"/>
      <c r="GMG11" s="70"/>
      <c r="GMH11" s="70"/>
      <c r="GMI11" s="70"/>
      <c r="GMJ11" s="70"/>
      <c r="GMK11" s="70"/>
      <c r="GML11" s="70"/>
      <c r="GMM11" s="70"/>
      <c r="GMN11" s="70"/>
      <c r="GMO11" s="70"/>
      <c r="GMP11" s="70"/>
      <c r="GMQ11" s="70"/>
      <c r="GMR11" s="70"/>
      <c r="GMS11" s="70"/>
      <c r="GMT11" s="70"/>
      <c r="GMU11" s="70"/>
      <c r="GMV11" s="70"/>
      <c r="GMW11" s="70"/>
      <c r="GMX11" s="70"/>
      <c r="GMY11" s="70"/>
      <c r="GMZ11" s="70"/>
      <c r="GNA11" s="70"/>
      <c r="GNB11" s="70"/>
      <c r="GNC11" s="70"/>
      <c r="GND11" s="70"/>
      <c r="GNE11" s="70"/>
      <c r="GNF11" s="70"/>
      <c r="GNG11" s="70"/>
      <c r="GNH11" s="70"/>
      <c r="GNI11" s="70"/>
      <c r="GNJ11" s="70"/>
      <c r="GNK11" s="70"/>
      <c r="GNL11" s="70"/>
      <c r="GNM11" s="70"/>
      <c r="GNN11" s="70"/>
      <c r="GNO11" s="70"/>
      <c r="GNP11" s="70"/>
      <c r="GNQ11" s="70"/>
      <c r="GNR11" s="70"/>
      <c r="GNS11" s="70"/>
      <c r="GNT11" s="70"/>
      <c r="GNU11" s="70"/>
      <c r="GNV11" s="70"/>
      <c r="GNW11" s="70"/>
      <c r="GNX11" s="70"/>
      <c r="GNY11" s="70"/>
      <c r="GNZ11" s="70"/>
      <c r="GOA11" s="70"/>
      <c r="GOB11" s="70"/>
      <c r="GOC11" s="70"/>
      <c r="GOD11" s="70"/>
      <c r="GOE11" s="70"/>
      <c r="GOF11" s="70"/>
      <c r="GOG11" s="70"/>
      <c r="GOH11" s="70"/>
      <c r="GOI11" s="70"/>
      <c r="GOJ11" s="70"/>
      <c r="GOK11" s="70"/>
      <c r="GOL11" s="70"/>
      <c r="GOM11" s="70"/>
      <c r="GON11" s="70"/>
      <c r="GOO11" s="70"/>
      <c r="GOP11" s="70"/>
      <c r="GOQ11" s="70"/>
      <c r="GOR11" s="70"/>
      <c r="GOS11" s="70"/>
      <c r="GOT11" s="70"/>
      <c r="GOU11" s="70"/>
      <c r="GOV11" s="70"/>
      <c r="GOW11" s="70"/>
      <c r="GOX11" s="70"/>
      <c r="GOY11" s="70"/>
      <c r="GOZ11" s="70"/>
      <c r="GPA11" s="70"/>
      <c r="GPB11" s="70"/>
      <c r="GPC11" s="70"/>
      <c r="GPD11" s="70"/>
      <c r="GPE11" s="70"/>
      <c r="GPF11" s="70"/>
      <c r="GPG11" s="70"/>
      <c r="GPH11" s="70"/>
      <c r="GPI11" s="70"/>
      <c r="GPJ11" s="70"/>
      <c r="GPK11" s="70"/>
      <c r="GPL11" s="70"/>
      <c r="GPM11" s="70"/>
      <c r="GPN11" s="70"/>
      <c r="GPO11" s="70"/>
      <c r="GPP11" s="70"/>
      <c r="GPQ11" s="70"/>
      <c r="GPR11" s="70"/>
      <c r="GPS11" s="70"/>
      <c r="GPT11" s="70"/>
      <c r="GPU11" s="70"/>
      <c r="GPV11" s="70"/>
      <c r="GPW11" s="70"/>
      <c r="GPX11" s="70"/>
      <c r="GPY11" s="70"/>
      <c r="GPZ11" s="70"/>
      <c r="GQA11" s="70"/>
      <c r="GQB11" s="70"/>
      <c r="GQC11" s="70"/>
      <c r="GQD11" s="70"/>
      <c r="GQE11" s="70"/>
      <c r="GQF11" s="70"/>
      <c r="GQG11" s="70"/>
      <c r="GQH11" s="70"/>
      <c r="GQI11" s="70"/>
      <c r="GQJ11" s="70"/>
      <c r="GQK11" s="70"/>
      <c r="GQL11" s="70"/>
      <c r="GQM11" s="70"/>
      <c r="GQN11" s="70"/>
      <c r="GQO11" s="70"/>
      <c r="GQP11" s="70"/>
      <c r="GQQ11" s="70"/>
      <c r="GQR11" s="70"/>
      <c r="GQS11" s="70"/>
      <c r="GQT11" s="70"/>
      <c r="GQU11" s="70"/>
      <c r="GQV11" s="70"/>
      <c r="GQW11" s="70"/>
      <c r="GQX11" s="70"/>
      <c r="GQY11" s="70"/>
      <c r="GQZ11" s="70"/>
      <c r="GRA11" s="70"/>
      <c r="GRB11" s="70"/>
      <c r="GRC11" s="70"/>
      <c r="GRD11" s="70"/>
      <c r="GRE11" s="70"/>
      <c r="GRF11" s="70"/>
      <c r="GRG11" s="70"/>
      <c r="GRH11" s="70"/>
      <c r="GRI11" s="70"/>
      <c r="GRJ11" s="70"/>
      <c r="GRK11" s="70"/>
      <c r="GRL11" s="70"/>
      <c r="GRM11" s="70"/>
      <c r="GRN11" s="70"/>
      <c r="GRO11" s="70"/>
      <c r="GRP11" s="70"/>
      <c r="GRQ11" s="70"/>
      <c r="GRR11" s="70"/>
      <c r="GRS11" s="70"/>
      <c r="GRT11" s="70"/>
      <c r="GRU11" s="70"/>
      <c r="GRV11" s="70"/>
      <c r="GRW11" s="70"/>
      <c r="GRX11" s="70"/>
      <c r="GRY11" s="70"/>
      <c r="GRZ11" s="70"/>
      <c r="GSA11" s="70"/>
      <c r="GSB11" s="70"/>
      <c r="GSC11" s="70"/>
      <c r="GSD11" s="70"/>
      <c r="GSE11" s="70"/>
      <c r="GSF11" s="70"/>
      <c r="GSG11" s="70"/>
      <c r="GSH11" s="70"/>
      <c r="GSI11" s="70"/>
      <c r="GSJ11" s="70"/>
      <c r="GSK11" s="70"/>
      <c r="GSL11" s="70"/>
      <c r="GSM11" s="70"/>
      <c r="GSN11" s="70"/>
      <c r="GSO11" s="70"/>
      <c r="GSP11" s="70"/>
      <c r="GSQ11" s="70"/>
      <c r="GSR11" s="70"/>
      <c r="GSS11" s="70"/>
      <c r="GST11" s="70"/>
      <c r="GSU11" s="70"/>
      <c r="GSV11" s="70"/>
      <c r="GSW11" s="70"/>
      <c r="GSX11" s="70"/>
      <c r="GSY11" s="70"/>
      <c r="GSZ11" s="70"/>
      <c r="GTA11" s="70"/>
      <c r="GTB11" s="70"/>
      <c r="GTC11" s="70"/>
      <c r="GTD11" s="70"/>
      <c r="GTE11" s="70"/>
      <c r="GTF11" s="70"/>
      <c r="GTG11" s="70"/>
      <c r="GTH11" s="70"/>
      <c r="GTI11" s="70"/>
      <c r="GTJ11" s="70"/>
      <c r="GTK11" s="70"/>
      <c r="GTL11" s="70"/>
      <c r="GTM11" s="70"/>
      <c r="GTN11" s="70"/>
      <c r="GTO11" s="70"/>
      <c r="GTP11" s="70"/>
      <c r="GTQ11" s="70"/>
      <c r="GTR11" s="70"/>
      <c r="GTS11" s="70"/>
      <c r="GTT11" s="70"/>
      <c r="GTU11" s="70"/>
      <c r="GTV11" s="70"/>
      <c r="GTW11" s="70"/>
      <c r="GTX11" s="70"/>
      <c r="GTY11" s="70"/>
      <c r="GTZ11" s="70"/>
      <c r="GUA11" s="70"/>
      <c r="GUB11" s="70"/>
      <c r="GUC11" s="70"/>
      <c r="GUD11" s="70"/>
      <c r="GUE11" s="70"/>
      <c r="GUF11" s="70"/>
      <c r="GUG11" s="70"/>
      <c r="GUH11" s="70"/>
      <c r="GUI11" s="70"/>
      <c r="GUJ11" s="70"/>
      <c r="GUK11" s="70"/>
      <c r="GUL11" s="70"/>
      <c r="GUM11" s="70"/>
      <c r="GUN11" s="70"/>
      <c r="GUO11" s="70"/>
      <c r="GUP11" s="70"/>
      <c r="GUQ11" s="70"/>
      <c r="GUR11" s="70"/>
      <c r="GUS11" s="70"/>
      <c r="GUT11" s="70"/>
      <c r="GUU11" s="70"/>
      <c r="GUV11" s="70"/>
      <c r="GUW11" s="70"/>
      <c r="GUX11" s="70"/>
      <c r="GUY11" s="70"/>
      <c r="GUZ11" s="70"/>
      <c r="GVA11" s="70"/>
      <c r="GVB11" s="70"/>
      <c r="GVC11" s="70"/>
      <c r="GVD11" s="70"/>
      <c r="GVE11" s="70"/>
      <c r="GVF11" s="70"/>
      <c r="GVG11" s="70"/>
      <c r="GVH11" s="70"/>
      <c r="GVI11" s="70"/>
      <c r="GVJ11" s="70"/>
      <c r="GVK11" s="70"/>
      <c r="GVL11" s="70"/>
      <c r="GVM11" s="70"/>
      <c r="GVN11" s="70"/>
      <c r="GVO11" s="70"/>
      <c r="GVP11" s="70"/>
      <c r="GVQ11" s="70"/>
      <c r="GVR11" s="70"/>
      <c r="GVS11" s="70"/>
      <c r="GVT11" s="70"/>
      <c r="GVU11" s="70"/>
      <c r="GVV11" s="70"/>
      <c r="GVW11" s="70"/>
      <c r="GVX11" s="70"/>
      <c r="GVY11" s="70"/>
      <c r="GVZ11" s="70"/>
      <c r="GWA11" s="70"/>
      <c r="GWB11" s="70"/>
      <c r="GWC11" s="70"/>
      <c r="GWD11" s="70"/>
      <c r="GWE11" s="70"/>
      <c r="GWF11" s="70"/>
      <c r="GWG11" s="70"/>
      <c r="GWH11" s="70"/>
      <c r="GWI11" s="70"/>
      <c r="GWJ11" s="70"/>
      <c r="GWK11" s="70"/>
      <c r="GWL11" s="70"/>
      <c r="GWM11" s="70"/>
      <c r="GWN11" s="70"/>
      <c r="GWO11" s="70"/>
      <c r="GWP11" s="70"/>
      <c r="GWQ11" s="70"/>
      <c r="GWR11" s="70"/>
      <c r="GWS11" s="70"/>
      <c r="GWT11" s="70"/>
      <c r="GWU11" s="70"/>
      <c r="GWV11" s="70"/>
      <c r="GWW11" s="70"/>
      <c r="GWX11" s="70"/>
      <c r="GWY11" s="70"/>
      <c r="GWZ11" s="70"/>
      <c r="GXA11" s="70"/>
      <c r="GXB11" s="70"/>
      <c r="GXC11" s="70"/>
      <c r="GXD11" s="70"/>
      <c r="GXE11" s="70"/>
      <c r="GXF11" s="70"/>
      <c r="GXG11" s="70"/>
      <c r="GXH11" s="70"/>
      <c r="GXI11" s="70"/>
      <c r="GXJ11" s="70"/>
      <c r="GXK11" s="70"/>
      <c r="GXL11" s="70"/>
      <c r="GXM11" s="70"/>
      <c r="GXN11" s="70"/>
      <c r="GXO11" s="70"/>
      <c r="GXP11" s="70"/>
      <c r="GXQ11" s="70"/>
      <c r="GXR11" s="70"/>
      <c r="GXS11" s="70"/>
      <c r="GXT11" s="70"/>
      <c r="GXU11" s="70"/>
      <c r="GXV11" s="70"/>
      <c r="GXW11" s="70"/>
      <c r="GXX11" s="70"/>
      <c r="GXY11" s="70"/>
      <c r="GXZ11" s="70"/>
      <c r="GYA11" s="70"/>
      <c r="GYB11" s="70"/>
      <c r="GYC11" s="70"/>
      <c r="GYD11" s="70"/>
      <c r="GYE11" s="70"/>
      <c r="GYF11" s="70"/>
      <c r="GYG11" s="70"/>
      <c r="GYH11" s="70"/>
      <c r="GYI11" s="70"/>
      <c r="GYJ11" s="70"/>
      <c r="GYK11" s="70"/>
      <c r="GYL11" s="70"/>
      <c r="GYM11" s="70"/>
      <c r="GYN11" s="70"/>
      <c r="GYO11" s="70"/>
      <c r="GYP11" s="70"/>
      <c r="GYQ11" s="70"/>
      <c r="GYR11" s="70"/>
      <c r="GYS11" s="70"/>
      <c r="GYT11" s="70"/>
      <c r="GYU11" s="70"/>
      <c r="GYV11" s="70"/>
      <c r="GYW11" s="70"/>
      <c r="GYX11" s="70"/>
      <c r="GYY11" s="70"/>
      <c r="GYZ11" s="70"/>
      <c r="GZA11" s="70"/>
      <c r="GZB11" s="70"/>
      <c r="GZC11" s="70"/>
      <c r="GZD11" s="70"/>
      <c r="GZE11" s="70"/>
      <c r="GZF11" s="70"/>
      <c r="GZG11" s="70"/>
      <c r="GZH11" s="70"/>
      <c r="GZI11" s="70"/>
      <c r="GZJ11" s="70"/>
      <c r="GZK11" s="70"/>
      <c r="GZL11" s="70"/>
      <c r="GZM11" s="70"/>
      <c r="GZN11" s="70"/>
      <c r="GZO11" s="70"/>
      <c r="GZP11" s="70"/>
      <c r="GZQ11" s="70"/>
      <c r="GZR11" s="70"/>
      <c r="GZS11" s="70"/>
      <c r="GZT11" s="70"/>
      <c r="GZU11" s="70"/>
      <c r="GZV11" s="70"/>
      <c r="GZW11" s="70"/>
      <c r="GZX11" s="70"/>
      <c r="GZY11" s="70"/>
      <c r="GZZ11" s="70"/>
      <c r="HAA11" s="70"/>
      <c r="HAB11" s="70"/>
      <c r="HAC11" s="70"/>
      <c r="HAD11" s="70"/>
      <c r="HAE11" s="70"/>
      <c r="HAF11" s="70"/>
      <c r="HAG11" s="70"/>
      <c r="HAH11" s="70"/>
      <c r="HAI11" s="70"/>
      <c r="HAJ11" s="70"/>
      <c r="HAK11" s="70"/>
      <c r="HAL11" s="70"/>
      <c r="HAM11" s="70"/>
      <c r="HAN11" s="70"/>
      <c r="HAO11" s="70"/>
      <c r="HAP11" s="70"/>
      <c r="HAQ11" s="70"/>
      <c r="HAR11" s="70"/>
      <c r="HAS11" s="70"/>
      <c r="HAT11" s="70"/>
      <c r="HAU11" s="70"/>
      <c r="HAV11" s="70"/>
      <c r="HAW11" s="70"/>
      <c r="HAX11" s="70"/>
      <c r="HAY11" s="70"/>
      <c r="HAZ11" s="70"/>
      <c r="HBA11" s="70"/>
      <c r="HBB11" s="70"/>
      <c r="HBC11" s="70"/>
      <c r="HBD11" s="70"/>
      <c r="HBE11" s="70"/>
      <c r="HBF11" s="70"/>
      <c r="HBG11" s="70"/>
      <c r="HBH11" s="70"/>
      <c r="HBI11" s="70"/>
      <c r="HBJ11" s="70"/>
      <c r="HBK11" s="70"/>
      <c r="HBL11" s="70"/>
      <c r="HBM11" s="70"/>
      <c r="HBN11" s="70"/>
      <c r="HBO11" s="70"/>
      <c r="HBP11" s="70"/>
      <c r="HBQ11" s="70"/>
      <c r="HBR11" s="70"/>
      <c r="HBS11" s="70"/>
      <c r="HBT11" s="70"/>
      <c r="HBU11" s="70"/>
      <c r="HBV11" s="70"/>
      <c r="HBW11" s="70"/>
      <c r="HBX11" s="70"/>
      <c r="HBY11" s="70"/>
      <c r="HBZ11" s="70"/>
      <c r="HCA11" s="70"/>
      <c r="HCB11" s="70"/>
      <c r="HCC11" s="70"/>
      <c r="HCD11" s="70"/>
      <c r="HCE11" s="70"/>
      <c r="HCF11" s="70"/>
      <c r="HCG11" s="70"/>
      <c r="HCH11" s="70"/>
      <c r="HCI11" s="70"/>
      <c r="HCJ11" s="70"/>
      <c r="HCK11" s="70"/>
      <c r="HCL11" s="70"/>
      <c r="HCM11" s="70"/>
      <c r="HCN11" s="70"/>
      <c r="HCO11" s="70"/>
      <c r="HCP11" s="70"/>
      <c r="HCQ11" s="70"/>
      <c r="HCR11" s="70"/>
      <c r="HCS11" s="70"/>
      <c r="HCT11" s="70"/>
      <c r="HCU11" s="70"/>
      <c r="HCV11" s="70"/>
      <c r="HCW11" s="70"/>
      <c r="HCX11" s="70"/>
      <c r="HCY11" s="70"/>
      <c r="HCZ11" s="70"/>
      <c r="HDA11" s="70"/>
      <c r="HDB11" s="70"/>
      <c r="HDC11" s="70"/>
      <c r="HDD11" s="70"/>
      <c r="HDE11" s="70"/>
      <c r="HDF11" s="70"/>
      <c r="HDG11" s="70"/>
      <c r="HDH11" s="70"/>
      <c r="HDI11" s="70"/>
      <c r="HDJ11" s="70"/>
      <c r="HDK11" s="70"/>
      <c r="HDL11" s="70"/>
      <c r="HDM11" s="70"/>
      <c r="HDN11" s="70"/>
      <c r="HDO11" s="70"/>
      <c r="HDP11" s="70"/>
      <c r="HDQ11" s="70"/>
      <c r="HDR11" s="70"/>
      <c r="HDS11" s="70"/>
      <c r="HDT11" s="70"/>
      <c r="HDU11" s="70"/>
      <c r="HDV11" s="70"/>
      <c r="HDW11" s="70"/>
      <c r="HDX11" s="70"/>
      <c r="HDY11" s="70"/>
      <c r="HDZ11" s="70"/>
      <c r="HEA11" s="70"/>
      <c r="HEB11" s="70"/>
      <c r="HEC11" s="70"/>
      <c r="HED11" s="70"/>
      <c r="HEE11" s="70"/>
      <c r="HEF11" s="70"/>
      <c r="HEG11" s="70"/>
      <c r="HEH11" s="70"/>
      <c r="HEI11" s="70"/>
      <c r="HEJ11" s="70"/>
      <c r="HEK11" s="70"/>
      <c r="HEL11" s="70"/>
      <c r="HEM11" s="70"/>
      <c r="HEN11" s="70"/>
      <c r="HEO11" s="70"/>
      <c r="HEP11" s="70"/>
      <c r="HEQ11" s="70"/>
      <c r="HER11" s="70"/>
      <c r="HES11" s="70"/>
      <c r="HET11" s="70"/>
      <c r="HEU11" s="70"/>
      <c r="HEV11" s="70"/>
      <c r="HEW11" s="70"/>
      <c r="HEX11" s="70"/>
      <c r="HEY11" s="70"/>
      <c r="HEZ11" s="70"/>
      <c r="HFA11" s="70"/>
      <c r="HFB11" s="70"/>
      <c r="HFC11" s="70"/>
      <c r="HFD11" s="70"/>
      <c r="HFE11" s="70"/>
      <c r="HFF11" s="70"/>
      <c r="HFG11" s="70"/>
      <c r="HFH11" s="70"/>
      <c r="HFI11" s="70"/>
      <c r="HFJ11" s="70"/>
      <c r="HFK11" s="70"/>
      <c r="HFL11" s="70"/>
      <c r="HFM11" s="70"/>
      <c r="HFN11" s="70"/>
      <c r="HFO11" s="70"/>
      <c r="HFP11" s="70"/>
      <c r="HFQ11" s="70"/>
      <c r="HFR11" s="70"/>
      <c r="HFS11" s="70"/>
      <c r="HFT11" s="70"/>
      <c r="HFU11" s="70"/>
      <c r="HFV11" s="70"/>
      <c r="HFW11" s="70"/>
      <c r="HFX11" s="70"/>
      <c r="HFY11" s="70"/>
      <c r="HFZ11" s="70"/>
      <c r="HGA11" s="70"/>
      <c r="HGB11" s="70"/>
      <c r="HGC11" s="70"/>
      <c r="HGD11" s="70"/>
      <c r="HGE11" s="70"/>
      <c r="HGF11" s="70"/>
      <c r="HGG11" s="70"/>
      <c r="HGH11" s="70"/>
      <c r="HGI11" s="70"/>
      <c r="HGJ11" s="70"/>
      <c r="HGK11" s="70"/>
      <c r="HGL11" s="70"/>
      <c r="HGM11" s="70"/>
      <c r="HGN11" s="70"/>
      <c r="HGO11" s="70"/>
      <c r="HGP11" s="70"/>
      <c r="HGQ11" s="70"/>
      <c r="HGR11" s="70"/>
      <c r="HGS11" s="70"/>
      <c r="HGT11" s="70"/>
      <c r="HGU11" s="70"/>
      <c r="HGV11" s="70"/>
      <c r="HGW11" s="70"/>
      <c r="HGX11" s="70"/>
      <c r="HGY11" s="70"/>
      <c r="HGZ11" s="70"/>
      <c r="HHA11" s="70"/>
      <c r="HHB11" s="70"/>
      <c r="HHC11" s="70"/>
      <c r="HHD11" s="70"/>
      <c r="HHE11" s="70"/>
      <c r="HHF11" s="70"/>
      <c r="HHG11" s="70"/>
      <c r="HHH11" s="70"/>
      <c r="HHI11" s="70"/>
      <c r="HHJ11" s="70"/>
      <c r="HHK11" s="70"/>
      <c r="HHL11" s="70"/>
      <c r="HHM11" s="70"/>
      <c r="HHN11" s="70"/>
      <c r="HHO11" s="70"/>
      <c r="HHP11" s="70"/>
      <c r="HHQ11" s="70"/>
      <c r="HHR11" s="70"/>
      <c r="HHS11" s="70"/>
      <c r="HHT11" s="70"/>
      <c r="HHU11" s="70"/>
      <c r="HHV11" s="70"/>
      <c r="HHW11" s="70"/>
      <c r="HHX11" s="70"/>
      <c r="HHY11" s="70"/>
      <c r="HHZ11" s="70"/>
      <c r="HIA11" s="70"/>
      <c r="HIB11" s="70"/>
      <c r="HIC11" s="70"/>
      <c r="HID11" s="70"/>
      <c r="HIE11" s="70"/>
      <c r="HIF11" s="70"/>
      <c r="HIG11" s="70"/>
      <c r="HIH11" s="70"/>
      <c r="HII11" s="70"/>
      <c r="HIJ11" s="70"/>
      <c r="HIK11" s="70"/>
      <c r="HIL11" s="70"/>
      <c r="HIM11" s="70"/>
      <c r="HIN11" s="70"/>
      <c r="HIO11" s="70"/>
      <c r="HIP11" s="70"/>
      <c r="HIQ11" s="70"/>
      <c r="HIR11" s="70"/>
      <c r="HIS11" s="70"/>
      <c r="HIT11" s="70"/>
      <c r="HIU11" s="70"/>
      <c r="HIV11" s="70"/>
      <c r="HIW11" s="70"/>
      <c r="HIX11" s="70"/>
      <c r="HIY11" s="70"/>
      <c r="HIZ11" s="70"/>
      <c r="HJA11" s="70"/>
      <c r="HJB11" s="70"/>
      <c r="HJC11" s="70"/>
      <c r="HJD11" s="70"/>
      <c r="HJE11" s="70"/>
      <c r="HJF11" s="70"/>
      <c r="HJG11" s="70"/>
      <c r="HJH11" s="70"/>
      <c r="HJI11" s="70"/>
      <c r="HJJ11" s="70"/>
      <c r="HJK11" s="70"/>
      <c r="HJL11" s="70"/>
      <c r="HJM11" s="70"/>
      <c r="HJN11" s="70"/>
      <c r="HJO11" s="70"/>
      <c r="HJP11" s="70"/>
      <c r="HJQ11" s="70"/>
      <c r="HJR11" s="70"/>
      <c r="HJS11" s="70"/>
      <c r="HJT11" s="70"/>
      <c r="HJU11" s="70"/>
      <c r="HJV11" s="70"/>
      <c r="HJW11" s="70"/>
      <c r="HJX11" s="70"/>
      <c r="HJY11" s="70"/>
      <c r="HJZ11" s="70"/>
      <c r="HKA11" s="70"/>
      <c r="HKB11" s="70"/>
      <c r="HKC11" s="70"/>
      <c r="HKD11" s="70"/>
      <c r="HKE11" s="70"/>
      <c r="HKF11" s="70"/>
      <c r="HKG11" s="70"/>
      <c r="HKH11" s="70"/>
      <c r="HKI11" s="70"/>
      <c r="HKJ11" s="70"/>
      <c r="HKK11" s="70"/>
      <c r="HKL11" s="70"/>
      <c r="HKM11" s="70"/>
      <c r="HKN11" s="70"/>
      <c r="HKO11" s="70"/>
      <c r="HKP11" s="70"/>
      <c r="HKQ11" s="70"/>
      <c r="HKR11" s="70"/>
      <c r="HKS11" s="70"/>
      <c r="HKT11" s="70"/>
      <c r="HKU11" s="70"/>
      <c r="HKV11" s="70"/>
      <c r="HKW11" s="70"/>
      <c r="HKX11" s="70"/>
      <c r="HKY11" s="70"/>
      <c r="HKZ11" s="70"/>
      <c r="HLA11" s="70"/>
      <c r="HLB11" s="70"/>
      <c r="HLC11" s="70"/>
      <c r="HLD11" s="70"/>
      <c r="HLE11" s="70"/>
      <c r="HLF11" s="70"/>
      <c r="HLG11" s="70"/>
      <c r="HLH11" s="70"/>
      <c r="HLI11" s="70"/>
      <c r="HLJ11" s="70"/>
      <c r="HLK11" s="70"/>
      <c r="HLL11" s="70"/>
      <c r="HLM11" s="70"/>
      <c r="HLN11" s="70"/>
      <c r="HLO11" s="70"/>
      <c r="HLP11" s="70"/>
      <c r="HLQ11" s="70"/>
      <c r="HLR11" s="70"/>
      <c r="HLS11" s="70"/>
      <c r="HLT11" s="70"/>
      <c r="HLU11" s="70"/>
      <c r="HLV11" s="70"/>
      <c r="HLW11" s="70"/>
      <c r="HLX11" s="70"/>
      <c r="HLY11" s="70"/>
      <c r="HLZ11" s="70"/>
      <c r="HMA11" s="70"/>
      <c r="HMB11" s="70"/>
      <c r="HMC11" s="70"/>
      <c r="HMD11" s="70"/>
      <c r="HME11" s="70"/>
      <c r="HMF11" s="70"/>
      <c r="HMG11" s="70"/>
      <c r="HMH11" s="70"/>
      <c r="HMI11" s="70"/>
      <c r="HMJ11" s="70"/>
      <c r="HMK11" s="70"/>
      <c r="HML11" s="70"/>
      <c r="HMM11" s="70"/>
      <c r="HMN11" s="70"/>
      <c r="HMO11" s="70"/>
      <c r="HMP11" s="70"/>
      <c r="HMQ11" s="70"/>
      <c r="HMR11" s="70"/>
      <c r="HMS11" s="70"/>
      <c r="HMT11" s="70"/>
      <c r="HMU11" s="70"/>
      <c r="HMV11" s="70"/>
      <c r="HMW11" s="70"/>
      <c r="HMX11" s="70"/>
      <c r="HMY11" s="70"/>
      <c r="HMZ11" s="70"/>
      <c r="HNA11" s="70"/>
      <c r="HNB11" s="70"/>
      <c r="HNC11" s="70"/>
      <c r="HND11" s="70"/>
      <c r="HNE11" s="70"/>
      <c r="HNF11" s="70"/>
      <c r="HNG11" s="70"/>
      <c r="HNH11" s="70"/>
      <c r="HNI11" s="70"/>
      <c r="HNJ11" s="70"/>
      <c r="HNK11" s="70"/>
      <c r="HNL11" s="70"/>
      <c r="HNM11" s="70"/>
      <c r="HNN11" s="70"/>
      <c r="HNO11" s="70"/>
      <c r="HNP11" s="70"/>
      <c r="HNQ11" s="70"/>
      <c r="HNR11" s="70"/>
      <c r="HNS11" s="70"/>
      <c r="HNT11" s="70"/>
      <c r="HNU11" s="70"/>
      <c r="HNV11" s="70"/>
      <c r="HNW11" s="70"/>
      <c r="HNX11" s="70"/>
      <c r="HNY11" s="70"/>
      <c r="HNZ11" s="70"/>
      <c r="HOA11" s="70"/>
      <c r="HOB11" s="70"/>
      <c r="HOC11" s="70"/>
      <c r="HOD11" s="70"/>
      <c r="HOE11" s="70"/>
      <c r="HOF11" s="70"/>
      <c r="HOG11" s="70"/>
      <c r="HOH11" s="70"/>
      <c r="HOI11" s="70"/>
      <c r="HOJ11" s="70"/>
      <c r="HOK11" s="70"/>
      <c r="HOL11" s="70"/>
      <c r="HOM11" s="70"/>
      <c r="HON11" s="70"/>
      <c r="HOO11" s="70"/>
      <c r="HOP11" s="70"/>
      <c r="HOQ11" s="70"/>
      <c r="HOR11" s="70"/>
      <c r="HOS11" s="70"/>
      <c r="HOT11" s="70"/>
      <c r="HOU11" s="70"/>
      <c r="HOV11" s="70"/>
      <c r="HOW11" s="70"/>
      <c r="HOX11" s="70"/>
      <c r="HOY11" s="70"/>
      <c r="HOZ11" s="70"/>
      <c r="HPA11" s="70"/>
      <c r="HPB11" s="70"/>
      <c r="HPC11" s="70"/>
      <c r="HPD11" s="70"/>
      <c r="HPE11" s="70"/>
      <c r="HPF11" s="70"/>
      <c r="HPG11" s="70"/>
      <c r="HPH11" s="70"/>
      <c r="HPI11" s="70"/>
      <c r="HPJ11" s="70"/>
      <c r="HPK11" s="70"/>
      <c r="HPL11" s="70"/>
      <c r="HPM11" s="70"/>
      <c r="HPN11" s="70"/>
      <c r="HPO11" s="70"/>
      <c r="HPP11" s="70"/>
      <c r="HPQ11" s="70"/>
      <c r="HPR11" s="70"/>
      <c r="HPS11" s="70"/>
      <c r="HPT11" s="70"/>
      <c r="HPU11" s="70"/>
      <c r="HPV11" s="70"/>
      <c r="HPW11" s="70"/>
      <c r="HPX11" s="70"/>
      <c r="HPY11" s="70"/>
      <c r="HPZ11" s="70"/>
      <c r="HQA11" s="70"/>
      <c r="HQB11" s="70"/>
      <c r="HQC11" s="70"/>
      <c r="HQD11" s="70"/>
      <c r="HQE11" s="70"/>
      <c r="HQF11" s="70"/>
      <c r="HQG11" s="70"/>
      <c r="HQH11" s="70"/>
      <c r="HQI11" s="70"/>
      <c r="HQJ11" s="70"/>
      <c r="HQK11" s="70"/>
      <c r="HQL11" s="70"/>
      <c r="HQM11" s="70"/>
      <c r="HQN11" s="70"/>
      <c r="HQO11" s="70"/>
      <c r="HQP11" s="70"/>
      <c r="HQQ11" s="70"/>
      <c r="HQR11" s="70"/>
      <c r="HQS11" s="70"/>
      <c r="HQT11" s="70"/>
      <c r="HQU11" s="70"/>
      <c r="HQV11" s="70"/>
      <c r="HQW11" s="70"/>
      <c r="HQX11" s="70"/>
      <c r="HQY11" s="70"/>
      <c r="HQZ11" s="70"/>
      <c r="HRA11" s="70"/>
      <c r="HRB11" s="70"/>
      <c r="HRC11" s="70"/>
      <c r="HRD11" s="70"/>
      <c r="HRE11" s="70"/>
      <c r="HRF11" s="70"/>
      <c r="HRG11" s="70"/>
      <c r="HRH11" s="70"/>
      <c r="HRI11" s="70"/>
      <c r="HRJ11" s="70"/>
      <c r="HRK11" s="70"/>
      <c r="HRL11" s="70"/>
      <c r="HRM11" s="70"/>
      <c r="HRN11" s="70"/>
      <c r="HRO11" s="70"/>
      <c r="HRP11" s="70"/>
      <c r="HRQ11" s="70"/>
      <c r="HRR11" s="70"/>
      <c r="HRS11" s="70"/>
      <c r="HRT11" s="70"/>
      <c r="HRU11" s="70"/>
      <c r="HRV11" s="70"/>
      <c r="HRW11" s="70"/>
      <c r="HRX11" s="70"/>
      <c r="HRY11" s="70"/>
      <c r="HRZ11" s="70"/>
      <c r="HSA11" s="70"/>
      <c r="HSB11" s="70"/>
      <c r="HSC11" s="70"/>
      <c r="HSD11" s="70"/>
      <c r="HSE11" s="70"/>
      <c r="HSF11" s="70"/>
      <c r="HSG11" s="70"/>
      <c r="HSH11" s="70"/>
      <c r="HSI11" s="70"/>
      <c r="HSJ11" s="70"/>
      <c r="HSK11" s="70"/>
      <c r="HSL11" s="70"/>
      <c r="HSM11" s="70"/>
      <c r="HSN11" s="70"/>
      <c r="HSO11" s="70"/>
      <c r="HSP11" s="70"/>
      <c r="HSQ11" s="70"/>
      <c r="HSR11" s="70"/>
      <c r="HSS11" s="70"/>
      <c r="HST11" s="70"/>
      <c r="HSU11" s="70"/>
      <c r="HSV11" s="70"/>
      <c r="HSW11" s="70"/>
      <c r="HSX11" s="70"/>
      <c r="HSY11" s="70"/>
      <c r="HSZ11" s="70"/>
      <c r="HTA11" s="70"/>
      <c r="HTB11" s="70"/>
      <c r="HTC11" s="70"/>
      <c r="HTD11" s="70"/>
      <c r="HTE11" s="70"/>
      <c r="HTF11" s="70"/>
      <c r="HTG11" s="70"/>
      <c r="HTH11" s="70"/>
      <c r="HTI11" s="70"/>
      <c r="HTJ11" s="70"/>
      <c r="HTK11" s="70"/>
      <c r="HTL11" s="70"/>
      <c r="HTM11" s="70"/>
      <c r="HTN11" s="70"/>
      <c r="HTO11" s="70"/>
      <c r="HTP11" s="70"/>
      <c r="HTQ11" s="70"/>
      <c r="HTR11" s="70"/>
      <c r="HTS11" s="70"/>
      <c r="HTT11" s="70"/>
      <c r="HTU11" s="70"/>
      <c r="HTV11" s="70"/>
      <c r="HTW11" s="70"/>
      <c r="HTX11" s="70"/>
      <c r="HTY11" s="70"/>
      <c r="HTZ11" s="70"/>
      <c r="HUA11" s="70"/>
      <c r="HUB11" s="70"/>
      <c r="HUC11" s="70"/>
      <c r="HUD11" s="70"/>
      <c r="HUE11" s="70"/>
      <c r="HUF11" s="70"/>
      <c r="HUG11" s="70"/>
      <c r="HUH11" s="70"/>
      <c r="HUI11" s="70"/>
      <c r="HUJ11" s="70"/>
      <c r="HUK11" s="70"/>
      <c r="HUL11" s="70"/>
      <c r="HUM11" s="70"/>
      <c r="HUN11" s="70"/>
      <c r="HUO11" s="70"/>
      <c r="HUP11" s="70"/>
      <c r="HUQ11" s="70"/>
      <c r="HUR11" s="70"/>
      <c r="HUS11" s="70"/>
      <c r="HUT11" s="70"/>
      <c r="HUU11" s="70"/>
      <c r="HUV11" s="70"/>
      <c r="HUW11" s="70"/>
      <c r="HUX11" s="70"/>
      <c r="HUY11" s="70"/>
      <c r="HUZ11" s="70"/>
      <c r="HVA11" s="70"/>
      <c r="HVB11" s="70"/>
      <c r="HVC11" s="70"/>
      <c r="HVD11" s="70"/>
      <c r="HVE11" s="70"/>
      <c r="HVF11" s="70"/>
      <c r="HVG11" s="70"/>
      <c r="HVH11" s="70"/>
      <c r="HVI11" s="70"/>
      <c r="HVJ11" s="70"/>
      <c r="HVK11" s="70"/>
      <c r="HVL11" s="70"/>
      <c r="HVM11" s="70"/>
      <c r="HVN11" s="70"/>
      <c r="HVO11" s="70"/>
      <c r="HVP11" s="70"/>
      <c r="HVQ11" s="70"/>
      <c r="HVR11" s="70"/>
      <c r="HVS11" s="70"/>
      <c r="HVT11" s="70"/>
      <c r="HVU11" s="70"/>
      <c r="HVV11" s="70"/>
      <c r="HVW11" s="70"/>
      <c r="HVX11" s="70"/>
      <c r="HVY11" s="70"/>
      <c r="HVZ11" s="70"/>
      <c r="HWA11" s="70"/>
      <c r="HWB11" s="70"/>
      <c r="HWC11" s="70"/>
      <c r="HWD11" s="70"/>
      <c r="HWE11" s="70"/>
      <c r="HWF11" s="70"/>
      <c r="HWG11" s="70"/>
      <c r="HWH11" s="70"/>
      <c r="HWI11" s="70"/>
      <c r="HWJ11" s="70"/>
      <c r="HWK11" s="70"/>
      <c r="HWL11" s="70"/>
      <c r="HWM11" s="70"/>
      <c r="HWN11" s="70"/>
      <c r="HWO11" s="70"/>
      <c r="HWP11" s="70"/>
      <c r="HWQ11" s="70"/>
      <c r="HWR11" s="70"/>
      <c r="HWS11" s="70"/>
      <c r="HWT11" s="70"/>
      <c r="HWU11" s="70"/>
      <c r="HWV11" s="70"/>
      <c r="HWW11" s="70"/>
      <c r="HWX11" s="70"/>
      <c r="HWY11" s="70"/>
      <c r="HWZ11" s="70"/>
      <c r="HXA11" s="70"/>
      <c r="HXB11" s="70"/>
      <c r="HXC11" s="70"/>
      <c r="HXD11" s="70"/>
      <c r="HXE11" s="70"/>
      <c r="HXF11" s="70"/>
      <c r="HXG11" s="70"/>
      <c r="HXH11" s="70"/>
      <c r="HXI11" s="70"/>
      <c r="HXJ11" s="70"/>
      <c r="HXK11" s="70"/>
      <c r="HXL11" s="70"/>
      <c r="HXM11" s="70"/>
      <c r="HXN11" s="70"/>
      <c r="HXO11" s="70"/>
      <c r="HXP11" s="70"/>
      <c r="HXQ11" s="70"/>
      <c r="HXR11" s="70"/>
      <c r="HXS11" s="70"/>
      <c r="HXT11" s="70"/>
      <c r="HXU11" s="70"/>
      <c r="HXV11" s="70"/>
      <c r="HXW11" s="70"/>
      <c r="HXX11" s="70"/>
      <c r="HXY11" s="70"/>
      <c r="HXZ11" s="70"/>
      <c r="HYA11" s="70"/>
      <c r="HYB11" s="70"/>
      <c r="HYC11" s="70"/>
      <c r="HYD11" s="70"/>
      <c r="HYE11" s="70"/>
      <c r="HYF11" s="70"/>
      <c r="HYG11" s="70"/>
      <c r="HYH11" s="70"/>
      <c r="HYI11" s="70"/>
      <c r="HYJ11" s="70"/>
      <c r="HYK11" s="70"/>
      <c r="HYL11" s="70"/>
      <c r="HYM11" s="70"/>
      <c r="HYN11" s="70"/>
      <c r="HYO11" s="70"/>
      <c r="HYP11" s="70"/>
      <c r="HYQ11" s="70"/>
      <c r="HYR11" s="70"/>
      <c r="HYS11" s="70"/>
      <c r="HYT11" s="70"/>
      <c r="HYU11" s="70"/>
      <c r="HYV11" s="70"/>
      <c r="HYW11" s="70"/>
      <c r="HYX11" s="70"/>
      <c r="HYY11" s="70"/>
      <c r="HYZ11" s="70"/>
      <c r="HZA11" s="70"/>
      <c r="HZB11" s="70"/>
      <c r="HZC11" s="70"/>
      <c r="HZD11" s="70"/>
      <c r="HZE11" s="70"/>
      <c r="HZF11" s="70"/>
      <c r="HZG11" s="70"/>
      <c r="HZH11" s="70"/>
      <c r="HZI11" s="70"/>
      <c r="HZJ11" s="70"/>
      <c r="HZK11" s="70"/>
      <c r="HZL11" s="70"/>
      <c r="HZM11" s="70"/>
      <c r="HZN11" s="70"/>
      <c r="HZO11" s="70"/>
      <c r="HZP11" s="70"/>
      <c r="HZQ11" s="70"/>
      <c r="HZR11" s="70"/>
      <c r="HZS11" s="70"/>
      <c r="HZT11" s="70"/>
      <c r="HZU11" s="70"/>
      <c r="HZV11" s="70"/>
      <c r="HZW11" s="70"/>
      <c r="HZX11" s="70"/>
      <c r="HZY11" s="70"/>
      <c r="HZZ11" s="70"/>
      <c r="IAA11" s="70"/>
      <c r="IAB11" s="70"/>
      <c r="IAC11" s="70"/>
      <c r="IAD11" s="70"/>
      <c r="IAE11" s="70"/>
      <c r="IAF11" s="70"/>
      <c r="IAG11" s="70"/>
      <c r="IAH11" s="70"/>
      <c r="IAI11" s="70"/>
      <c r="IAJ11" s="70"/>
      <c r="IAK11" s="70"/>
      <c r="IAL11" s="70"/>
      <c r="IAM11" s="70"/>
      <c r="IAN11" s="70"/>
      <c r="IAO11" s="70"/>
      <c r="IAP11" s="70"/>
      <c r="IAQ11" s="70"/>
      <c r="IAR11" s="70"/>
      <c r="IAS11" s="70"/>
      <c r="IAT11" s="70"/>
      <c r="IAU11" s="70"/>
      <c r="IAV11" s="70"/>
      <c r="IAW11" s="70"/>
      <c r="IAX11" s="70"/>
      <c r="IAY11" s="70"/>
      <c r="IAZ11" s="70"/>
      <c r="IBA11" s="70"/>
      <c r="IBB11" s="70"/>
      <c r="IBC11" s="70"/>
      <c r="IBD11" s="70"/>
      <c r="IBE11" s="70"/>
      <c r="IBF11" s="70"/>
      <c r="IBG11" s="70"/>
      <c r="IBH11" s="70"/>
      <c r="IBI11" s="70"/>
      <c r="IBJ11" s="70"/>
      <c r="IBK11" s="70"/>
      <c r="IBL11" s="70"/>
      <c r="IBM11" s="70"/>
      <c r="IBN11" s="70"/>
      <c r="IBO11" s="70"/>
      <c r="IBP11" s="70"/>
      <c r="IBQ11" s="70"/>
      <c r="IBR11" s="70"/>
      <c r="IBS11" s="70"/>
      <c r="IBT11" s="70"/>
      <c r="IBU11" s="70"/>
      <c r="IBV11" s="70"/>
      <c r="IBW11" s="70"/>
      <c r="IBX11" s="70"/>
      <c r="IBY11" s="70"/>
      <c r="IBZ11" s="70"/>
      <c r="ICA11" s="70"/>
      <c r="ICB11" s="70"/>
      <c r="ICC11" s="70"/>
      <c r="ICD11" s="70"/>
      <c r="ICE11" s="70"/>
      <c r="ICF11" s="70"/>
      <c r="ICG11" s="70"/>
      <c r="ICH11" s="70"/>
      <c r="ICI11" s="70"/>
      <c r="ICJ11" s="70"/>
      <c r="ICK11" s="70"/>
      <c r="ICL11" s="70"/>
      <c r="ICM11" s="70"/>
      <c r="ICN11" s="70"/>
      <c r="ICO11" s="70"/>
      <c r="ICP11" s="70"/>
      <c r="ICQ11" s="70"/>
      <c r="ICR11" s="70"/>
      <c r="ICS11" s="70"/>
      <c r="ICT11" s="70"/>
      <c r="ICU11" s="70"/>
      <c r="ICV11" s="70"/>
      <c r="ICW11" s="70"/>
      <c r="ICX11" s="70"/>
      <c r="ICY11" s="70"/>
      <c r="ICZ11" s="70"/>
      <c r="IDA11" s="70"/>
      <c r="IDB11" s="70"/>
      <c r="IDC11" s="70"/>
      <c r="IDD11" s="70"/>
      <c r="IDE11" s="70"/>
      <c r="IDF11" s="70"/>
      <c r="IDG11" s="70"/>
      <c r="IDH11" s="70"/>
      <c r="IDI11" s="70"/>
      <c r="IDJ11" s="70"/>
      <c r="IDK11" s="70"/>
      <c r="IDL11" s="70"/>
      <c r="IDM11" s="70"/>
      <c r="IDN11" s="70"/>
      <c r="IDO11" s="70"/>
      <c r="IDP11" s="70"/>
      <c r="IDQ11" s="70"/>
      <c r="IDR11" s="70"/>
      <c r="IDS11" s="70"/>
      <c r="IDT11" s="70"/>
      <c r="IDU11" s="70"/>
      <c r="IDV11" s="70"/>
      <c r="IDW11" s="70"/>
      <c r="IDX11" s="70"/>
      <c r="IDY11" s="70"/>
      <c r="IDZ11" s="70"/>
      <c r="IEA11" s="70"/>
      <c r="IEB11" s="70"/>
      <c r="IEC11" s="70"/>
      <c r="IED11" s="70"/>
      <c r="IEE11" s="70"/>
      <c r="IEF11" s="70"/>
      <c r="IEG11" s="70"/>
      <c r="IEH11" s="70"/>
      <c r="IEI11" s="70"/>
      <c r="IEJ11" s="70"/>
      <c r="IEK11" s="70"/>
      <c r="IEL11" s="70"/>
      <c r="IEM11" s="70"/>
      <c r="IEN11" s="70"/>
      <c r="IEO11" s="70"/>
      <c r="IEP11" s="70"/>
      <c r="IEQ11" s="70"/>
      <c r="IER11" s="70"/>
      <c r="IES11" s="70"/>
      <c r="IET11" s="70"/>
      <c r="IEU11" s="70"/>
      <c r="IEV11" s="70"/>
      <c r="IEW11" s="70"/>
      <c r="IEX11" s="70"/>
      <c r="IEY11" s="70"/>
      <c r="IEZ11" s="70"/>
      <c r="IFA11" s="70"/>
      <c r="IFB11" s="70"/>
      <c r="IFC11" s="70"/>
      <c r="IFD11" s="70"/>
      <c r="IFE11" s="70"/>
      <c r="IFF11" s="70"/>
      <c r="IFG11" s="70"/>
      <c r="IFH11" s="70"/>
      <c r="IFI11" s="70"/>
      <c r="IFJ11" s="70"/>
      <c r="IFK11" s="70"/>
      <c r="IFL11" s="70"/>
      <c r="IFM11" s="70"/>
      <c r="IFN11" s="70"/>
      <c r="IFO11" s="70"/>
      <c r="IFP11" s="70"/>
      <c r="IFQ11" s="70"/>
      <c r="IFR11" s="70"/>
      <c r="IFS11" s="70"/>
      <c r="IFT11" s="70"/>
      <c r="IFU11" s="70"/>
      <c r="IFV11" s="70"/>
      <c r="IFW11" s="70"/>
      <c r="IFX11" s="70"/>
      <c r="IFY11" s="70"/>
      <c r="IFZ11" s="70"/>
      <c r="IGA11" s="70"/>
      <c r="IGB11" s="70"/>
      <c r="IGC11" s="70"/>
      <c r="IGD11" s="70"/>
      <c r="IGE11" s="70"/>
      <c r="IGF11" s="70"/>
      <c r="IGG11" s="70"/>
      <c r="IGH11" s="70"/>
      <c r="IGI11" s="70"/>
      <c r="IGJ11" s="70"/>
      <c r="IGK11" s="70"/>
      <c r="IGL11" s="70"/>
      <c r="IGM11" s="70"/>
      <c r="IGN11" s="70"/>
      <c r="IGO11" s="70"/>
      <c r="IGP11" s="70"/>
      <c r="IGQ11" s="70"/>
      <c r="IGR11" s="70"/>
      <c r="IGS11" s="70"/>
      <c r="IGT11" s="70"/>
      <c r="IGU11" s="70"/>
      <c r="IGV11" s="70"/>
      <c r="IGW11" s="70"/>
      <c r="IGX11" s="70"/>
      <c r="IGY11" s="70"/>
      <c r="IGZ11" s="70"/>
      <c r="IHA11" s="70"/>
      <c r="IHB11" s="70"/>
      <c r="IHC11" s="70"/>
      <c r="IHD11" s="70"/>
      <c r="IHE11" s="70"/>
      <c r="IHF11" s="70"/>
      <c r="IHG11" s="70"/>
      <c r="IHH11" s="70"/>
      <c r="IHI11" s="70"/>
      <c r="IHJ11" s="70"/>
      <c r="IHK11" s="70"/>
      <c r="IHL11" s="70"/>
      <c r="IHM11" s="70"/>
      <c r="IHN11" s="70"/>
      <c r="IHO11" s="70"/>
      <c r="IHP11" s="70"/>
      <c r="IHQ11" s="70"/>
      <c r="IHR11" s="70"/>
      <c r="IHS11" s="70"/>
      <c r="IHT11" s="70"/>
      <c r="IHU11" s="70"/>
      <c r="IHV11" s="70"/>
      <c r="IHW11" s="70"/>
      <c r="IHX11" s="70"/>
      <c r="IHY11" s="70"/>
      <c r="IHZ11" s="70"/>
      <c r="IIA11" s="70"/>
      <c r="IIB11" s="70"/>
      <c r="IIC11" s="70"/>
      <c r="IID11" s="70"/>
      <c r="IIE11" s="70"/>
      <c r="IIF11" s="70"/>
      <c r="IIG11" s="70"/>
      <c r="IIH11" s="70"/>
      <c r="III11" s="70"/>
      <c r="IIJ11" s="70"/>
      <c r="IIK11" s="70"/>
      <c r="IIL11" s="70"/>
      <c r="IIM11" s="70"/>
      <c r="IIN11" s="70"/>
      <c r="IIO11" s="70"/>
      <c r="IIP11" s="70"/>
      <c r="IIQ11" s="70"/>
      <c r="IIR11" s="70"/>
      <c r="IIS11" s="70"/>
      <c r="IIT11" s="70"/>
      <c r="IIU11" s="70"/>
      <c r="IIV11" s="70"/>
      <c r="IIW11" s="70"/>
      <c r="IIX11" s="70"/>
      <c r="IIY11" s="70"/>
      <c r="IIZ11" s="70"/>
      <c r="IJA11" s="70"/>
      <c r="IJB11" s="70"/>
      <c r="IJC11" s="70"/>
      <c r="IJD11" s="70"/>
      <c r="IJE11" s="70"/>
      <c r="IJF11" s="70"/>
      <c r="IJG11" s="70"/>
      <c r="IJH11" s="70"/>
      <c r="IJI11" s="70"/>
      <c r="IJJ11" s="70"/>
      <c r="IJK11" s="70"/>
      <c r="IJL11" s="70"/>
      <c r="IJM11" s="70"/>
      <c r="IJN11" s="70"/>
      <c r="IJO11" s="70"/>
      <c r="IJP11" s="70"/>
      <c r="IJQ11" s="70"/>
      <c r="IJR11" s="70"/>
      <c r="IJS11" s="70"/>
      <c r="IJT11" s="70"/>
      <c r="IJU11" s="70"/>
      <c r="IJV11" s="70"/>
      <c r="IJW11" s="70"/>
      <c r="IJX11" s="70"/>
      <c r="IJY11" s="70"/>
      <c r="IJZ11" s="70"/>
      <c r="IKA11" s="70"/>
      <c r="IKB11" s="70"/>
      <c r="IKC11" s="70"/>
      <c r="IKD11" s="70"/>
      <c r="IKE11" s="70"/>
      <c r="IKF11" s="70"/>
      <c r="IKG11" s="70"/>
      <c r="IKH11" s="70"/>
      <c r="IKI11" s="70"/>
      <c r="IKJ11" s="70"/>
      <c r="IKK11" s="70"/>
      <c r="IKL11" s="70"/>
      <c r="IKM11" s="70"/>
      <c r="IKN11" s="70"/>
      <c r="IKO11" s="70"/>
      <c r="IKP11" s="70"/>
      <c r="IKQ11" s="70"/>
      <c r="IKR11" s="70"/>
      <c r="IKS11" s="70"/>
      <c r="IKT11" s="70"/>
      <c r="IKU11" s="70"/>
      <c r="IKV11" s="70"/>
      <c r="IKW11" s="70"/>
      <c r="IKX11" s="70"/>
      <c r="IKY11" s="70"/>
      <c r="IKZ11" s="70"/>
      <c r="ILA11" s="70"/>
      <c r="ILB11" s="70"/>
      <c r="ILC11" s="70"/>
      <c r="ILD11" s="70"/>
      <c r="ILE11" s="70"/>
      <c r="ILF11" s="70"/>
      <c r="ILG11" s="70"/>
      <c r="ILH11" s="70"/>
      <c r="ILI11" s="70"/>
      <c r="ILJ11" s="70"/>
      <c r="ILK11" s="70"/>
      <c r="ILL11" s="70"/>
      <c r="ILM11" s="70"/>
      <c r="ILN11" s="70"/>
      <c r="ILO11" s="70"/>
      <c r="ILP11" s="70"/>
      <c r="ILQ11" s="70"/>
      <c r="ILR11" s="70"/>
      <c r="ILS11" s="70"/>
      <c r="ILT11" s="70"/>
      <c r="ILU11" s="70"/>
      <c r="ILV11" s="70"/>
      <c r="ILW11" s="70"/>
      <c r="ILX11" s="70"/>
      <c r="ILY11" s="70"/>
      <c r="ILZ11" s="70"/>
      <c r="IMA11" s="70"/>
      <c r="IMB11" s="70"/>
      <c r="IMC11" s="70"/>
      <c r="IMD11" s="70"/>
      <c r="IME11" s="70"/>
      <c r="IMF11" s="70"/>
      <c r="IMG11" s="70"/>
      <c r="IMH11" s="70"/>
      <c r="IMI11" s="70"/>
      <c r="IMJ11" s="70"/>
      <c r="IMK11" s="70"/>
      <c r="IML11" s="70"/>
      <c r="IMM11" s="70"/>
      <c r="IMN11" s="70"/>
      <c r="IMO11" s="70"/>
      <c r="IMP11" s="70"/>
      <c r="IMQ11" s="70"/>
      <c r="IMR11" s="70"/>
      <c r="IMS11" s="70"/>
      <c r="IMT11" s="70"/>
      <c r="IMU11" s="70"/>
      <c r="IMV11" s="70"/>
      <c r="IMW11" s="70"/>
      <c r="IMX11" s="70"/>
      <c r="IMY11" s="70"/>
      <c r="IMZ11" s="70"/>
      <c r="INA11" s="70"/>
      <c r="INB11" s="70"/>
      <c r="INC11" s="70"/>
      <c r="IND11" s="70"/>
      <c r="INE11" s="70"/>
      <c r="INF11" s="70"/>
      <c r="ING11" s="70"/>
      <c r="INH11" s="70"/>
      <c r="INI11" s="70"/>
      <c r="INJ11" s="70"/>
      <c r="INK11" s="70"/>
      <c r="INL11" s="70"/>
      <c r="INM11" s="70"/>
      <c r="INN11" s="70"/>
      <c r="INO11" s="70"/>
      <c r="INP11" s="70"/>
      <c r="INQ11" s="70"/>
      <c r="INR11" s="70"/>
      <c r="INS11" s="70"/>
      <c r="INT11" s="70"/>
      <c r="INU11" s="70"/>
      <c r="INV11" s="70"/>
      <c r="INW11" s="70"/>
      <c r="INX11" s="70"/>
      <c r="INY11" s="70"/>
      <c r="INZ11" s="70"/>
      <c r="IOA11" s="70"/>
      <c r="IOB11" s="70"/>
      <c r="IOC11" s="70"/>
      <c r="IOD11" s="70"/>
      <c r="IOE11" s="70"/>
      <c r="IOF11" s="70"/>
      <c r="IOG11" s="70"/>
      <c r="IOH11" s="70"/>
      <c r="IOI11" s="70"/>
      <c r="IOJ11" s="70"/>
      <c r="IOK11" s="70"/>
      <c r="IOL11" s="70"/>
      <c r="IOM11" s="70"/>
      <c r="ION11" s="70"/>
      <c r="IOO11" s="70"/>
      <c r="IOP11" s="70"/>
      <c r="IOQ11" s="70"/>
      <c r="IOR11" s="70"/>
      <c r="IOS11" s="70"/>
      <c r="IOT11" s="70"/>
      <c r="IOU11" s="70"/>
      <c r="IOV11" s="70"/>
      <c r="IOW11" s="70"/>
      <c r="IOX11" s="70"/>
      <c r="IOY11" s="70"/>
      <c r="IOZ11" s="70"/>
      <c r="IPA11" s="70"/>
      <c r="IPB11" s="70"/>
      <c r="IPC11" s="70"/>
      <c r="IPD11" s="70"/>
      <c r="IPE11" s="70"/>
      <c r="IPF11" s="70"/>
      <c r="IPG11" s="70"/>
      <c r="IPH11" s="70"/>
      <c r="IPI11" s="70"/>
      <c r="IPJ11" s="70"/>
      <c r="IPK11" s="70"/>
      <c r="IPL11" s="70"/>
      <c r="IPM11" s="70"/>
      <c r="IPN11" s="70"/>
      <c r="IPO11" s="70"/>
      <c r="IPP11" s="70"/>
      <c r="IPQ11" s="70"/>
      <c r="IPR11" s="70"/>
      <c r="IPS11" s="70"/>
      <c r="IPT11" s="70"/>
      <c r="IPU11" s="70"/>
      <c r="IPV11" s="70"/>
      <c r="IPW11" s="70"/>
      <c r="IPX11" s="70"/>
      <c r="IPY11" s="70"/>
      <c r="IPZ11" s="70"/>
      <c r="IQA11" s="70"/>
      <c r="IQB11" s="70"/>
      <c r="IQC11" s="70"/>
      <c r="IQD11" s="70"/>
      <c r="IQE11" s="70"/>
      <c r="IQF11" s="70"/>
      <c r="IQG11" s="70"/>
      <c r="IQH11" s="70"/>
      <c r="IQI11" s="70"/>
      <c r="IQJ11" s="70"/>
      <c r="IQK11" s="70"/>
      <c r="IQL11" s="70"/>
      <c r="IQM11" s="70"/>
      <c r="IQN11" s="70"/>
      <c r="IQO11" s="70"/>
      <c r="IQP11" s="70"/>
      <c r="IQQ11" s="70"/>
      <c r="IQR11" s="70"/>
      <c r="IQS11" s="70"/>
      <c r="IQT11" s="70"/>
      <c r="IQU11" s="70"/>
      <c r="IQV11" s="70"/>
      <c r="IQW11" s="70"/>
      <c r="IQX11" s="70"/>
      <c r="IQY11" s="70"/>
      <c r="IQZ11" s="70"/>
      <c r="IRA11" s="70"/>
      <c r="IRB11" s="70"/>
      <c r="IRC11" s="70"/>
      <c r="IRD11" s="70"/>
      <c r="IRE11" s="70"/>
      <c r="IRF11" s="70"/>
      <c r="IRG11" s="70"/>
      <c r="IRH11" s="70"/>
      <c r="IRI11" s="70"/>
      <c r="IRJ11" s="70"/>
      <c r="IRK11" s="70"/>
      <c r="IRL11" s="70"/>
      <c r="IRM11" s="70"/>
      <c r="IRN11" s="70"/>
      <c r="IRO11" s="70"/>
      <c r="IRP11" s="70"/>
      <c r="IRQ11" s="70"/>
      <c r="IRR11" s="70"/>
      <c r="IRS11" s="70"/>
      <c r="IRT11" s="70"/>
      <c r="IRU11" s="70"/>
      <c r="IRV11" s="70"/>
      <c r="IRW11" s="70"/>
      <c r="IRX11" s="70"/>
      <c r="IRY11" s="70"/>
      <c r="IRZ11" s="70"/>
      <c r="ISA11" s="70"/>
      <c r="ISB11" s="70"/>
      <c r="ISC11" s="70"/>
      <c r="ISD11" s="70"/>
      <c r="ISE11" s="70"/>
      <c r="ISF11" s="70"/>
      <c r="ISG11" s="70"/>
      <c r="ISH11" s="70"/>
      <c r="ISI11" s="70"/>
      <c r="ISJ11" s="70"/>
      <c r="ISK11" s="70"/>
      <c r="ISL11" s="70"/>
      <c r="ISM11" s="70"/>
      <c r="ISN11" s="70"/>
      <c r="ISO11" s="70"/>
      <c r="ISP11" s="70"/>
      <c r="ISQ11" s="70"/>
      <c r="ISR11" s="70"/>
      <c r="ISS11" s="70"/>
      <c r="IST11" s="70"/>
      <c r="ISU11" s="70"/>
      <c r="ISV11" s="70"/>
      <c r="ISW11" s="70"/>
      <c r="ISX11" s="70"/>
      <c r="ISY11" s="70"/>
      <c r="ISZ11" s="70"/>
      <c r="ITA11" s="70"/>
      <c r="ITB11" s="70"/>
      <c r="ITC11" s="70"/>
      <c r="ITD11" s="70"/>
      <c r="ITE11" s="70"/>
      <c r="ITF11" s="70"/>
      <c r="ITG11" s="70"/>
      <c r="ITH11" s="70"/>
      <c r="ITI11" s="70"/>
      <c r="ITJ11" s="70"/>
      <c r="ITK11" s="70"/>
      <c r="ITL11" s="70"/>
      <c r="ITM11" s="70"/>
      <c r="ITN11" s="70"/>
      <c r="ITO11" s="70"/>
      <c r="ITP11" s="70"/>
      <c r="ITQ11" s="70"/>
      <c r="ITR11" s="70"/>
      <c r="ITS11" s="70"/>
      <c r="ITT11" s="70"/>
      <c r="ITU11" s="70"/>
      <c r="ITV11" s="70"/>
      <c r="ITW11" s="70"/>
      <c r="ITX11" s="70"/>
      <c r="ITY11" s="70"/>
      <c r="ITZ11" s="70"/>
      <c r="IUA11" s="70"/>
      <c r="IUB11" s="70"/>
      <c r="IUC11" s="70"/>
      <c r="IUD11" s="70"/>
      <c r="IUE11" s="70"/>
      <c r="IUF11" s="70"/>
      <c r="IUG11" s="70"/>
      <c r="IUH11" s="70"/>
      <c r="IUI11" s="70"/>
      <c r="IUJ11" s="70"/>
      <c r="IUK11" s="70"/>
      <c r="IUL11" s="70"/>
      <c r="IUM11" s="70"/>
      <c r="IUN11" s="70"/>
      <c r="IUO11" s="70"/>
      <c r="IUP11" s="70"/>
      <c r="IUQ11" s="70"/>
      <c r="IUR11" s="70"/>
      <c r="IUS11" s="70"/>
      <c r="IUT11" s="70"/>
      <c r="IUU11" s="70"/>
      <c r="IUV11" s="70"/>
      <c r="IUW11" s="70"/>
      <c r="IUX11" s="70"/>
      <c r="IUY11" s="70"/>
      <c r="IUZ11" s="70"/>
      <c r="IVA11" s="70"/>
      <c r="IVB11" s="70"/>
      <c r="IVC11" s="70"/>
      <c r="IVD11" s="70"/>
      <c r="IVE11" s="70"/>
      <c r="IVF11" s="70"/>
      <c r="IVG11" s="70"/>
      <c r="IVH11" s="70"/>
      <c r="IVI11" s="70"/>
      <c r="IVJ11" s="70"/>
      <c r="IVK11" s="70"/>
      <c r="IVL11" s="70"/>
      <c r="IVM11" s="70"/>
      <c r="IVN11" s="70"/>
      <c r="IVO11" s="70"/>
      <c r="IVP11" s="70"/>
      <c r="IVQ11" s="70"/>
      <c r="IVR11" s="70"/>
      <c r="IVS11" s="70"/>
      <c r="IVT11" s="70"/>
      <c r="IVU11" s="70"/>
      <c r="IVV11" s="70"/>
      <c r="IVW11" s="70"/>
      <c r="IVX11" s="70"/>
      <c r="IVY11" s="70"/>
      <c r="IVZ11" s="70"/>
      <c r="IWA11" s="70"/>
      <c r="IWB11" s="70"/>
      <c r="IWC11" s="70"/>
      <c r="IWD11" s="70"/>
      <c r="IWE11" s="70"/>
      <c r="IWF11" s="70"/>
      <c r="IWG11" s="70"/>
      <c r="IWH11" s="70"/>
      <c r="IWI11" s="70"/>
      <c r="IWJ11" s="70"/>
      <c r="IWK11" s="70"/>
      <c r="IWL11" s="70"/>
      <c r="IWM11" s="70"/>
      <c r="IWN11" s="70"/>
      <c r="IWO11" s="70"/>
      <c r="IWP11" s="70"/>
      <c r="IWQ11" s="70"/>
      <c r="IWR11" s="70"/>
      <c r="IWS11" s="70"/>
      <c r="IWT11" s="70"/>
      <c r="IWU11" s="70"/>
      <c r="IWV11" s="70"/>
      <c r="IWW11" s="70"/>
      <c r="IWX11" s="70"/>
      <c r="IWY11" s="70"/>
      <c r="IWZ11" s="70"/>
      <c r="IXA11" s="70"/>
      <c r="IXB11" s="70"/>
      <c r="IXC11" s="70"/>
      <c r="IXD11" s="70"/>
      <c r="IXE11" s="70"/>
      <c r="IXF11" s="70"/>
      <c r="IXG11" s="70"/>
      <c r="IXH11" s="70"/>
      <c r="IXI11" s="70"/>
      <c r="IXJ11" s="70"/>
      <c r="IXK11" s="70"/>
      <c r="IXL11" s="70"/>
      <c r="IXM11" s="70"/>
      <c r="IXN11" s="70"/>
      <c r="IXO11" s="70"/>
      <c r="IXP11" s="70"/>
      <c r="IXQ11" s="70"/>
      <c r="IXR11" s="70"/>
      <c r="IXS11" s="70"/>
      <c r="IXT11" s="70"/>
      <c r="IXU11" s="70"/>
      <c r="IXV11" s="70"/>
      <c r="IXW11" s="70"/>
      <c r="IXX11" s="70"/>
      <c r="IXY11" s="70"/>
      <c r="IXZ11" s="70"/>
      <c r="IYA11" s="70"/>
      <c r="IYB11" s="70"/>
      <c r="IYC11" s="70"/>
      <c r="IYD11" s="70"/>
      <c r="IYE11" s="70"/>
      <c r="IYF11" s="70"/>
      <c r="IYG11" s="70"/>
      <c r="IYH11" s="70"/>
      <c r="IYI11" s="70"/>
      <c r="IYJ11" s="70"/>
      <c r="IYK11" s="70"/>
      <c r="IYL11" s="70"/>
      <c r="IYM11" s="70"/>
      <c r="IYN11" s="70"/>
      <c r="IYO11" s="70"/>
      <c r="IYP11" s="70"/>
      <c r="IYQ11" s="70"/>
      <c r="IYR11" s="70"/>
      <c r="IYS11" s="70"/>
      <c r="IYT11" s="70"/>
      <c r="IYU11" s="70"/>
      <c r="IYV11" s="70"/>
      <c r="IYW11" s="70"/>
      <c r="IYX11" s="70"/>
      <c r="IYY11" s="70"/>
      <c r="IYZ11" s="70"/>
      <c r="IZA11" s="70"/>
      <c r="IZB11" s="70"/>
      <c r="IZC11" s="70"/>
      <c r="IZD11" s="70"/>
      <c r="IZE11" s="70"/>
      <c r="IZF11" s="70"/>
      <c r="IZG11" s="70"/>
      <c r="IZH11" s="70"/>
      <c r="IZI11" s="70"/>
      <c r="IZJ11" s="70"/>
      <c r="IZK11" s="70"/>
      <c r="IZL11" s="70"/>
      <c r="IZM11" s="70"/>
      <c r="IZN11" s="70"/>
      <c r="IZO11" s="70"/>
      <c r="IZP11" s="70"/>
      <c r="IZQ11" s="70"/>
      <c r="IZR11" s="70"/>
      <c r="IZS11" s="70"/>
      <c r="IZT11" s="70"/>
      <c r="IZU11" s="70"/>
      <c r="IZV11" s="70"/>
      <c r="IZW11" s="70"/>
      <c r="IZX11" s="70"/>
      <c r="IZY11" s="70"/>
      <c r="IZZ11" s="70"/>
      <c r="JAA11" s="70"/>
      <c r="JAB11" s="70"/>
      <c r="JAC11" s="70"/>
      <c r="JAD11" s="70"/>
      <c r="JAE11" s="70"/>
      <c r="JAF11" s="70"/>
      <c r="JAG11" s="70"/>
      <c r="JAH11" s="70"/>
      <c r="JAI11" s="70"/>
      <c r="JAJ11" s="70"/>
      <c r="JAK11" s="70"/>
      <c r="JAL11" s="70"/>
      <c r="JAM11" s="70"/>
      <c r="JAN11" s="70"/>
      <c r="JAO11" s="70"/>
      <c r="JAP11" s="70"/>
      <c r="JAQ11" s="70"/>
      <c r="JAR11" s="70"/>
      <c r="JAS11" s="70"/>
      <c r="JAT11" s="70"/>
      <c r="JAU11" s="70"/>
      <c r="JAV11" s="70"/>
      <c r="JAW11" s="70"/>
      <c r="JAX11" s="70"/>
      <c r="JAY11" s="70"/>
      <c r="JAZ11" s="70"/>
      <c r="JBA11" s="70"/>
      <c r="JBB11" s="70"/>
      <c r="JBC11" s="70"/>
      <c r="JBD11" s="70"/>
      <c r="JBE11" s="70"/>
      <c r="JBF11" s="70"/>
      <c r="JBG11" s="70"/>
      <c r="JBH11" s="70"/>
      <c r="JBI11" s="70"/>
      <c r="JBJ11" s="70"/>
      <c r="JBK11" s="70"/>
      <c r="JBL11" s="70"/>
      <c r="JBM11" s="70"/>
      <c r="JBN11" s="70"/>
      <c r="JBO11" s="70"/>
      <c r="JBP11" s="70"/>
      <c r="JBQ11" s="70"/>
      <c r="JBR11" s="70"/>
      <c r="JBS11" s="70"/>
      <c r="JBT11" s="70"/>
      <c r="JBU11" s="70"/>
      <c r="JBV11" s="70"/>
      <c r="JBW11" s="70"/>
      <c r="JBX11" s="70"/>
      <c r="JBY11" s="70"/>
      <c r="JBZ11" s="70"/>
      <c r="JCA11" s="70"/>
      <c r="JCB11" s="70"/>
      <c r="JCC11" s="70"/>
      <c r="JCD11" s="70"/>
      <c r="JCE11" s="70"/>
      <c r="JCF11" s="70"/>
      <c r="JCG11" s="70"/>
      <c r="JCH11" s="70"/>
      <c r="JCI11" s="70"/>
      <c r="JCJ11" s="70"/>
      <c r="JCK11" s="70"/>
      <c r="JCL11" s="70"/>
      <c r="JCM11" s="70"/>
      <c r="JCN11" s="70"/>
      <c r="JCO11" s="70"/>
      <c r="JCP11" s="70"/>
      <c r="JCQ11" s="70"/>
      <c r="JCR11" s="70"/>
      <c r="JCS11" s="70"/>
      <c r="JCT11" s="70"/>
      <c r="JCU11" s="70"/>
      <c r="JCV11" s="70"/>
      <c r="JCW11" s="70"/>
      <c r="JCX11" s="70"/>
      <c r="JCY11" s="70"/>
      <c r="JCZ11" s="70"/>
      <c r="JDA11" s="70"/>
      <c r="JDB11" s="70"/>
      <c r="JDC11" s="70"/>
      <c r="JDD11" s="70"/>
      <c r="JDE11" s="70"/>
      <c r="JDF11" s="70"/>
      <c r="JDG11" s="70"/>
      <c r="JDH11" s="70"/>
      <c r="JDI11" s="70"/>
      <c r="JDJ11" s="70"/>
      <c r="JDK11" s="70"/>
      <c r="JDL11" s="70"/>
      <c r="JDM11" s="70"/>
      <c r="JDN11" s="70"/>
      <c r="JDO11" s="70"/>
      <c r="JDP11" s="70"/>
      <c r="JDQ11" s="70"/>
      <c r="JDR11" s="70"/>
      <c r="JDS11" s="70"/>
      <c r="JDT11" s="70"/>
      <c r="JDU11" s="70"/>
      <c r="JDV11" s="70"/>
      <c r="JDW11" s="70"/>
      <c r="JDX11" s="70"/>
      <c r="JDY11" s="70"/>
      <c r="JDZ11" s="70"/>
      <c r="JEA11" s="70"/>
      <c r="JEB11" s="70"/>
      <c r="JEC11" s="70"/>
      <c r="JED11" s="70"/>
      <c r="JEE11" s="70"/>
      <c r="JEF11" s="70"/>
      <c r="JEG11" s="70"/>
      <c r="JEH11" s="70"/>
      <c r="JEI11" s="70"/>
      <c r="JEJ11" s="70"/>
      <c r="JEK11" s="70"/>
      <c r="JEL11" s="70"/>
      <c r="JEM11" s="70"/>
      <c r="JEN11" s="70"/>
      <c r="JEO11" s="70"/>
      <c r="JEP11" s="70"/>
      <c r="JEQ11" s="70"/>
      <c r="JER11" s="70"/>
      <c r="JES11" s="70"/>
      <c r="JET11" s="70"/>
      <c r="JEU11" s="70"/>
      <c r="JEV11" s="70"/>
      <c r="JEW11" s="70"/>
      <c r="JEX11" s="70"/>
      <c r="JEY11" s="70"/>
      <c r="JEZ11" s="70"/>
      <c r="JFA11" s="70"/>
      <c r="JFB11" s="70"/>
      <c r="JFC11" s="70"/>
      <c r="JFD11" s="70"/>
      <c r="JFE11" s="70"/>
      <c r="JFF11" s="70"/>
      <c r="JFG11" s="70"/>
      <c r="JFH11" s="70"/>
      <c r="JFI11" s="70"/>
      <c r="JFJ11" s="70"/>
      <c r="JFK11" s="70"/>
      <c r="JFL11" s="70"/>
      <c r="JFM11" s="70"/>
      <c r="JFN11" s="70"/>
      <c r="JFO11" s="70"/>
      <c r="JFP11" s="70"/>
      <c r="JFQ11" s="70"/>
      <c r="JFR11" s="70"/>
      <c r="JFS11" s="70"/>
      <c r="JFT11" s="70"/>
      <c r="JFU11" s="70"/>
      <c r="JFV11" s="70"/>
      <c r="JFW11" s="70"/>
      <c r="JFX11" s="70"/>
      <c r="JFY11" s="70"/>
      <c r="JFZ11" s="70"/>
      <c r="JGA11" s="70"/>
      <c r="JGB11" s="70"/>
      <c r="JGC11" s="70"/>
      <c r="JGD11" s="70"/>
      <c r="JGE11" s="70"/>
      <c r="JGF11" s="70"/>
      <c r="JGG11" s="70"/>
      <c r="JGH11" s="70"/>
      <c r="JGI11" s="70"/>
      <c r="JGJ11" s="70"/>
      <c r="JGK11" s="70"/>
      <c r="JGL11" s="70"/>
      <c r="JGM11" s="70"/>
      <c r="JGN11" s="70"/>
      <c r="JGO11" s="70"/>
      <c r="JGP11" s="70"/>
      <c r="JGQ11" s="70"/>
      <c r="JGR11" s="70"/>
      <c r="JGS11" s="70"/>
      <c r="JGT11" s="70"/>
      <c r="JGU11" s="70"/>
      <c r="JGV11" s="70"/>
      <c r="JGW11" s="70"/>
      <c r="JGX11" s="70"/>
      <c r="JGY11" s="70"/>
      <c r="JGZ11" s="70"/>
      <c r="JHA11" s="70"/>
      <c r="JHB11" s="70"/>
      <c r="JHC11" s="70"/>
      <c r="JHD11" s="70"/>
      <c r="JHE11" s="70"/>
      <c r="JHF11" s="70"/>
      <c r="JHG11" s="70"/>
      <c r="JHH11" s="70"/>
      <c r="JHI11" s="70"/>
      <c r="JHJ11" s="70"/>
      <c r="JHK11" s="70"/>
      <c r="JHL11" s="70"/>
      <c r="JHM11" s="70"/>
      <c r="JHN11" s="70"/>
      <c r="JHO11" s="70"/>
      <c r="JHP11" s="70"/>
      <c r="JHQ11" s="70"/>
      <c r="JHR11" s="70"/>
      <c r="JHS11" s="70"/>
      <c r="JHT11" s="70"/>
      <c r="JHU11" s="70"/>
      <c r="JHV11" s="70"/>
      <c r="JHW11" s="70"/>
      <c r="JHX11" s="70"/>
      <c r="JHY11" s="70"/>
      <c r="JHZ11" s="70"/>
      <c r="JIA11" s="70"/>
      <c r="JIB11" s="70"/>
      <c r="JIC11" s="70"/>
      <c r="JID11" s="70"/>
      <c r="JIE11" s="70"/>
      <c r="JIF11" s="70"/>
      <c r="JIG11" s="70"/>
      <c r="JIH11" s="70"/>
      <c r="JII11" s="70"/>
      <c r="JIJ11" s="70"/>
      <c r="JIK11" s="70"/>
      <c r="JIL11" s="70"/>
      <c r="JIM11" s="70"/>
      <c r="JIN11" s="70"/>
      <c r="JIO11" s="70"/>
      <c r="JIP11" s="70"/>
      <c r="JIQ11" s="70"/>
      <c r="JIR11" s="70"/>
      <c r="JIS11" s="70"/>
      <c r="JIT11" s="70"/>
      <c r="JIU11" s="70"/>
      <c r="JIV11" s="70"/>
      <c r="JIW11" s="70"/>
      <c r="JIX11" s="70"/>
      <c r="JIY11" s="70"/>
      <c r="JIZ11" s="70"/>
      <c r="JJA11" s="70"/>
      <c r="JJB11" s="70"/>
      <c r="JJC11" s="70"/>
      <c r="JJD11" s="70"/>
      <c r="JJE11" s="70"/>
      <c r="JJF11" s="70"/>
      <c r="JJG11" s="70"/>
      <c r="JJH11" s="70"/>
      <c r="JJI11" s="70"/>
      <c r="JJJ11" s="70"/>
      <c r="JJK11" s="70"/>
      <c r="JJL11" s="70"/>
      <c r="JJM11" s="70"/>
      <c r="JJN11" s="70"/>
      <c r="JJO11" s="70"/>
      <c r="JJP11" s="70"/>
      <c r="JJQ11" s="70"/>
      <c r="JJR11" s="70"/>
      <c r="JJS11" s="70"/>
      <c r="JJT11" s="70"/>
      <c r="JJU11" s="70"/>
      <c r="JJV11" s="70"/>
      <c r="JJW11" s="70"/>
      <c r="JJX11" s="70"/>
      <c r="JJY11" s="70"/>
      <c r="JJZ11" s="70"/>
      <c r="JKA11" s="70"/>
      <c r="JKB11" s="70"/>
      <c r="JKC11" s="70"/>
      <c r="JKD11" s="70"/>
      <c r="JKE11" s="70"/>
      <c r="JKF11" s="70"/>
      <c r="JKG11" s="70"/>
      <c r="JKH11" s="70"/>
      <c r="JKI11" s="70"/>
      <c r="JKJ11" s="70"/>
      <c r="JKK11" s="70"/>
      <c r="JKL11" s="70"/>
      <c r="JKM11" s="70"/>
      <c r="JKN11" s="70"/>
      <c r="JKO11" s="70"/>
      <c r="JKP11" s="70"/>
      <c r="JKQ11" s="70"/>
      <c r="JKR11" s="70"/>
      <c r="JKS11" s="70"/>
      <c r="JKT11" s="70"/>
      <c r="JKU11" s="70"/>
      <c r="JKV11" s="70"/>
      <c r="JKW11" s="70"/>
      <c r="JKX11" s="70"/>
      <c r="JKY11" s="70"/>
      <c r="JKZ11" s="70"/>
      <c r="JLA11" s="70"/>
      <c r="JLB11" s="70"/>
      <c r="JLC11" s="70"/>
      <c r="JLD11" s="70"/>
      <c r="JLE11" s="70"/>
      <c r="JLF11" s="70"/>
      <c r="JLG11" s="70"/>
      <c r="JLH11" s="70"/>
      <c r="JLI11" s="70"/>
      <c r="JLJ11" s="70"/>
      <c r="JLK11" s="70"/>
      <c r="JLL11" s="70"/>
      <c r="JLM11" s="70"/>
      <c r="JLN11" s="70"/>
      <c r="JLO11" s="70"/>
      <c r="JLP11" s="70"/>
      <c r="JLQ11" s="70"/>
      <c r="JLR11" s="70"/>
      <c r="JLS11" s="70"/>
      <c r="JLT11" s="70"/>
      <c r="JLU11" s="70"/>
      <c r="JLV11" s="70"/>
      <c r="JLW11" s="70"/>
      <c r="JLX11" s="70"/>
      <c r="JLY11" s="70"/>
      <c r="JLZ11" s="70"/>
      <c r="JMA11" s="70"/>
      <c r="JMB11" s="70"/>
      <c r="JMC11" s="70"/>
      <c r="JMD11" s="70"/>
      <c r="JME11" s="70"/>
      <c r="JMF11" s="70"/>
      <c r="JMG11" s="70"/>
      <c r="JMH11" s="70"/>
      <c r="JMI11" s="70"/>
      <c r="JMJ11" s="70"/>
      <c r="JMK11" s="70"/>
      <c r="JML11" s="70"/>
      <c r="JMM11" s="70"/>
      <c r="JMN11" s="70"/>
      <c r="JMO11" s="70"/>
      <c r="JMP11" s="70"/>
      <c r="JMQ11" s="70"/>
      <c r="JMR11" s="70"/>
      <c r="JMS11" s="70"/>
      <c r="JMT11" s="70"/>
      <c r="JMU11" s="70"/>
      <c r="JMV11" s="70"/>
      <c r="JMW11" s="70"/>
      <c r="JMX11" s="70"/>
      <c r="JMY11" s="70"/>
      <c r="JMZ11" s="70"/>
      <c r="JNA11" s="70"/>
      <c r="JNB11" s="70"/>
      <c r="JNC11" s="70"/>
      <c r="JND11" s="70"/>
      <c r="JNE11" s="70"/>
      <c r="JNF11" s="70"/>
      <c r="JNG11" s="70"/>
      <c r="JNH11" s="70"/>
      <c r="JNI11" s="70"/>
      <c r="JNJ11" s="70"/>
      <c r="JNK11" s="70"/>
      <c r="JNL11" s="70"/>
      <c r="JNM11" s="70"/>
      <c r="JNN11" s="70"/>
      <c r="JNO11" s="70"/>
      <c r="JNP11" s="70"/>
      <c r="JNQ11" s="70"/>
      <c r="JNR11" s="70"/>
      <c r="JNS11" s="70"/>
      <c r="JNT11" s="70"/>
      <c r="JNU11" s="70"/>
      <c r="JNV11" s="70"/>
      <c r="JNW11" s="70"/>
      <c r="JNX11" s="70"/>
      <c r="JNY11" s="70"/>
      <c r="JNZ11" s="70"/>
      <c r="JOA11" s="70"/>
      <c r="JOB11" s="70"/>
      <c r="JOC11" s="70"/>
      <c r="JOD11" s="70"/>
      <c r="JOE11" s="70"/>
      <c r="JOF11" s="70"/>
      <c r="JOG11" s="70"/>
      <c r="JOH11" s="70"/>
      <c r="JOI11" s="70"/>
      <c r="JOJ11" s="70"/>
      <c r="JOK11" s="70"/>
      <c r="JOL11" s="70"/>
      <c r="JOM11" s="70"/>
      <c r="JON11" s="70"/>
      <c r="JOO11" s="70"/>
      <c r="JOP11" s="70"/>
      <c r="JOQ11" s="70"/>
      <c r="JOR11" s="70"/>
      <c r="JOS11" s="70"/>
      <c r="JOT11" s="70"/>
      <c r="JOU11" s="70"/>
      <c r="JOV11" s="70"/>
      <c r="JOW11" s="70"/>
      <c r="JOX11" s="70"/>
      <c r="JOY11" s="70"/>
      <c r="JOZ11" s="70"/>
      <c r="JPA11" s="70"/>
      <c r="JPB11" s="70"/>
      <c r="JPC11" s="70"/>
      <c r="JPD11" s="70"/>
      <c r="JPE11" s="70"/>
      <c r="JPF11" s="70"/>
      <c r="JPG11" s="70"/>
      <c r="JPH11" s="70"/>
      <c r="JPI11" s="70"/>
      <c r="JPJ11" s="70"/>
      <c r="JPK11" s="70"/>
      <c r="JPL11" s="70"/>
      <c r="JPM11" s="70"/>
      <c r="JPN11" s="70"/>
      <c r="JPO11" s="70"/>
      <c r="JPP11" s="70"/>
      <c r="JPQ11" s="70"/>
      <c r="JPR11" s="70"/>
      <c r="JPS11" s="70"/>
      <c r="JPT11" s="70"/>
      <c r="JPU11" s="70"/>
      <c r="JPV11" s="70"/>
      <c r="JPW11" s="70"/>
      <c r="JPX11" s="70"/>
      <c r="JPY11" s="70"/>
      <c r="JPZ11" s="70"/>
      <c r="JQA11" s="70"/>
      <c r="JQB11" s="70"/>
      <c r="JQC11" s="70"/>
      <c r="JQD11" s="70"/>
      <c r="JQE11" s="70"/>
      <c r="JQF11" s="70"/>
      <c r="JQG11" s="70"/>
      <c r="JQH11" s="70"/>
      <c r="JQI11" s="70"/>
      <c r="JQJ11" s="70"/>
      <c r="JQK11" s="70"/>
      <c r="JQL11" s="70"/>
      <c r="JQM11" s="70"/>
      <c r="JQN11" s="70"/>
      <c r="JQO11" s="70"/>
      <c r="JQP11" s="70"/>
      <c r="JQQ11" s="70"/>
      <c r="JQR11" s="70"/>
      <c r="JQS11" s="70"/>
      <c r="JQT11" s="70"/>
      <c r="JQU11" s="70"/>
      <c r="JQV11" s="70"/>
      <c r="JQW11" s="70"/>
      <c r="JQX11" s="70"/>
      <c r="JQY11" s="70"/>
      <c r="JQZ11" s="70"/>
      <c r="JRA11" s="70"/>
      <c r="JRB11" s="70"/>
      <c r="JRC11" s="70"/>
      <c r="JRD11" s="70"/>
      <c r="JRE11" s="70"/>
      <c r="JRF11" s="70"/>
      <c r="JRG11" s="70"/>
      <c r="JRH11" s="70"/>
      <c r="JRI11" s="70"/>
      <c r="JRJ11" s="70"/>
      <c r="JRK11" s="70"/>
      <c r="JRL11" s="70"/>
      <c r="JRM11" s="70"/>
      <c r="JRN11" s="70"/>
      <c r="JRO11" s="70"/>
      <c r="JRP11" s="70"/>
      <c r="JRQ11" s="70"/>
      <c r="JRR11" s="70"/>
      <c r="JRS11" s="70"/>
      <c r="JRT11" s="70"/>
      <c r="JRU11" s="70"/>
      <c r="JRV11" s="70"/>
      <c r="JRW11" s="70"/>
      <c r="JRX11" s="70"/>
      <c r="JRY11" s="70"/>
      <c r="JRZ11" s="70"/>
      <c r="JSA11" s="70"/>
      <c r="JSB11" s="70"/>
      <c r="JSC11" s="70"/>
      <c r="JSD11" s="70"/>
      <c r="JSE11" s="70"/>
      <c r="JSF11" s="70"/>
      <c r="JSG11" s="70"/>
      <c r="JSH11" s="70"/>
      <c r="JSI11" s="70"/>
      <c r="JSJ11" s="70"/>
      <c r="JSK11" s="70"/>
      <c r="JSL11" s="70"/>
      <c r="JSM11" s="70"/>
      <c r="JSN11" s="70"/>
      <c r="JSO11" s="70"/>
      <c r="JSP11" s="70"/>
      <c r="JSQ11" s="70"/>
      <c r="JSR11" s="70"/>
      <c r="JSS11" s="70"/>
      <c r="JST11" s="70"/>
      <c r="JSU11" s="70"/>
      <c r="JSV11" s="70"/>
      <c r="JSW11" s="70"/>
      <c r="JSX11" s="70"/>
      <c r="JSY11" s="70"/>
      <c r="JSZ11" s="70"/>
      <c r="JTA11" s="70"/>
      <c r="JTB11" s="70"/>
      <c r="JTC11" s="70"/>
      <c r="JTD11" s="70"/>
      <c r="JTE11" s="70"/>
      <c r="JTF11" s="70"/>
      <c r="JTG11" s="70"/>
      <c r="JTH11" s="70"/>
      <c r="JTI11" s="70"/>
      <c r="JTJ11" s="70"/>
      <c r="JTK11" s="70"/>
      <c r="JTL11" s="70"/>
      <c r="JTM11" s="70"/>
      <c r="JTN11" s="70"/>
      <c r="JTO11" s="70"/>
      <c r="JTP11" s="70"/>
      <c r="JTQ11" s="70"/>
      <c r="JTR11" s="70"/>
      <c r="JTS11" s="70"/>
      <c r="JTT11" s="70"/>
      <c r="JTU11" s="70"/>
      <c r="JTV11" s="70"/>
      <c r="JTW11" s="70"/>
      <c r="JTX11" s="70"/>
      <c r="JTY11" s="70"/>
      <c r="JTZ11" s="70"/>
      <c r="JUA11" s="70"/>
      <c r="JUB11" s="70"/>
      <c r="JUC11" s="70"/>
      <c r="JUD11" s="70"/>
      <c r="JUE11" s="70"/>
      <c r="JUF11" s="70"/>
      <c r="JUG11" s="70"/>
      <c r="JUH11" s="70"/>
      <c r="JUI11" s="70"/>
      <c r="JUJ11" s="70"/>
      <c r="JUK11" s="70"/>
      <c r="JUL11" s="70"/>
      <c r="JUM11" s="70"/>
      <c r="JUN11" s="70"/>
      <c r="JUO11" s="70"/>
      <c r="JUP11" s="70"/>
      <c r="JUQ11" s="70"/>
      <c r="JUR11" s="70"/>
      <c r="JUS11" s="70"/>
      <c r="JUT11" s="70"/>
      <c r="JUU11" s="70"/>
      <c r="JUV11" s="70"/>
      <c r="JUW11" s="70"/>
      <c r="JUX11" s="70"/>
      <c r="JUY11" s="70"/>
      <c r="JUZ11" s="70"/>
      <c r="JVA11" s="70"/>
      <c r="JVB11" s="70"/>
      <c r="JVC11" s="70"/>
      <c r="JVD11" s="70"/>
      <c r="JVE11" s="70"/>
      <c r="JVF11" s="70"/>
      <c r="JVG11" s="70"/>
      <c r="JVH11" s="70"/>
      <c r="JVI11" s="70"/>
      <c r="JVJ11" s="70"/>
      <c r="JVK11" s="70"/>
      <c r="JVL11" s="70"/>
      <c r="JVM11" s="70"/>
      <c r="JVN11" s="70"/>
      <c r="JVO11" s="70"/>
      <c r="JVP11" s="70"/>
      <c r="JVQ11" s="70"/>
      <c r="JVR11" s="70"/>
      <c r="JVS11" s="70"/>
      <c r="JVT11" s="70"/>
      <c r="JVU11" s="70"/>
      <c r="JVV11" s="70"/>
      <c r="JVW11" s="70"/>
      <c r="JVX11" s="70"/>
      <c r="JVY11" s="70"/>
      <c r="JVZ11" s="70"/>
      <c r="JWA11" s="70"/>
      <c r="JWB11" s="70"/>
      <c r="JWC11" s="70"/>
      <c r="JWD11" s="70"/>
      <c r="JWE11" s="70"/>
      <c r="JWF11" s="70"/>
      <c r="JWG11" s="70"/>
      <c r="JWH11" s="70"/>
      <c r="JWI11" s="70"/>
      <c r="JWJ11" s="70"/>
      <c r="JWK11" s="70"/>
      <c r="JWL11" s="70"/>
      <c r="JWM11" s="70"/>
      <c r="JWN11" s="70"/>
      <c r="JWO11" s="70"/>
      <c r="JWP11" s="70"/>
      <c r="JWQ11" s="70"/>
      <c r="JWR11" s="70"/>
      <c r="JWS11" s="70"/>
      <c r="JWT11" s="70"/>
      <c r="JWU11" s="70"/>
      <c r="JWV11" s="70"/>
      <c r="JWW11" s="70"/>
      <c r="JWX11" s="70"/>
      <c r="JWY11" s="70"/>
      <c r="JWZ11" s="70"/>
      <c r="JXA11" s="70"/>
      <c r="JXB11" s="70"/>
      <c r="JXC11" s="70"/>
      <c r="JXD11" s="70"/>
      <c r="JXE11" s="70"/>
      <c r="JXF11" s="70"/>
      <c r="JXG11" s="70"/>
      <c r="JXH11" s="70"/>
      <c r="JXI11" s="70"/>
      <c r="JXJ11" s="70"/>
      <c r="JXK11" s="70"/>
      <c r="JXL11" s="70"/>
      <c r="JXM11" s="70"/>
      <c r="JXN11" s="70"/>
      <c r="JXO11" s="70"/>
      <c r="JXP11" s="70"/>
      <c r="JXQ11" s="70"/>
      <c r="JXR11" s="70"/>
      <c r="JXS11" s="70"/>
      <c r="JXT11" s="70"/>
      <c r="JXU11" s="70"/>
      <c r="JXV11" s="70"/>
      <c r="JXW11" s="70"/>
      <c r="JXX11" s="70"/>
      <c r="JXY11" s="70"/>
      <c r="JXZ11" s="70"/>
      <c r="JYA11" s="70"/>
      <c r="JYB11" s="70"/>
      <c r="JYC11" s="70"/>
      <c r="JYD11" s="70"/>
      <c r="JYE11" s="70"/>
      <c r="JYF11" s="70"/>
      <c r="JYG11" s="70"/>
      <c r="JYH11" s="70"/>
      <c r="JYI11" s="70"/>
      <c r="JYJ11" s="70"/>
      <c r="JYK11" s="70"/>
      <c r="JYL11" s="70"/>
      <c r="JYM11" s="70"/>
      <c r="JYN11" s="70"/>
      <c r="JYO11" s="70"/>
      <c r="JYP11" s="70"/>
      <c r="JYQ11" s="70"/>
      <c r="JYR11" s="70"/>
      <c r="JYS11" s="70"/>
      <c r="JYT11" s="70"/>
      <c r="JYU11" s="70"/>
      <c r="JYV11" s="70"/>
      <c r="JYW11" s="70"/>
      <c r="JYX11" s="70"/>
      <c r="JYY11" s="70"/>
      <c r="JYZ11" s="70"/>
      <c r="JZA11" s="70"/>
      <c r="JZB11" s="70"/>
      <c r="JZC11" s="70"/>
      <c r="JZD11" s="70"/>
      <c r="JZE11" s="70"/>
      <c r="JZF11" s="70"/>
      <c r="JZG11" s="70"/>
      <c r="JZH11" s="70"/>
      <c r="JZI11" s="70"/>
      <c r="JZJ11" s="70"/>
      <c r="JZK11" s="70"/>
      <c r="JZL11" s="70"/>
      <c r="JZM11" s="70"/>
      <c r="JZN11" s="70"/>
      <c r="JZO11" s="70"/>
      <c r="JZP11" s="70"/>
      <c r="JZQ11" s="70"/>
      <c r="JZR11" s="70"/>
      <c r="JZS11" s="70"/>
      <c r="JZT11" s="70"/>
      <c r="JZU11" s="70"/>
      <c r="JZV11" s="70"/>
      <c r="JZW11" s="70"/>
      <c r="JZX11" s="70"/>
      <c r="JZY11" s="70"/>
      <c r="JZZ11" s="70"/>
      <c r="KAA11" s="70"/>
      <c r="KAB11" s="70"/>
      <c r="KAC11" s="70"/>
      <c r="KAD11" s="70"/>
      <c r="KAE11" s="70"/>
      <c r="KAF11" s="70"/>
      <c r="KAG11" s="70"/>
      <c r="KAH11" s="70"/>
      <c r="KAI11" s="70"/>
      <c r="KAJ11" s="70"/>
      <c r="KAK11" s="70"/>
      <c r="KAL11" s="70"/>
      <c r="KAM11" s="70"/>
      <c r="KAN11" s="70"/>
      <c r="KAO11" s="70"/>
      <c r="KAP11" s="70"/>
      <c r="KAQ11" s="70"/>
      <c r="KAR11" s="70"/>
      <c r="KAS11" s="70"/>
      <c r="KAT11" s="70"/>
      <c r="KAU11" s="70"/>
      <c r="KAV11" s="70"/>
      <c r="KAW11" s="70"/>
      <c r="KAX11" s="70"/>
      <c r="KAY11" s="70"/>
      <c r="KAZ11" s="70"/>
      <c r="KBA11" s="70"/>
      <c r="KBB11" s="70"/>
      <c r="KBC11" s="70"/>
      <c r="KBD11" s="70"/>
      <c r="KBE11" s="70"/>
      <c r="KBF11" s="70"/>
      <c r="KBG11" s="70"/>
      <c r="KBH11" s="70"/>
      <c r="KBI11" s="70"/>
      <c r="KBJ11" s="70"/>
      <c r="KBK11" s="70"/>
      <c r="KBL11" s="70"/>
      <c r="KBM11" s="70"/>
      <c r="KBN11" s="70"/>
      <c r="KBO11" s="70"/>
      <c r="KBP11" s="70"/>
      <c r="KBQ11" s="70"/>
      <c r="KBR11" s="70"/>
      <c r="KBS11" s="70"/>
      <c r="KBT11" s="70"/>
      <c r="KBU11" s="70"/>
      <c r="KBV11" s="70"/>
      <c r="KBW11" s="70"/>
      <c r="KBX11" s="70"/>
      <c r="KBY11" s="70"/>
      <c r="KBZ11" s="70"/>
      <c r="KCA11" s="70"/>
      <c r="KCB11" s="70"/>
      <c r="KCC11" s="70"/>
      <c r="KCD11" s="70"/>
      <c r="KCE11" s="70"/>
      <c r="KCF11" s="70"/>
      <c r="KCG11" s="70"/>
      <c r="KCH11" s="70"/>
      <c r="KCI11" s="70"/>
      <c r="KCJ11" s="70"/>
      <c r="KCK11" s="70"/>
      <c r="KCL11" s="70"/>
      <c r="KCM11" s="70"/>
      <c r="KCN11" s="70"/>
      <c r="KCO11" s="70"/>
      <c r="KCP11" s="70"/>
      <c r="KCQ11" s="70"/>
      <c r="KCR11" s="70"/>
      <c r="KCS11" s="70"/>
      <c r="KCT11" s="70"/>
      <c r="KCU11" s="70"/>
      <c r="KCV11" s="70"/>
      <c r="KCW11" s="70"/>
      <c r="KCX11" s="70"/>
      <c r="KCY11" s="70"/>
      <c r="KCZ11" s="70"/>
      <c r="KDA11" s="70"/>
      <c r="KDB11" s="70"/>
      <c r="KDC11" s="70"/>
      <c r="KDD11" s="70"/>
      <c r="KDE11" s="70"/>
      <c r="KDF11" s="70"/>
      <c r="KDG11" s="70"/>
      <c r="KDH11" s="70"/>
      <c r="KDI11" s="70"/>
      <c r="KDJ11" s="70"/>
      <c r="KDK11" s="70"/>
      <c r="KDL11" s="70"/>
      <c r="KDM11" s="70"/>
      <c r="KDN11" s="70"/>
      <c r="KDO11" s="70"/>
      <c r="KDP11" s="70"/>
      <c r="KDQ11" s="70"/>
      <c r="KDR11" s="70"/>
      <c r="KDS11" s="70"/>
      <c r="KDT11" s="70"/>
      <c r="KDU11" s="70"/>
      <c r="KDV11" s="70"/>
      <c r="KDW11" s="70"/>
      <c r="KDX11" s="70"/>
      <c r="KDY11" s="70"/>
      <c r="KDZ11" s="70"/>
      <c r="KEA11" s="70"/>
      <c r="KEB11" s="70"/>
      <c r="KEC11" s="70"/>
      <c r="KED11" s="70"/>
      <c r="KEE11" s="70"/>
      <c r="KEF11" s="70"/>
      <c r="KEG11" s="70"/>
      <c r="KEH11" s="70"/>
      <c r="KEI11" s="70"/>
      <c r="KEJ11" s="70"/>
      <c r="KEK11" s="70"/>
      <c r="KEL11" s="70"/>
      <c r="KEM11" s="70"/>
      <c r="KEN11" s="70"/>
      <c r="KEO11" s="70"/>
      <c r="KEP11" s="70"/>
      <c r="KEQ11" s="70"/>
      <c r="KER11" s="70"/>
      <c r="KES11" s="70"/>
      <c r="KET11" s="70"/>
      <c r="KEU11" s="70"/>
      <c r="KEV11" s="70"/>
      <c r="KEW11" s="70"/>
      <c r="KEX11" s="70"/>
      <c r="KEY11" s="70"/>
      <c r="KEZ11" s="70"/>
      <c r="KFA11" s="70"/>
      <c r="KFB11" s="70"/>
      <c r="KFC11" s="70"/>
      <c r="KFD11" s="70"/>
      <c r="KFE11" s="70"/>
      <c r="KFF11" s="70"/>
      <c r="KFG11" s="70"/>
      <c r="KFH11" s="70"/>
      <c r="KFI11" s="70"/>
      <c r="KFJ11" s="70"/>
      <c r="KFK11" s="70"/>
      <c r="KFL11" s="70"/>
      <c r="KFM11" s="70"/>
      <c r="KFN11" s="70"/>
      <c r="KFO11" s="70"/>
      <c r="KFP11" s="70"/>
      <c r="KFQ11" s="70"/>
      <c r="KFR11" s="70"/>
      <c r="KFS11" s="70"/>
      <c r="KFT11" s="70"/>
      <c r="KFU11" s="70"/>
      <c r="KFV11" s="70"/>
      <c r="KFW11" s="70"/>
      <c r="KFX11" s="70"/>
      <c r="KFY11" s="70"/>
      <c r="KFZ11" s="70"/>
      <c r="KGA11" s="70"/>
      <c r="KGB11" s="70"/>
      <c r="KGC11" s="70"/>
      <c r="KGD11" s="70"/>
      <c r="KGE11" s="70"/>
      <c r="KGF11" s="70"/>
      <c r="KGG11" s="70"/>
      <c r="KGH11" s="70"/>
      <c r="KGI11" s="70"/>
      <c r="KGJ11" s="70"/>
      <c r="KGK11" s="70"/>
      <c r="KGL11" s="70"/>
      <c r="KGM11" s="70"/>
      <c r="KGN11" s="70"/>
      <c r="KGO11" s="70"/>
      <c r="KGP11" s="70"/>
      <c r="KGQ11" s="70"/>
      <c r="KGR11" s="70"/>
      <c r="KGS11" s="70"/>
      <c r="KGT11" s="70"/>
      <c r="KGU11" s="70"/>
      <c r="KGV11" s="70"/>
      <c r="KGW11" s="70"/>
      <c r="KGX11" s="70"/>
      <c r="KGY11" s="70"/>
      <c r="KGZ11" s="70"/>
      <c r="KHA11" s="70"/>
      <c r="KHB11" s="70"/>
      <c r="KHC11" s="70"/>
      <c r="KHD11" s="70"/>
      <c r="KHE11" s="70"/>
      <c r="KHF11" s="70"/>
      <c r="KHG11" s="70"/>
      <c r="KHH11" s="70"/>
      <c r="KHI11" s="70"/>
      <c r="KHJ11" s="70"/>
      <c r="KHK11" s="70"/>
      <c r="KHL11" s="70"/>
      <c r="KHM11" s="70"/>
      <c r="KHN11" s="70"/>
      <c r="KHO11" s="70"/>
      <c r="KHP11" s="70"/>
      <c r="KHQ11" s="70"/>
      <c r="KHR11" s="70"/>
      <c r="KHS11" s="70"/>
      <c r="KHT11" s="70"/>
      <c r="KHU11" s="70"/>
      <c r="KHV11" s="70"/>
      <c r="KHW11" s="70"/>
      <c r="KHX11" s="70"/>
      <c r="KHY11" s="70"/>
      <c r="KHZ11" s="70"/>
      <c r="KIA11" s="70"/>
      <c r="KIB11" s="70"/>
      <c r="KIC11" s="70"/>
      <c r="KID11" s="70"/>
      <c r="KIE11" s="70"/>
      <c r="KIF11" s="70"/>
      <c r="KIG11" s="70"/>
      <c r="KIH11" s="70"/>
      <c r="KII11" s="70"/>
      <c r="KIJ11" s="70"/>
      <c r="KIK11" s="70"/>
      <c r="KIL11" s="70"/>
      <c r="KIM11" s="70"/>
      <c r="KIN11" s="70"/>
      <c r="KIO11" s="70"/>
      <c r="KIP11" s="70"/>
      <c r="KIQ11" s="70"/>
      <c r="KIR11" s="70"/>
      <c r="KIS11" s="70"/>
      <c r="KIT11" s="70"/>
      <c r="KIU11" s="70"/>
      <c r="KIV11" s="70"/>
      <c r="KIW11" s="70"/>
      <c r="KIX11" s="70"/>
      <c r="KIY11" s="70"/>
      <c r="KIZ11" s="70"/>
      <c r="KJA11" s="70"/>
      <c r="KJB11" s="70"/>
      <c r="KJC11" s="70"/>
      <c r="KJD11" s="70"/>
      <c r="KJE11" s="70"/>
      <c r="KJF11" s="70"/>
      <c r="KJG11" s="70"/>
      <c r="KJH11" s="70"/>
      <c r="KJI11" s="70"/>
      <c r="KJJ11" s="70"/>
      <c r="KJK11" s="70"/>
      <c r="KJL11" s="70"/>
      <c r="KJM11" s="70"/>
      <c r="KJN11" s="70"/>
      <c r="KJO11" s="70"/>
      <c r="KJP11" s="70"/>
      <c r="KJQ11" s="70"/>
      <c r="KJR11" s="70"/>
      <c r="KJS11" s="70"/>
      <c r="KJT11" s="70"/>
      <c r="KJU11" s="70"/>
      <c r="KJV11" s="70"/>
      <c r="KJW11" s="70"/>
      <c r="KJX11" s="70"/>
      <c r="KJY11" s="70"/>
      <c r="KJZ11" s="70"/>
      <c r="KKA11" s="70"/>
      <c r="KKB11" s="70"/>
      <c r="KKC11" s="70"/>
      <c r="KKD11" s="70"/>
      <c r="KKE11" s="70"/>
      <c r="KKF11" s="70"/>
      <c r="KKG11" s="70"/>
      <c r="KKH11" s="70"/>
      <c r="KKI11" s="70"/>
      <c r="KKJ11" s="70"/>
      <c r="KKK11" s="70"/>
      <c r="KKL11" s="70"/>
      <c r="KKM11" s="70"/>
      <c r="KKN11" s="70"/>
      <c r="KKO11" s="70"/>
      <c r="KKP11" s="70"/>
      <c r="KKQ11" s="70"/>
      <c r="KKR11" s="70"/>
      <c r="KKS11" s="70"/>
      <c r="KKT11" s="70"/>
      <c r="KKU11" s="70"/>
      <c r="KKV11" s="70"/>
      <c r="KKW11" s="70"/>
      <c r="KKX11" s="70"/>
      <c r="KKY11" s="70"/>
      <c r="KKZ11" s="70"/>
      <c r="KLA11" s="70"/>
      <c r="KLB11" s="70"/>
      <c r="KLC11" s="70"/>
      <c r="KLD11" s="70"/>
      <c r="KLE11" s="70"/>
      <c r="KLF11" s="70"/>
      <c r="KLG11" s="70"/>
      <c r="KLH11" s="70"/>
      <c r="KLI11" s="70"/>
      <c r="KLJ11" s="70"/>
      <c r="KLK11" s="70"/>
      <c r="KLL11" s="70"/>
      <c r="KLM11" s="70"/>
      <c r="KLN11" s="70"/>
      <c r="KLO11" s="70"/>
      <c r="KLP11" s="70"/>
      <c r="KLQ11" s="70"/>
      <c r="KLR11" s="70"/>
      <c r="KLS11" s="70"/>
      <c r="KLT11" s="70"/>
      <c r="KLU11" s="70"/>
      <c r="KLV11" s="70"/>
      <c r="KLW11" s="70"/>
      <c r="KLX11" s="70"/>
      <c r="KLY11" s="70"/>
      <c r="KLZ11" s="70"/>
      <c r="KMA11" s="70"/>
      <c r="KMB11" s="70"/>
      <c r="KMC11" s="70"/>
      <c r="KMD11" s="70"/>
      <c r="KME11" s="70"/>
      <c r="KMF11" s="70"/>
      <c r="KMG11" s="70"/>
      <c r="KMH11" s="70"/>
      <c r="KMI11" s="70"/>
      <c r="KMJ11" s="70"/>
      <c r="KMK11" s="70"/>
      <c r="KML11" s="70"/>
      <c r="KMM11" s="70"/>
      <c r="KMN11" s="70"/>
      <c r="KMO11" s="70"/>
      <c r="KMP11" s="70"/>
      <c r="KMQ11" s="70"/>
      <c r="KMR11" s="70"/>
      <c r="KMS11" s="70"/>
      <c r="KMT11" s="70"/>
      <c r="KMU11" s="70"/>
      <c r="KMV11" s="70"/>
      <c r="KMW11" s="70"/>
      <c r="KMX11" s="70"/>
      <c r="KMY11" s="70"/>
      <c r="KMZ11" s="70"/>
      <c r="KNA11" s="70"/>
      <c r="KNB11" s="70"/>
      <c r="KNC11" s="70"/>
      <c r="KND11" s="70"/>
      <c r="KNE11" s="70"/>
      <c r="KNF11" s="70"/>
      <c r="KNG11" s="70"/>
      <c r="KNH11" s="70"/>
      <c r="KNI11" s="70"/>
      <c r="KNJ11" s="70"/>
      <c r="KNK11" s="70"/>
      <c r="KNL11" s="70"/>
      <c r="KNM11" s="70"/>
      <c r="KNN11" s="70"/>
      <c r="KNO11" s="70"/>
      <c r="KNP11" s="70"/>
      <c r="KNQ11" s="70"/>
      <c r="KNR11" s="70"/>
      <c r="KNS11" s="70"/>
      <c r="KNT11" s="70"/>
      <c r="KNU11" s="70"/>
      <c r="KNV11" s="70"/>
      <c r="KNW11" s="70"/>
      <c r="KNX11" s="70"/>
      <c r="KNY11" s="70"/>
      <c r="KNZ11" s="70"/>
      <c r="KOA11" s="70"/>
      <c r="KOB11" s="70"/>
      <c r="KOC11" s="70"/>
      <c r="KOD11" s="70"/>
      <c r="KOE11" s="70"/>
      <c r="KOF11" s="70"/>
      <c r="KOG11" s="70"/>
      <c r="KOH11" s="70"/>
      <c r="KOI11" s="70"/>
      <c r="KOJ11" s="70"/>
      <c r="KOK11" s="70"/>
      <c r="KOL11" s="70"/>
      <c r="KOM11" s="70"/>
      <c r="KON11" s="70"/>
      <c r="KOO11" s="70"/>
      <c r="KOP11" s="70"/>
      <c r="KOQ11" s="70"/>
      <c r="KOR11" s="70"/>
      <c r="KOS11" s="70"/>
      <c r="KOT11" s="70"/>
      <c r="KOU11" s="70"/>
      <c r="KOV11" s="70"/>
      <c r="KOW11" s="70"/>
      <c r="KOX11" s="70"/>
      <c r="KOY11" s="70"/>
      <c r="KOZ11" s="70"/>
      <c r="KPA11" s="70"/>
      <c r="KPB11" s="70"/>
      <c r="KPC11" s="70"/>
      <c r="KPD11" s="70"/>
      <c r="KPE11" s="70"/>
      <c r="KPF11" s="70"/>
      <c r="KPG11" s="70"/>
      <c r="KPH11" s="70"/>
      <c r="KPI11" s="70"/>
      <c r="KPJ11" s="70"/>
      <c r="KPK11" s="70"/>
      <c r="KPL11" s="70"/>
      <c r="KPM11" s="70"/>
      <c r="KPN11" s="70"/>
      <c r="KPO11" s="70"/>
      <c r="KPP11" s="70"/>
      <c r="KPQ11" s="70"/>
      <c r="KPR11" s="70"/>
      <c r="KPS11" s="70"/>
      <c r="KPT11" s="70"/>
      <c r="KPU11" s="70"/>
      <c r="KPV11" s="70"/>
      <c r="KPW11" s="70"/>
      <c r="KPX11" s="70"/>
      <c r="KPY11" s="70"/>
      <c r="KPZ11" s="70"/>
      <c r="KQA11" s="70"/>
      <c r="KQB11" s="70"/>
      <c r="KQC11" s="70"/>
      <c r="KQD11" s="70"/>
      <c r="KQE11" s="70"/>
      <c r="KQF11" s="70"/>
      <c r="KQG11" s="70"/>
      <c r="KQH11" s="70"/>
      <c r="KQI11" s="70"/>
      <c r="KQJ11" s="70"/>
      <c r="KQK11" s="70"/>
      <c r="KQL11" s="70"/>
      <c r="KQM11" s="70"/>
      <c r="KQN11" s="70"/>
      <c r="KQO11" s="70"/>
      <c r="KQP11" s="70"/>
      <c r="KQQ11" s="70"/>
      <c r="KQR11" s="70"/>
      <c r="KQS11" s="70"/>
      <c r="KQT11" s="70"/>
      <c r="KQU11" s="70"/>
      <c r="KQV11" s="70"/>
      <c r="KQW11" s="70"/>
      <c r="KQX11" s="70"/>
      <c r="KQY11" s="70"/>
      <c r="KQZ11" s="70"/>
      <c r="KRA11" s="70"/>
      <c r="KRB11" s="70"/>
      <c r="KRC11" s="70"/>
      <c r="KRD11" s="70"/>
      <c r="KRE11" s="70"/>
      <c r="KRF11" s="70"/>
      <c r="KRG11" s="70"/>
      <c r="KRH11" s="70"/>
      <c r="KRI11" s="70"/>
      <c r="KRJ11" s="70"/>
      <c r="KRK11" s="70"/>
      <c r="KRL11" s="70"/>
      <c r="KRM11" s="70"/>
      <c r="KRN11" s="70"/>
      <c r="KRO11" s="70"/>
      <c r="KRP11" s="70"/>
      <c r="KRQ11" s="70"/>
      <c r="KRR11" s="70"/>
      <c r="KRS11" s="70"/>
      <c r="KRT11" s="70"/>
      <c r="KRU11" s="70"/>
      <c r="KRV11" s="70"/>
      <c r="KRW11" s="70"/>
      <c r="KRX11" s="70"/>
      <c r="KRY11" s="70"/>
      <c r="KRZ11" s="70"/>
      <c r="KSA11" s="70"/>
      <c r="KSB11" s="70"/>
      <c r="KSC11" s="70"/>
      <c r="KSD11" s="70"/>
      <c r="KSE11" s="70"/>
      <c r="KSF11" s="70"/>
      <c r="KSG11" s="70"/>
      <c r="KSH11" s="70"/>
      <c r="KSI11" s="70"/>
      <c r="KSJ11" s="70"/>
      <c r="KSK11" s="70"/>
      <c r="KSL11" s="70"/>
      <c r="KSM11" s="70"/>
      <c r="KSN11" s="70"/>
      <c r="KSO11" s="70"/>
      <c r="KSP11" s="70"/>
      <c r="KSQ11" s="70"/>
      <c r="KSR11" s="70"/>
      <c r="KSS11" s="70"/>
      <c r="KST11" s="70"/>
      <c r="KSU11" s="70"/>
      <c r="KSV11" s="70"/>
      <c r="KSW11" s="70"/>
      <c r="KSX11" s="70"/>
      <c r="KSY11" s="70"/>
      <c r="KSZ11" s="70"/>
      <c r="KTA11" s="70"/>
      <c r="KTB11" s="70"/>
      <c r="KTC11" s="70"/>
      <c r="KTD11" s="70"/>
      <c r="KTE11" s="70"/>
      <c r="KTF11" s="70"/>
      <c r="KTG11" s="70"/>
      <c r="KTH11" s="70"/>
      <c r="KTI11" s="70"/>
      <c r="KTJ11" s="70"/>
      <c r="KTK11" s="70"/>
      <c r="KTL11" s="70"/>
      <c r="KTM11" s="70"/>
      <c r="KTN11" s="70"/>
      <c r="KTO11" s="70"/>
      <c r="KTP11" s="70"/>
      <c r="KTQ11" s="70"/>
      <c r="KTR11" s="70"/>
      <c r="KTS11" s="70"/>
      <c r="KTT11" s="70"/>
      <c r="KTU11" s="70"/>
      <c r="KTV11" s="70"/>
      <c r="KTW11" s="70"/>
      <c r="KTX11" s="70"/>
      <c r="KTY11" s="70"/>
      <c r="KTZ11" s="70"/>
      <c r="KUA11" s="70"/>
      <c r="KUB11" s="70"/>
      <c r="KUC11" s="70"/>
      <c r="KUD11" s="70"/>
      <c r="KUE11" s="70"/>
      <c r="KUF11" s="70"/>
      <c r="KUG11" s="70"/>
      <c r="KUH11" s="70"/>
      <c r="KUI11" s="70"/>
      <c r="KUJ11" s="70"/>
      <c r="KUK11" s="70"/>
      <c r="KUL11" s="70"/>
      <c r="KUM11" s="70"/>
      <c r="KUN11" s="70"/>
      <c r="KUO11" s="70"/>
      <c r="KUP11" s="70"/>
      <c r="KUQ11" s="70"/>
      <c r="KUR11" s="70"/>
      <c r="KUS11" s="70"/>
      <c r="KUT11" s="70"/>
      <c r="KUU11" s="70"/>
      <c r="KUV11" s="70"/>
      <c r="KUW11" s="70"/>
      <c r="KUX11" s="70"/>
      <c r="KUY11" s="70"/>
      <c r="KUZ11" s="70"/>
      <c r="KVA11" s="70"/>
      <c r="KVB11" s="70"/>
      <c r="KVC11" s="70"/>
      <c r="KVD11" s="70"/>
      <c r="KVE11" s="70"/>
      <c r="KVF11" s="70"/>
      <c r="KVG11" s="70"/>
      <c r="KVH11" s="70"/>
      <c r="KVI11" s="70"/>
      <c r="KVJ11" s="70"/>
      <c r="KVK11" s="70"/>
      <c r="KVL11" s="70"/>
      <c r="KVM11" s="70"/>
      <c r="KVN11" s="70"/>
      <c r="KVO11" s="70"/>
      <c r="KVP11" s="70"/>
      <c r="KVQ11" s="70"/>
      <c r="KVR11" s="70"/>
      <c r="KVS11" s="70"/>
      <c r="KVT11" s="70"/>
      <c r="KVU11" s="70"/>
      <c r="KVV11" s="70"/>
      <c r="KVW11" s="70"/>
      <c r="KVX11" s="70"/>
      <c r="KVY11" s="70"/>
      <c r="KVZ11" s="70"/>
      <c r="KWA11" s="70"/>
      <c r="KWB11" s="70"/>
      <c r="KWC11" s="70"/>
      <c r="KWD11" s="70"/>
      <c r="KWE11" s="70"/>
      <c r="KWF11" s="70"/>
      <c r="KWG11" s="70"/>
      <c r="KWH11" s="70"/>
      <c r="KWI11" s="70"/>
      <c r="KWJ11" s="70"/>
      <c r="KWK11" s="70"/>
      <c r="KWL11" s="70"/>
      <c r="KWM11" s="70"/>
      <c r="KWN11" s="70"/>
      <c r="KWO11" s="70"/>
      <c r="KWP11" s="70"/>
      <c r="KWQ11" s="70"/>
      <c r="KWR11" s="70"/>
      <c r="KWS11" s="70"/>
      <c r="KWT11" s="70"/>
      <c r="KWU11" s="70"/>
      <c r="KWV11" s="70"/>
      <c r="KWW11" s="70"/>
      <c r="KWX11" s="70"/>
      <c r="KWY11" s="70"/>
      <c r="KWZ11" s="70"/>
      <c r="KXA11" s="70"/>
      <c r="KXB11" s="70"/>
      <c r="KXC11" s="70"/>
      <c r="KXD11" s="70"/>
      <c r="KXE11" s="70"/>
      <c r="KXF11" s="70"/>
      <c r="KXG11" s="70"/>
      <c r="KXH11" s="70"/>
      <c r="KXI11" s="70"/>
      <c r="KXJ11" s="70"/>
      <c r="KXK11" s="70"/>
      <c r="KXL11" s="70"/>
      <c r="KXM11" s="70"/>
      <c r="KXN11" s="70"/>
      <c r="KXO11" s="70"/>
      <c r="KXP11" s="70"/>
      <c r="KXQ11" s="70"/>
      <c r="KXR11" s="70"/>
      <c r="KXS11" s="70"/>
      <c r="KXT11" s="70"/>
      <c r="KXU11" s="70"/>
      <c r="KXV11" s="70"/>
      <c r="KXW11" s="70"/>
      <c r="KXX11" s="70"/>
      <c r="KXY11" s="70"/>
      <c r="KXZ11" s="70"/>
      <c r="KYA11" s="70"/>
      <c r="KYB11" s="70"/>
      <c r="KYC11" s="70"/>
      <c r="KYD11" s="70"/>
      <c r="KYE11" s="70"/>
      <c r="KYF11" s="70"/>
      <c r="KYG11" s="70"/>
      <c r="KYH11" s="70"/>
      <c r="KYI11" s="70"/>
      <c r="KYJ11" s="70"/>
      <c r="KYK11" s="70"/>
      <c r="KYL11" s="70"/>
      <c r="KYM11" s="70"/>
      <c r="KYN11" s="70"/>
      <c r="KYO11" s="70"/>
      <c r="KYP11" s="70"/>
      <c r="KYQ11" s="70"/>
      <c r="KYR11" s="70"/>
      <c r="KYS11" s="70"/>
      <c r="KYT11" s="70"/>
      <c r="KYU11" s="70"/>
      <c r="KYV11" s="70"/>
      <c r="KYW11" s="70"/>
      <c r="KYX11" s="70"/>
      <c r="KYY11" s="70"/>
      <c r="KYZ11" s="70"/>
      <c r="KZA11" s="70"/>
      <c r="KZB11" s="70"/>
      <c r="KZC11" s="70"/>
      <c r="KZD11" s="70"/>
      <c r="KZE11" s="70"/>
      <c r="KZF11" s="70"/>
      <c r="KZG11" s="70"/>
      <c r="KZH11" s="70"/>
      <c r="KZI11" s="70"/>
      <c r="KZJ11" s="70"/>
      <c r="KZK11" s="70"/>
      <c r="KZL11" s="70"/>
      <c r="KZM11" s="70"/>
      <c r="KZN11" s="70"/>
      <c r="KZO11" s="70"/>
      <c r="KZP11" s="70"/>
      <c r="KZQ11" s="70"/>
      <c r="KZR11" s="70"/>
      <c r="KZS11" s="70"/>
      <c r="KZT11" s="70"/>
      <c r="KZU11" s="70"/>
      <c r="KZV11" s="70"/>
      <c r="KZW11" s="70"/>
      <c r="KZX11" s="70"/>
      <c r="KZY11" s="70"/>
      <c r="KZZ11" s="70"/>
      <c r="LAA11" s="70"/>
      <c r="LAB11" s="70"/>
      <c r="LAC11" s="70"/>
      <c r="LAD11" s="70"/>
      <c r="LAE11" s="70"/>
      <c r="LAF11" s="70"/>
      <c r="LAG11" s="70"/>
      <c r="LAH11" s="70"/>
      <c r="LAI11" s="70"/>
      <c r="LAJ11" s="70"/>
      <c r="LAK11" s="70"/>
      <c r="LAL11" s="70"/>
      <c r="LAM11" s="70"/>
      <c r="LAN11" s="70"/>
      <c r="LAO11" s="70"/>
      <c r="LAP11" s="70"/>
      <c r="LAQ11" s="70"/>
      <c r="LAR11" s="70"/>
      <c r="LAS11" s="70"/>
      <c r="LAT11" s="70"/>
      <c r="LAU11" s="70"/>
      <c r="LAV11" s="70"/>
      <c r="LAW11" s="70"/>
      <c r="LAX11" s="70"/>
      <c r="LAY11" s="70"/>
      <c r="LAZ11" s="70"/>
      <c r="LBA11" s="70"/>
      <c r="LBB11" s="70"/>
      <c r="LBC11" s="70"/>
      <c r="LBD11" s="70"/>
      <c r="LBE11" s="70"/>
      <c r="LBF11" s="70"/>
      <c r="LBG11" s="70"/>
      <c r="LBH11" s="70"/>
      <c r="LBI11" s="70"/>
      <c r="LBJ11" s="70"/>
      <c r="LBK11" s="70"/>
      <c r="LBL11" s="70"/>
      <c r="LBM11" s="70"/>
      <c r="LBN11" s="70"/>
      <c r="LBO11" s="70"/>
      <c r="LBP11" s="70"/>
      <c r="LBQ11" s="70"/>
      <c r="LBR11" s="70"/>
      <c r="LBS11" s="70"/>
      <c r="LBT11" s="70"/>
      <c r="LBU11" s="70"/>
      <c r="LBV11" s="70"/>
      <c r="LBW11" s="70"/>
      <c r="LBX11" s="70"/>
      <c r="LBY11" s="70"/>
      <c r="LBZ11" s="70"/>
      <c r="LCA11" s="70"/>
      <c r="LCB11" s="70"/>
      <c r="LCC11" s="70"/>
      <c r="LCD11" s="70"/>
      <c r="LCE11" s="70"/>
      <c r="LCF11" s="70"/>
      <c r="LCG11" s="70"/>
      <c r="LCH11" s="70"/>
      <c r="LCI11" s="70"/>
      <c r="LCJ11" s="70"/>
      <c r="LCK11" s="70"/>
      <c r="LCL11" s="70"/>
      <c r="LCM11" s="70"/>
      <c r="LCN11" s="70"/>
      <c r="LCO11" s="70"/>
      <c r="LCP11" s="70"/>
      <c r="LCQ11" s="70"/>
      <c r="LCR11" s="70"/>
      <c r="LCS11" s="70"/>
      <c r="LCT11" s="70"/>
      <c r="LCU11" s="70"/>
      <c r="LCV11" s="70"/>
      <c r="LCW11" s="70"/>
      <c r="LCX11" s="70"/>
      <c r="LCY11" s="70"/>
      <c r="LCZ11" s="70"/>
      <c r="LDA11" s="70"/>
      <c r="LDB11" s="70"/>
      <c r="LDC11" s="70"/>
      <c r="LDD11" s="70"/>
      <c r="LDE11" s="70"/>
      <c r="LDF11" s="70"/>
      <c r="LDG11" s="70"/>
      <c r="LDH11" s="70"/>
      <c r="LDI11" s="70"/>
      <c r="LDJ11" s="70"/>
      <c r="LDK11" s="70"/>
      <c r="LDL11" s="70"/>
      <c r="LDM11" s="70"/>
      <c r="LDN11" s="70"/>
      <c r="LDO11" s="70"/>
      <c r="LDP11" s="70"/>
      <c r="LDQ11" s="70"/>
      <c r="LDR11" s="70"/>
      <c r="LDS11" s="70"/>
      <c r="LDT11" s="70"/>
      <c r="LDU11" s="70"/>
      <c r="LDV11" s="70"/>
      <c r="LDW11" s="70"/>
      <c r="LDX11" s="70"/>
      <c r="LDY11" s="70"/>
      <c r="LDZ11" s="70"/>
      <c r="LEA11" s="70"/>
      <c r="LEB11" s="70"/>
      <c r="LEC11" s="70"/>
      <c r="LED11" s="70"/>
      <c r="LEE11" s="70"/>
      <c r="LEF11" s="70"/>
      <c r="LEG11" s="70"/>
      <c r="LEH11" s="70"/>
      <c r="LEI11" s="70"/>
      <c r="LEJ11" s="70"/>
      <c r="LEK11" s="70"/>
      <c r="LEL11" s="70"/>
      <c r="LEM11" s="70"/>
      <c r="LEN11" s="70"/>
      <c r="LEO11" s="70"/>
      <c r="LEP11" s="70"/>
      <c r="LEQ11" s="70"/>
      <c r="LER11" s="70"/>
      <c r="LES11" s="70"/>
      <c r="LET11" s="70"/>
      <c r="LEU11" s="70"/>
      <c r="LEV11" s="70"/>
      <c r="LEW11" s="70"/>
      <c r="LEX11" s="70"/>
      <c r="LEY11" s="70"/>
      <c r="LEZ11" s="70"/>
      <c r="LFA11" s="70"/>
      <c r="LFB11" s="70"/>
      <c r="LFC11" s="70"/>
      <c r="LFD11" s="70"/>
      <c r="LFE11" s="70"/>
      <c r="LFF11" s="70"/>
      <c r="LFG11" s="70"/>
      <c r="LFH11" s="70"/>
      <c r="LFI11" s="70"/>
      <c r="LFJ11" s="70"/>
      <c r="LFK11" s="70"/>
      <c r="LFL11" s="70"/>
      <c r="LFM11" s="70"/>
      <c r="LFN11" s="70"/>
      <c r="LFO11" s="70"/>
      <c r="LFP11" s="70"/>
      <c r="LFQ11" s="70"/>
      <c r="LFR11" s="70"/>
      <c r="LFS11" s="70"/>
      <c r="LFT11" s="70"/>
      <c r="LFU11" s="70"/>
      <c r="LFV11" s="70"/>
      <c r="LFW11" s="70"/>
      <c r="LFX11" s="70"/>
      <c r="LFY11" s="70"/>
      <c r="LFZ11" s="70"/>
      <c r="LGA11" s="70"/>
      <c r="LGB11" s="70"/>
      <c r="LGC11" s="70"/>
      <c r="LGD11" s="70"/>
      <c r="LGE11" s="70"/>
      <c r="LGF11" s="70"/>
      <c r="LGG11" s="70"/>
      <c r="LGH11" s="70"/>
      <c r="LGI11" s="70"/>
      <c r="LGJ11" s="70"/>
      <c r="LGK11" s="70"/>
      <c r="LGL11" s="70"/>
      <c r="LGM11" s="70"/>
      <c r="LGN11" s="70"/>
      <c r="LGO11" s="70"/>
      <c r="LGP11" s="70"/>
      <c r="LGQ11" s="70"/>
      <c r="LGR11" s="70"/>
      <c r="LGS11" s="70"/>
      <c r="LGT11" s="70"/>
      <c r="LGU11" s="70"/>
      <c r="LGV11" s="70"/>
      <c r="LGW11" s="70"/>
      <c r="LGX11" s="70"/>
      <c r="LGY11" s="70"/>
      <c r="LGZ11" s="70"/>
      <c r="LHA11" s="70"/>
      <c r="LHB11" s="70"/>
      <c r="LHC11" s="70"/>
      <c r="LHD11" s="70"/>
      <c r="LHE11" s="70"/>
      <c r="LHF11" s="70"/>
      <c r="LHG11" s="70"/>
      <c r="LHH11" s="70"/>
      <c r="LHI11" s="70"/>
      <c r="LHJ11" s="70"/>
      <c r="LHK11" s="70"/>
      <c r="LHL11" s="70"/>
      <c r="LHM11" s="70"/>
      <c r="LHN11" s="70"/>
      <c r="LHO11" s="70"/>
      <c r="LHP11" s="70"/>
      <c r="LHQ11" s="70"/>
      <c r="LHR11" s="70"/>
      <c r="LHS11" s="70"/>
      <c r="LHT11" s="70"/>
      <c r="LHU11" s="70"/>
      <c r="LHV11" s="70"/>
      <c r="LHW11" s="70"/>
      <c r="LHX11" s="70"/>
      <c r="LHY11" s="70"/>
      <c r="LHZ11" s="70"/>
      <c r="LIA11" s="70"/>
      <c r="LIB11" s="70"/>
      <c r="LIC11" s="70"/>
      <c r="LID11" s="70"/>
      <c r="LIE11" s="70"/>
      <c r="LIF11" s="70"/>
      <c r="LIG11" s="70"/>
      <c r="LIH11" s="70"/>
      <c r="LII11" s="70"/>
      <c r="LIJ11" s="70"/>
      <c r="LIK11" s="70"/>
      <c r="LIL11" s="70"/>
      <c r="LIM11" s="70"/>
      <c r="LIN11" s="70"/>
      <c r="LIO11" s="70"/>
      <c r="LIP11" s="70"/>
      <c r="LIQ11" s="70"/>
      <c r="LIR11" s="70"/>
      <c r="LIS11" s="70"/>
      <c r="LIT11" s="70"/>
      <c r="LIU11" s="70"/>
      <c r="LIV11" s="70"/>
      <c r="LIW11" s="70"/>
      <c r="LIX11" s="70"/>
      <c r="LIY11" s="70"/>
      <c r="LIZ11" s="70"/>
      <c r="LJA11" s="70"/>
      <c r="LJB11" s="70"/>
      <c r="LJC11" s="70"/>
      <c r="LJD11" s="70"/>
      <c r="LJE11" s="70"/>
      <c r="LJF11" s="70"/>
      <c r="LJG11" s="70"/>
      <c r="LJH11" s="70"/>
      <c r="LJI11" s="70"/>
      <c r="LJJ11" s="70"/>
      <c r="LJK11" s="70"/>
      <c r="LJL11" s="70"/>
      <c r="LJM11" s="70"/>
      <c r="LJN11" s="70"/>
      <c r="LJO11" s="70"/>
      <c r="LJP11" s="70"/>
      <c r="LJQ11" s="70"/>
      <c r="LJR11" s="70"/>
      <c r="LJS11" s="70"/>
      <c r="LJT11" s="70"/>
      <c r="LJU11" s="70"/>
      <c r="LJV11" s="70"/>
      <c r="LJW11" s="70"/>
      <c r="LJX11" s="70"/>
      <c r="LJY11" s="70"/>
      <c r="LJZ11" s="70"/>
      <c r="LKA11" s="70"/>
      <c r="LKB11" s="70"/>
      <c r="LKC11" s="70"/>
      <c r="LKD11" s="70"/>
      <c r="LKE11" s="70"/>
      <c r="LKF11" s="70"/>
      <c r="LKG11" s="70"/>
      <c r="LKH11" s="70"/>
      <c r="LKI11" s="70"/>
      <c r="LKJ11" s="70"/>
      <c r="LKK11" s="70"/>
      <c r="LKL11" s="70"/>
      <c r="LKM11" s="70"/>
      <c r="LKN11" s="70"/>
      <c r="LKO11" s="70"/>
      <c r="LKP11" s="70"/>
      <c r="LKQ11" s="70"/>
      <c r="LKR11" s="70"/>
      <c r="LKS11" s="70"/>
      <c r="LKT11" s="70"/>
      <c r="LKU11" s="70"/>
      <c r="LKV11" s="70"/>
      <c r="LKW11" s="70"/>
      <c r="LKX11" s="70"/>
      <c r="LKY11" s="70"/>
      <c r="LKZ11" s="70"/>
      <c r="LLA11" s="70"/>
      <c r="LLB11" s="70"/>
      <c r="LLC11" s="70"/>
      <c r="LLD11" s="70"/>
      <c r="LLE11" s="70"/>
      <c r="LLF11" s="70"/>
      <c r="LLG11" s="70"/>
      <c r="LLH11" s="70"/>
      <c r="LLI11" s="70"/>
      <c r="LLJ11" s="70"/>
      <c r="LLK11" s="70"/>
      <c r="LLL11" s="70"/>
      <c r="LLM11" s="70"/>
      <c r="LLN11" s="70"/>
      <c r="LLO11" s="70"/>
      <c r="LLP11" s="70"/>
      <c r="LLQ11" s="70"/>
      <c r="LLR11" s="70"/>
      <c r="LLS11" s="70"/>
      <c r="LLT11" s="70"/>
      <c r="LLU11" s="70"/>
      <c r="LLV11" s="70"/>
      <c r="LLW11" s="70"/>
      <c r="LLX11" s="70"/>
      <c r="LLY11" s="70"/>
      <c r="LLZ11" s="70"/>
      <c r="LMA11" s="70"/>
      <c r="LMB11" s="70"/>
      <c r="LMC11" s="70"/>
      <c r="LMD11" s="70"/>
      <c r="LME11" s="70"/>
      <c r="LMF11" s="70"/>
      <c r="LMG11" s="70"/>
      <c r="LMH11" s="70"/>
      <c r="LMI11" s="70"/>
      <c r="LMJ11" s="70"/>
      <c r="LMK11" s="70"/>
      <c r="LML11" s="70"/>
      <c r="LMM11" s="70"/>
      <c r="LMN11" s="70"/>
      <c r="LMO11" s="70"/>
      <c r="LMP11" s="70"/>
      <c r="LMQ11" s="70"/>
      <c r="LMR11" s="70"/>
      <c r="LMS11" s="70"/>
      <c r="LMT11" s="70"/>
      <c r="LMU11" s="70"/>
      <c r="LMV11" s="70"/>
      <c r="LMW11" s="70"/>
      <c r="LMX11" s="70"/>
      <c r="LMY11" s="70"/>
      <c r="LMZ11" s="70"/>
      <c r="LNA11" s="70"/>
      <c r="LNB11" s="70"/>
      <c r="LNC11" s="70"/>
      <c r="LND11" s="70"/>
      <c r="LNE11" s="70"/>
      <c r="LNF11" s="70"/>
      <c r="LNG11" s="70"/>
      <c r="LNH11" s="70"/>
      <c r="LNI11" s="70"/>
      <c r="LNJ11" s="70"/>
      <c r="LNK11" s="70"/>
      <c r="LNL11" s="70"/>
      <c r="LNM11" s="70"/>
      <c r="LNN11" s="70"/>
      <c r="LNO11" s="70"/>
      <c r="LNP11" s="70"/>
      <c r="LNQ11" s="70"/>
      <c r="LNR11" s="70"/>
      <c r="LNS11" s="70"/>
      <c r="LNT11" s="70"/>
      <c r="LNU11" s="70"/>
      <c r="LNV11" s="70"/>
      <c r="LNW11" s="70"/>
      <c r="LNX11" s="70"/>
      <c r="LNY11" s="70"/>
      <c r="LNZ11" s="70"/>
      <c r="LOA11" s="70"/>
      <c r="LOB11" s="70"/>
      <c r="LOC11" s="70"/>
      <c r="LOD11" s="70"/>
      <c r="LOE11" s="70"/>
      <c r="LOF11" s="70"/>
      <c r="LOG11" s="70"/>
      <c r="LOH11" s="70"/>
      <c r="LOI11" s="70"/>
      <c r="LOJ11" s="70"/>
      <c r="LOK11" s="70"/>
      <c r="LOL11" s="70"/>
      <c r="LOM11" s="70"/>
      <c r="LON11" s="70"/>
      <c r="LOO11" s="70"/>
      <c r="LOP11" s="70"/>
      <c r="LOQ11" s="70"/>
      <c r="LOR11" s="70"/>
      <c r="LOS11" s="70"/>
      <c r="LOT11" s="70"/>
      <c r="LOU11" s="70"/>
      <c r="LOV11" s="70"/>
      <c r="LOW11" s="70"/>
      <c r="LOX11" s="70"/>
      <c r="LOY11" s="70"/>
      <c r="LOZ11" s="70"/>
      <c r="LPA11" s="70"/>
      <c r="LPB11" s="70"/>
      <c r="LPC11" s="70"/>
      <c r="LPD11" s="70"/>
      <c r="LPE11" s="70"/>
      <c r="LPF11" s="70"/>
      <c r="LPG11" s="70"/>
      <c r="LPH11" s="70"/>
      <c r="LPI11" s="70"/>
      <c r="LPJ11" s="70"/>
      <c r="LPK11" s="70"/>
      <c r="LPL11" s="70"/>
      <c r="LPM11" s="70"/>
      <c r="LPN11" s="70"/>
      <c r="LPO11" s="70"/>
      <c r="LPP11" s="70"/>
      <c r="LPQ11" s="70"/>
      <c r="LPR11" s="70"/>
      <c r="LPS11" s="70"/>
      <c r="LPT11" s="70"/>
      <c r="LPU11" s="70"/>
      <c r="LPV11" s="70"/>
      <c r="LPW11" s="70"/>
      <c r="LPX11" s="70"/>
      <c r="LPY11" s="70"/>
      <c r="LPZ11" s="70"/>
      <c r="LQA11" s="70"/>
      <c r="LQB11" s="70"/>
      <c r="LQC11" s="70"/>
      <c r="LQD11" s="70"/>
      <c r="LQE11" s="70"/>
      <c r="LQF11" s="70"/>
      <c r="LQG11" s="70"/>
      <c r="LQH11" s="70"/>
      <c r="LQI11" s="70"/>
      <c r="LQJ11" s="70"/>
      <c r="LQK11" s="70"/>
      <c r="LQL11" s="70"/>
      <c r="LQM11" s="70"/>
      <c r="LQN11" s="70"/>
      <c r="LQO11" s="70"/>
      <c r="LQP11" s="70"/>
      <c r="LQQ11" s="70"/>
      <c r="LQR11" s="70"/>
      <c r="LQS11" s="70"/>
      <c r="LQT11" s="70"/>
      <c r="LQU11" s="70"/>
      <c r="LQV11" s="70"/>
      <c r="LQW11" s="70"/>
      <c r="LQX11" s="70"/>
      <c r="LQY11" s="70"/>
      <c r="LQZ11" s="70"/>
      <c r="LRA11" s="70"/>
      <c r="LRB11" s="70"/>
      <c r="LRC11" s="70"/>
      <c r="LRD11" s="70"/>
      <c r="LRE11" s="70"/>
      <c r="LRF11" s="70"/>
      <c r="LRG11" s="70"/>
      <c r="LRH11" s="70"/>
      <c r="LRI11" s="70"/>
      <c r="LRJ11" s="70"/>
      <c r="LRK11" s="70"/>
      <c r="LRL11" s="70"/>
      <c r="LRM11" s="70"/>
      <c r="LRN11" s="70"/>
      <c r="LRO11" s="70"/>
      <c r="LRP11" s="70"/>
      <c r="LRQ11" s="70"/>
      <c r="LRR11" s="70"/>
      <c r="LRS11" s="70"/>
      <c r="LRT11" s="70"/>
      <c r="LRU11" s="70"/>
      <c r="LRV11" s="70"/>
      <c r="LRW11" s="70"/>
      <c r="LRX11" s="70"/>
      <c r="LRY11" s="70"/>
      <c r="LRZ11" s="70"/>
      <c r="LSA11" s="70"/>
      <c r="LSB11" s="70"/>
      <c r="LSC11" s="70"/>
      <c r="LSD11" s="70"/>
      <c r="LSE11" s="70"/>
      <c r="LSF11" s="70"/>
      <c r="LSG11" s="70"/>
      <c r="LSH11" s="70"/>
      <c r="LSI11" s="70"/>
      <c r="LSJ11" s="70"/>
      <c r="LSK11" s="70"/>
      <c r="LSL11" s="70"/>
      <c r="LSM11" s="70"/>
      <c r="LSN11" s="70"/>
      <c r="LSO11" s="70"/>
      <c r="LSP11" s="70"/>
      <c r="LSQ11" s="70"/>
      <c r="LSR11" s="70"/>
      <c r="LSS11" s="70"/>
      <c r="LST11" s="70"/>
      <c r="LSU11" s="70"/>
      <c r="LSV11" s="70"/>
      <c r="LSW11" s="70"/>
      <c r="LSX11" s="70"/>
      <c r="LSY11" s="70"/>
      <c r="LSZ11" s="70"/>
      <c r="LTA11" s="70"/>
      <c r="LTB11" s="70"/>
      <c r="LTC11" s="70"/>
      <c r="LTD11" s="70"/>
      <c r="LTE11" s="70"/>
      <c r="LTF11" s="70"/>
      <c r="LTG11" s="70"/>
      <c r="LTH11" s="70"/>
      <c r="LTI11" s="70"/>
      <c r="LTJ11" s="70"/>
      <c r="LTK11" s="70"/>
      <c r="LTL11" s="70"/>
      <c r="LTM11" s="70"/>
      <c r="LTN11" s="70"/>
      <c r="LTO11" s="70"/>
      <c r="LTP11" s="70"/>
      <c r="LTQ11" s="70"/>
      <c r="LTR11" s="70"/>
      <c r="LTS11" s="70"/>
      <c r="LTT11" s="70"/>
      <c r="LTU11" s="70"/>
      <c r="LTV11" s="70"/>
      <c r="LTW11" s="70"/>
      <c r="LTX11" s="70"/>
      <c r="LTY11" s="70"/>
      <c r="LTZ11" s="70"/>
      <c r="LUA11" s="70"/>
      <c r="LUB11" s="70"/>
      <c r="LUC11" s="70"/>
      <c r="LUD11" s="70"/>
      <c r="LUE11" s="70"/>
      <c r="LUF11" s="70"/>
      <c r="LUG11" s="70"/>
      <c r="LUH11" s="70"/>
      <c r="LUI11" s="70"/>
      <c r="LUJ11" s="70"/>
      <c r="LUK11" s="70"/>
      <c r="LUL11" s="70"/>
      <c r="LUM11" s="70"/>
      <c r="LUN11" s="70"/>
      <c r="LUO11" s="70"/>
      <c r="LUP11" s="70"/>
      <c r="LUQ11" s="70"/>
      <c r="LUR11" s="70"/>
      <c r="LUS11" s="70"/>
      <c r="LUT11" s="70"/>
      <c r="LUU11" s="70"/>
      <c r="LUV11" s="70"/>
      <c r="LUW11" s="70"/>
      <c r="LUX11" s="70"/>
      <c r="LUY11" s="70"/>
      <c r="LUZ11" s="70"/>
      <c r="LVA11" s="70"/>
      <c r="LVB11" s="70"/>
      <c r="LVC11" s="70"/>
      <c r="LVD11" s="70"/>
      <c r="LVE11" s="70"/>
      <c r="LVF11" s="70"/>
      <c r="LVG11" s="70"/>
      <c r="LVH11" s="70"/>
      <c r="LVI11" s="70"/>
      <c r="LVJ11" s="70"/>
      <c r="LVK11" s="70"/>
      <c r="LVL11" s="70"/>
      <c r="LVM11" s="70"/>
      <c r="LVN11" s="70"/>
      <c r="LVO11" s="70"/>
      <c r="LVP11" s="70"/>
      <c r="LVQ11" s="70"/>
      <c r="LVR11" s="70"/>
      <c r="LVS11" s="70"/>
      <c r="LVT11" s="70"/>
      <c r="LVU11" s="70"/>
      <c r="LVV11" s="70"/>
      <c r="LVW11" s="70"/>
      <c r="LVX11" s="70"/>
      <c r="LVY11" s="70"/>
      <c r="LVZ11" s="70"/>
      <c r="LWA11" s="70"/>
      <c r="LWB11" s="70"/>
      <c r="LWC11" s="70"/>
      <c r="LWD11" s="70"/>
      <c r="LWE11" s="70"/>
      <c r="LWF11" s="70"/>
      <c r="LWG11" s="70"/>
      <c r="LWH11" s="70"/>
      <c r="LWI11" s="70"/>
      <c r="LWJ11" s="70"/>
      <c r="LWK11" s="70"/>
      <c r="LWL11" s="70"/>
      <c r="LWM11" s="70"/>
      <c r="LWN11" s="70"/>
      <c r="LWO11" s="70"/>
      <c r="LWP11" s="70"/>
      <c r="LWQ11" s="70"/>
      <c r="LWR11" s="70"/>
      <c r="LWS11" s="70"/>
      <c r="LWT11" s="70"/>
      <c r="LWU11" s="70"/>
      <c r="LWV11" s="70"/>
      <c r="LWW11" s="70"/>
      <c r="LWX11" s="70"/>
      <c r="LWY11" s="70"/>
      <c r="LWZ11" s="70"/>
      <c r="LXA11" s="70"/>
      <c r="LXB11" s="70"/>
      <c r="LXC11" s="70"/>
      <c r="LXD11" s="70"/>
      <c r="LXE11" s="70"/>
      <c r="LXF11" s="70"/>
      <c r="LXG11" s="70"/>
      <c r="LXH11" s="70"/>
      <c r="LXI11" s="70"/>
      <c r="LXJ11" s="70"/>
      <c r="LXK11" s="70"/>
      <c r="LXL11" s="70"/>
      <c r="LXM11" s="70"/>
      <c r="LXN11" s="70"/>
      <c r="LXO11" s="70"/>
      <c r="LXP11" s="70"/>
      <c r="LXQ11" s="70"/>
      <c r="LXR11" s="70"/>
      <c r="LXS11" s="70"/>
      <c r="LXT11" s="70"/>
      <c r="LXU11" s="70"/>
      <c r="LXV11" s="70"/>
      <c r="LXW11" s="70"/>
      <c r="LXX11" s="70"/>
      <c r="LXY11" s="70"/>
      <c r="LXZ11" s="70"/>
      <c r="LYA11" s="70"/>
      <c r="LYB11" s="70"/>
      <c r="LYC11" s="70"/>
      <c r="LYD11" s="70"/>
      <c r="LYE11" s="70"/>
      <c r="LYF11" s="70"/>
      <c r="LYG11" s="70"/>
      <c r="LYH11" s="70"/>
      <c r="LYI11" s="70"/>
      <c r="LYJ11" s="70"/>
      <c r="LYK11" s="70"/>
      <c r="LYL11" s="70"/>
      <c r="LYM11" s="70"/>
      <c r="LYN11" s="70"/>
      <c r="LYO11" s="70"/>
      <c r="LYP11" s="70"/>
      <c r="LYQ11" s="70"/>
      <c r="LYR11" s="70"/>
      <c r="LYS11" s="70"/>
      <c r="LYT11" s="70"/>
      <c r="LYU11" s="70"/>
      <c r="LYV11" s="70"/>
      <c r="LYW11" s="70"/>
      <c r="LYX11" s="70"/>
      <c r="LYY11" s="70"/>
      <c r="LYZ11" s="70"/>
      <c r="LZA11" s="70"/>
      <c r="LZB11" s="70"/>
      <c r="LZC11" s="70"/>
      <c r="LZD11" s="70"/>
      <c r="LZE11" s="70"/>
      <c r="LZF11" s="70"/>
      <c r="LZG11" s="70"/>
      <c r="LZH11" s="70"/>
      <c r="LZI11" s="70"/>
      <c r="LZJ11" s="70"/>
      <c r="LZK11" s="70"/>
      <c r="LZL11" s="70"/>
      <c r="LZM11" s="70"/>
      <c r="LZN11" s="70"/>
      <c r="LZO11" s="70"/>
      <c r="LZP11" s="70"/>
      <c r="LZQ11" s="70"/>
      <c r="LZR11" s="70"/>
      <c r="LZS11" s="70"/>
      <c r="LZT11" s="70"/>
      <c r="LZU11" s="70"/>
      <c r="LZV11" s="70"/>
      <c r="LZW11" s="70"/>
      <c r="LZX11" s="70"/>
      <c r="LZY11" s="70"/>
      <c r="LZZ11" s="70"/>
      <c r="MAA11" s="70"/>
      <c r="MAB11" s="70"/>
      <c r="MAC11" s="70"/>
      <c r="MAD11" s="70"/>
      <c r="MAE11" s="70"/>
      <c r="MAF11" s="70"/>
      <c r="MAG11" s="70"/>
      <c r="MAH11" s="70"/>
      <c r="MAI11" s="70"/>
      <c r="MAJ11" s="70"/>
      <c r="MAK11" s="70"/>
      <c r="MAL11" s="70"/>
      <c r="MAM11" s="70"/>
      <c r="MAN11" s="70"/>
      <c r="MAO11" s="70"/>
      <c r="MAP11" s="70"/>
      <c r="MAQ11" s="70"/>
      <c r="MAR11" s="70"/>
      <c r="MAS11" s="70"/>
      <c r="MAT11" s="70"/>
      <c r="MAU11" s="70"/>
      <c r="MAV11" s="70"/>
      <c r="MAW11" s="70"/>
      <c r="MAX11" s="70"/>
      <c r="MAY11" s="70"/>
      <c r="MAZ11" s="70"/>
      <c r="MBA11" s="70"/>
      <c r="MBB11" s="70"/>
      <c r="MBC11" s="70"/>
      <c r="MBD11" s="70"/>
      <c r="MBE11" s="70"/>
      <c r="MBF11" s="70"/>
      <c r="MBG11" s="70"/>
      <c r="MBH11" s="70"/>
      <c r="MBI11" s="70"/>
      <c r="MBJ11" s="70"/>
      <c r="MBK11" s="70"/>
      <c r="MBL11" s="70"/>
      <c r="MBM11" s="70"/>
      <c r="MBN11" s="70"/>
      <c r="MBO11" s="70"/>
      <c r="MBP11" s="70"/>
      <c r="MBQ11" s="70"/>
      <c r="MBR11" s="70"/>
      <c r="MBS11" s="70"/>
      <c r="MBT11" s="70"/>
      <c r="MBU11" s="70"/>
      <c r="MBV11" s="70"/>
      <c r="MBW11" s="70"/>
      <c r="MBX11" s="70"/>
      <c r="MBY11" s="70"/>
      <c r="MBZ11" s="70"/>
      <c r="MCA11" s="70"/>
      <c r="MCB11" s="70"/>
      <c r="MCC11" s="70"/>
      <c r="MCD11" s="70"/>
      <c r="MCE11" s="70"/>
      <c r="MCF11" s="70"/>
      <c r="MCG11" s="70"/>
      <c r="MCH11" s="70"/>
      <c r="MCI11" s="70"/>
      <c r="MCJ11" s="70"/>
      <c r="MCK11" s="70"/>
      <c r="MCL11" s="70"/>
      <c r="MCM11" s="70"/>
      <c r="MCN11" s="70"/>
      <c r="MCO11" s="70"/>
      <c r="MCP11" s="70"/>
      <c r="MCQ11" s="70"/>
      <c r="MCR11" s="70"/>
      <c r="MCS11" s="70"/>
      <c r="MCT11" s="70"/>
      <c r="MCU11" s="70"/>
      <c r="MCV11" s="70"/>
      <c r="MCW11" s="70"/>
      <c r="MCX11" s="70"/>
      <c r="MCY11" s="70"/>
      <c r="MCZ11" s="70"/>
      <c r="MDA11" s="70"/>
      <c r="MDB11" s="70"/>
      <c r="MDC11" s="70"/>
      <c r="MDD11" s="70"/>
      <c r="MDE11" s="70"/>
      <c r="MDF11" s="70"/>
      <c r="MDG11" s="70"/>
      <c r="MDH11" s="70"/>
      <c r="MDI11" s="70"/>
      <c r="MDJ11" s="70"/>
      <c r="MDK11" s="70"/>
      <c r="MDL11" s="70"/>
      <c r="MDM11" s="70"/>
      <c r="MDN11" s="70"/>
      <c r="MDO11" s="70"/>
      <c r="MDP11" s="70"/>
      <c r="MDQ11" s="70"/>
      <c r="MDR11" s="70"/>
      <c r="MDS11" s="70"/>
      <c r="MDT11" s="70"/>
      <c r="MDU11" s="70"/>
      <c r="MDV11" s="70"/>
      <c r="MDW11" s="70"/>
      <c r="MDX11" s="70"/>
      <c r="MDY11" s="70"/>
      <c r="MDZ11" s="70"/>
      <c r="MEA11" s="70"/>
      <c r="MEB11" s="70"/>
      <c r="MEC11" s="70"/>
      <c r="MED11" s="70"/>
      <c r="MEE11" s="70"/>
      <c r="MEF11" s="70"/>
      <c r="MEG11" s="70"/>
      <c r="MEH11" s="70"/>
      <c r="MEI11" s="70"/>
      <c r="MEJ11" s="70"/>
      <c r="MEK11" s="70"/>
      <c r="MEL11" s="70"/>
      <c r="MEM11" s="70"/>
      <c r="MEN11" s="70"/>
      <c r="MEO11" s="70"/>
      <c r="MEP11" s="70"/>
      <c r="MEQ11" s="70"/>
      <c r="MER11" s="70"/>
      <c r="MES11" s="70"/>
      <c r="MET11" s="70"/>
      <c r="MEU11" s="70"/>
      <c r="MEV11" s="70"/>
      <c r="MEW11" s="70"/>
      <c r="MEX11" s="70"/>
      <c r="MEY11" s="70"/>
      <c r="MEZ11" s="70"/>
      <c r="MFA11" s="70"/>
      <c r="MFB11" s="70"/>
      <c r="MFC11" s="70"/>
      <c r="MFD11" s="70"/>
      <c r="MFE11" s="70"/>
      <c r="MFF11" s="70"/>
      <c r="MFG11" s="70"/>
      <c r="MFH11" s="70"/>
      <c r="MFI11" s="70"/>
      <c r="MFJ11" s="70"/>
      <c r="MFK11" s="70"/>
      <c r="MFL11" s="70"/>
      <c r="MFM11" s="70"/>
      <c r="MFN11" s="70"/>
      <c r="MFO11" s="70"/>
      <c r="MFP11" s="70"/>
      <c r="MFQ11" s="70"/>
      <c r="MFR11" s="70"/>
      <c r="MFS11" s="70"/>
      <c r="MFT11" s="70"/>
      <c r="MFU11" s="70"/>
      <c r="MFV11" s="70"/>
      <c r="MFW11" s="70"/>
      <c r="MFX11" s="70"/>
      <c r="MFY11" s="70"/>
      <c r="MFZ11" s="70"/>
      <c r="MGA11" s="70"/>
      <c r="MGB11" s="70"/>
      <c r="MGC11" s="70"/>
      <c r="MGD11" s="70"/>
      <c r="MGE11" s="70"/>
      <c r="MGF11" s="70"/>
      <c r="MGG11" s="70"/>
      <c r="MGH11" s="70"/>
      <c r="MGI11" s="70"/>
      <c r="MGJ11" s="70"/>
      <c r="MGK11" s="70"/>
      <c r="MGL11" s="70"/>
      <c r="MGM11" s="70"/>
      <c r="MGN11" s="70"/>
      <c r="MGO11" s="70"/>
      <c r="MGP11" s="70"/>
      <c r="MGQ11" s="70"/>
      <c r="MGR11" s="70"/>
      <c r="MGS11" s="70"/>
      <c r="MGT11" s="70"/>
      <c r="MGU11" s="70"/>
      <c r="MGV11" s="70"/>
      <c r="MGW11" s="70"/>
      <c r="MGX11" s="70"/>
      <c r="MGY11" s="70"/>
      <c r="MGZ11" s="70"/>
      <c r="MHA11" s="70"/>
      <c r="MHB11" s="70"/>
      <c r="MHC11" s="70"/>
      <c r="MHD11" s="70"/>
      <c r="MHE11" s="70"/>
      <c r="MHF11" s="70"/>
      <c r="MHG11" s="70"/>
      <c r="MHH11" s="70"/>
      <c r="MHI11" s="70"/>
      <c r="MHJ11" s="70"/>
      <c r="MHK11" s="70"/>
      <c r="MHL11" s="70"/>
      <c r="MHM11" s="70"/>
      <c r="MHN11" s="70"/>
      <c r="MHO11" s="70"/>
      <c r="MHP11" s="70"/>
      <c r="MHQ11" s="70"/>
      <c r="MHR11" s="70"/>
      <c r="MHS11" s="70"/>
      <c r="MHT11" s="70"/>
      <c r="MHU11" s="70"/>
      <c r="MHV11" s="70"/>
      <c r="MHW11" s="70"/>
      <c r="MHX11" s="70"/>
      <c r="MHY11" s="70"/>
      <c r="MHZ11" s="70"/>
      <c r="MIA11" s="70"/>
      <c r="MIB11" s="70"/>
      <c r="MIC11" s="70"/>
      <c r="MID11" s="70"/>
      <c r="MIE11" s="70"/>
      <c r="MIF11" s="70"/>
      <c r="MIG11" s="70"/>
      <c r="MIH11" s="70"/>
      <c r="MII11" s="70"/>
      <c r="MIJ11" s="70"/>
      <c r="MIK11" s="70"/>
      <c r="MIL11" s="70"/>
      <c r="MIM11" s="70"/>
      <c r="MIN11" s="70"/>
      <c r="MIO11" s="70"/>
      <c r="MIP11" s="70"/>
      <c r="MIQ11" s="70"/>
      <c r="MIR11" s="70"/>
      <c r="MIS11" s="70"/>
      <c r="MIT11" s="70"/>
      <c r="MIU11" s="70"/>
      <c r="MIV11" s="70"/>
      <c r="MIW11" s="70"/>
      <c r="MIX11" s="70"/>
      <c r="MIY11" s="70"/>
      <c r="MIZ11" s="70"/>
      <c r="MJA11" s="70"/>
      <c r="MJB11" s="70"/>
      <c r="MJC11" s="70"/>
      <c r="MJD11" s="70"/>
      <c r="MJE11" s="70"/>
      <c r="MJF11" s="70"/>
      <c r="MJG11" s="70"/>
      <c r="MJH11" s="70"/>
      <c r="MJI11" s="70"/>
      <c r="MJJ11" s="70"/>
      <c r="MJK11" s="70"/>
      <c r="MJL11" s="70"/>
      <c r="MJM11" s="70"/>
      <c r="MJN11" s="70"/>
      <c r="MJO11" s="70"/>
      <c r="MJP11" s="70"/>
      <c r="MJQ11" s="70"/>
      <c r="MJR11" s="70"/>
      <c r="MJS11" s="70"/>
      <c r="MJT11" s="70"/>
      <c r="MJU11" s="70"/>
      <c r="MJV11" s="70"/>
      <c r="MJW11" s="70"/>
      <c r="MJX11" s="70"/>
      <c r="MJY11" s="70"/>
      <c r="MJZ11" s="70"/>
      <c r="MKA11" s="70"/>
      <c r="MKB11" s="70"/>
      <c r="MKC11" s="70"/>
      <c r="MKD11" s="70"/>
      <c r="MKE11" s="70"/>
      <c r="MKF11" s="70"/>
      <c r="MKG11" s="70"/>
      <c r="MKH11" s="70"/>
      <c r="MKI11" s="70"/>
      <c r="MKJ11" s="70"/>
      <c r="MKK11" s="70"/>
      <c r="MKL11" s="70"/>
      <c r="MKM11" s="70"/>
      <c r="MKN11" s="70"/>
      <c r="MKO11" s="70"/>
      <c r="MKP11" s="70"/>
      <c r="MKQ11" s="70"/>
      <c r="MKR11" s="70"/>
      <c r="MKS11" s="70"/>
      <c r="MKT11" s="70"/>
      <c r="MKU11" s="70"/>
      <c r="MKV11" s="70"/>
      <c r="MKW11" s="70"/>
      <c r="MKX11" s="70"/>
      <c r="MKY11" s="70"/>
      <c r="MKZ11" s="70"/>
      <c r="MLA11" s="70"/>
      <c r="MLB11" s="70"/>
      <c r="MLC11" s="70"/>
      <c r="MLD11" s="70"/>
      <c r="MLE11" s="70"/>
      <c r="MLF11" s="70"/>
      <c r="MLG11" s="70"/>
      <c r="MLH11" s="70"/>
      <c r="MLI11" s="70"/>
      <c r="MLJ11" s="70"/>
      <c r="MLK11" s="70"/>
      <c r="MLL11" s="70"/>
      <c r="MLM11" s="70"/>
      <c r="MLN11" s="70"/>
      <c r="MLO11" s="70"/>
      <c r="MLP11" s="70"/>
      <c r="MLQ11" s="70"/>
      <c r="MLR11" s="70"/>
      <c r="MLS11" s="70"/>
      <c r="MLT11" s="70"/>
      <c r="MLU11" s="70"/>
      <c r="MLV11" s="70"/>
      <c r="MLW11" s="70"/>
      <c r="MLX11" s="70"/>
      <c r="MLY11" s="70"/>
      <c r="MLZ11" s="70"/>
      <c r="MMA11" s="70"/>
      <c r="MMB11" s="70"/>
      <c r="MMC11" s="70"/>
      <c r="MMD11" s="70"/>
      <c r="MME11" s="70"/>
      <c r="MMF11" s="70"/>
      <c r="MMG11" s="70"/>
      <c r="MMH11" s="70"/>
      <c r="MMI11" s="70"/>
      <c r="MMJ11" s="70"/>
      <c r="MMK11" s="70"/>
      <c r="MML11" s="70"/>
      <c r="MMM11" s="70"/>
      <c r="MMN11" s="70"/>
      <c r="MMO11" s="70"/>
      <c r="MMP11" s="70"/>
      <c r="MMQ11" s="70"/>
      <c r="MMR11" s="70"/>
      <c r="MMS11" s="70"/>
      <c r="MMT11" s="70"/>
      <c r="MMU11" s="70"/>
      <c r="MMV11" s="70"/>
      <c r="MMW11" s="70"/>
      <c r="MMX11" s="70"/>
      <c r="MMY11" s="70"/>
      <c r="MMZ11" s="70"/>
      <c r="MNA11" s="70"/>
      <c r="MNB11" s="70"/>
      <c r="MNC11" s="70"/>
      <c r="MND11" s="70"/>
      <c r="MNE11" s="70"/>
      <c r="MNF11" s="70"/>
      <c r="MNG11" s="70"/>
      <c r="MNH11" s="70"/>
      <c r="MNI11" s="70"/>
      <c r="MNJ11" s="70"/>
      <c r="MNK11" s="70"/>
      <c r="MNL11" s="70"/>
      <c r="MNM11" s="70"/>
      <c r="MNN11" s="70"/>
      <c r="MNO11" s="70"/>
      <c r="MNP11" s="70"/>
      <c r="MNQ11" s="70"/>
      <c r="MNR11" s="70"/>
      <c r="MNS11" s="70"/>
      <c r="MNT11" s="70"/>
      <c r="MNU11" s="70"/>
      <c r="MNV11" s="70"/>
      <c r="MNW11" s="70"/>
      <c r="MNX11" s="70"/>
      <c r="MNY11" s="70"/>
      <c r="MNZ11" s="70"/>
      <c r="MOA11" s="70"/>
      <c r="MOB11" s="70"/>
      <c r="MOC11" s="70"/>
      <c r="MOD11" s="70"/>
      <c r="MOE11" s="70"/>
      <c r="MOF11" s="70"/>
      <c r="MOG11" s="70"/>
      <c r="MOH11" s="70"/>
      <c r="MOI11" s="70"/>
      <c r="MOJ11" s="70"/>
      <c r="MOK11" s="70"/>
      <c r="MOL11" s="70"/>
      <c r="MOM11" s="70"/>
      <c r="MON11" s="70"/>
      <c r="MOO11" s="70"/>
      <c r="MOP11" s="70"/>
      <c r="MOQ11" s="70"/>
      <c r="MOR11" s="70"/>
      <c r="MOS11" s="70"/>
      <c r="MOT11" s="70"/>
      <c r="MOU11" s="70"/>
      <c r="MOV11" s="70"/>
      <c r="MOW11" s="70"/>
      <c r="MOX11" s="70"/>
      <c r="MOY11" s="70"/>
      <c r="MOZ11" s="70"/>
      <c r="MPA11" s="70"/>
      <c r="MPB11" s="70"/>
      <c r="MPC11" s="70"/>
      <c r="MPD11" s="70"/>
      <c r="MPE11" s="70"/>
      <c r="MPF11" s="70"/>
      <c r="MPG11" s="70"/>
      <c r="MPH11" s="70"/>
      <c r="MPI11" s="70"/>
      <c r="MPJ11" s="70"/>
      <c r="MPK11" s="70"/>
      <c r="MPL11" s="70"/>
      <c r="MPM11" s="70"/>
      <c r="MPN11" s="70"/>
      <c r="MPO11" s="70"/>
      <c r="MPP11" s="70"/>
      <c r="MPQ11" s="70"/>
      <c r="MPR11" s="70"/>
      <c r="MPS11" s="70"/>
      <c r="MPT11" s="70"/>
      <c r="MPU11" s="70"/>
      <c r="MPV11" s="70"/>
      <c r="MPW11" s="70"/>
      <c r="MPX11" s="70"/>
      <c r="MPY11" s="70"/>
      <c r="MPZ11" s="70"/>
      <c r="MQA11" s="70"/>
      <c r="MQB11" s="70"/>
      <c r="MQC11" s="70"/>
      <c r="MQD11" s="70"/>
      <c r="MQE11" s="70"/>
      <c r="MQF11" s="70"/>
      <c r="MQG11" s="70"/>
      <c r="MQH11" s="70"/>
      <c r="MQI11" s="70"/>
      <c r="MQJ11" s="70"/>
      <c r="MQK11" s="70"/>
      <c r="MQL11" s="70"/>
      <c r="MQM11" s="70"/>
      <c r="MQN11" s="70"/>
      <c r="MQO11" s="70"/>
      <c r="MQP11" s="70"/>
      <c r="MQQ11" s="70"/>
      <c r="MQR11" s="70"/>
      <c r="MQS11" s="70"/>
      <c r="MQT11" s="70"/>
      <c r="MQU11" s="70"/>
      <c r="MQV11" s="70"/>
      <c r="MQW11" s="70"/>
      <c r="MQX11" s="70"/>
      <c r="MQY11" s="70"/>
      <c r="MQZ11" s="70"/>
      <c r="MRA11" s="70"/>
      <c r="MRB11" s="70"/>
      <c r="MRC11" s="70"/>
      <c r="MRD11" s="70"/>
      <c r="MRE11" s="70"/>
      <c r="MRF11" s="70"/>
      <c r="MRG11" s="70"/>
      <c r="MRH11" s="70"/>
      <c r="MRI11" s="70"/>
      <c r="MRJ11" s="70"/>
      <c r="MRK11" s="70"/>
      <c r="MRL11" s="70"/>
      <c r="MRM11" s="70"/>
      <c r="MRN11" s="70"/>
      <c r="MRO11" s="70"/>
      <c r="MRP11" s="70"/>
      <c r="MRQ11" s="70"/>
      <c r="MRR11" s="70"/>
      <c r="MRS11" s="70"/>
      <c r="MRT11" s="70"/>
      <c r="MRU11" s="70"/>
      <c r="MRV11" s="70"/>
      <c r="MRW11" s="70"/>
      <c r="MRX11" s="70"/>
      <c r="MRY11" s="70"/>
      <c r="MRZ11" s="70"/>
      <c r="MSA11" s="70"/>
      <c r="MSB11" s="70"/>
      <c r="MSC11" s="70"/>
      <c r="MSD11" s="70"/>
      <c r="MSE11" s="70"/>
      <c r="MSF11" s="70"/>
      <c r="MSG11" s="70"/>
      <c r="MSH11" s="70"/>
      <c r="MSI11" s="70"/>
      <c r="MSJ11" s="70"/>
      <c r="MSK11" s="70"/>
      <c r="MSL11" s="70"/>
      <c r="MSM11" s="70"/>
      <c r="MSN11" s="70"/>
      <c r="MSO11" s="70"/>
      <c r="MSP11" s="70"/>
      <c r="MSQ11" s="70"/>
      <c r="MSR11" s="70"/>
      <c r="MSS11" s="70"/>
      <c r="MST11" s="70"/>
      <c r="MSU11" s="70"/>
      <c r="MSV11" s="70"/>
      <c r="MSW11" s="70"/>
      <c r="MSX11" s="70"/>
      <c r="MSY11" s="70"/>
      <c r="MSZ11" s="70"/>
      <c r="MTA11" s="70"/>
      <c r="MTB11" s="70"/>
      <c r="MTC11" s="70"/>
      <c r="MTD11" s="70"/>
      <c r="MTE11" s="70"/>
      <c r="MTF11" s="70"/>
      <c r="MTG11" s="70"/>
      <c r="MTH11" s="70"/>
      <c r="MTI11" s="70"/>
      <c r="MTJ11" s="70"/>
      <c r="MTK11" s="70"/>
      <c r="MTL11" s="70"/>
      <c r="MTM11" s="70"/>
      <c r="MTN11" s="70"/>
      <c r="MTO11" s="70"/>
      <c r="MTP11" s="70"/>
      <c r="MTQ11" s="70"/>
      <c r="MTR11" s="70"/>
      <c r="MTS11" s="70"/>
      <c r="MTT11" s="70"/>
      <c r="MTU11" s="70"/>
      <c r="MTV11" s="70"/>
      <c r="MTW11" s="70"/>
      <c r="MTX11" s="70"/>
      <c r="MTY11" s="70"/>
      <c r="MTZ11" s="70"/>
      <c r="MUA11" s="70"/>
      <c r="MUB11" s="70"/>
      <c r="MUC11" s="70"/>
      <c r="MUD11" s="70"/>
      <c r="MUE11" s="70"/>
      <c r="MUF11" s="70"/>
      <c r="MUG11" s="70"/>
      <c r="MUH11" s="70"/>
      <c r="MUI11" s="70"/>
      <c r="MUJ11" s="70"/>
      <c r="MUK11" s="70"/>
      <c r="MUL11" s="70"/>
      <c r="MUM11" s="70"/>
      <c r="MUN11" s="70"/>
      <c r="MUO11" s="70"/>
      <c r="MUP11" s="70"/>
      <c r="MUQ11" s="70"/>
      <c r="MUR11" s="70"/>
      <c r="MUS11" s="70"/>
      <c r="MUT11" s="70"/>
      <c r="MUU11" s="70"/>
      <c r="MUV11" s="70"/>
      <c r="MUW11" s="70"/>
      <c r="MUX11" s="70"/>
      <c r="MUY11" s="70"/>
      <c r="MUZ11" s="70"/>
      <c r="MVA11" s="70"/>
      <c r="MVB11" s="70"/>
      <c r="MVC11" s="70"/>
      <c r="MVD11" s="70"/>
      <c r="MVE11" s="70"/>
      <c r="MVF11" s="70"/>
      <c r="MVG11" s="70"/>
      <c r="MVH11" s="70"/>
      <c r="MVI11" s="70"/>
      <c r="MVJ11" s="70"/>
      <c r="MVK11" s="70"/>
      <c r="MVL11" s="70"/>
      <c r="MVM11" s="70"/>
      <c r="MVN11" s="70"/>
      <c r="MVO11" s="70"/>
      <c r="MVP11" s="70"/>
      <c r="MVQ11" s="70"/>
      <c r="MVR11" s="70"/>
      <c r="MVS11" s="70"/>
      <c r="MVT11" s="70"/>
      <c r="MVU11" s="70"/>
      <c r="MVV11" s="70"/>
      <c r="MVW11" s="70"/>
      <c r="MVX11" s="70"/>
      <c r="MVY11" s="70"/>
      <c r="MVZ11" s="70"/>
      <c r="MWA11" s="70"/>
      <c r="MWB11" s="70"/>
      <c r="MWC11" s="70"/>
      <c r="MWD11" s="70"/>
      <c r="MWE11" s="70"/>
      <c r="MWF11" s="70"/>
      <c r="MWG11" s="70"/>
      <c r="MWH11" s="70"/>
      <c r="MWI11" s="70"/>
      <c r="MWJ11" s="70"/>
      <c r="MWK11" s="70"/>
      <c r="MWL11" s="70"/>
      <c r="MWM11" s="70"/>
      <c r="MWN11" s="70"/>
      <c r="MWO11" s="70"/>
      <c r="MWP11" s="70"/>
      <c r="MWQ11" s="70"/>
      <c r="MWR11" s="70"/>
      <c r="MWS11" s="70"/>
      <c r="MWT11" s="70"/>
      <c r="MWU11" s="70"/>
      <c r="MWV11" s="70"/>
      <c r="MWW11" s="70"/>
      <c r="MWX11" s="70"/>
      <c r="MWY11" s="70"/>
      <c r="MWZ11" s="70"/>
      <c r="MXA11" s="70"/>
      <c r="MXB11" s="70"/>
      <c r="MXC11" s="70"/>
      <c r="MXD11" s="70"/>
      <c r="MXE11" s="70"/>
      <c r="MXF11" s="70"/>
      <c r="MXG11" s="70"/>
      <c r="MXH11" s="70"/>
      <c r="MXI11" s="70"/>
      <c r="MXJ11" s="70"/>
      <c r="MXK11" s="70"/>
      <c r="MXL11" s="70"/>
      <c r="MXM11" s="70"/>
      <c r="MXN11" s="70"/>
      <c r="MXO11" s="70"/>
      <c r="MXP11" s="70"/>
      <c r="MXQ11" s="70"/>
      <c r="MXR11" s="70"/>
      <c r="MXS11" s="70"/>
      <c r="MXT11" s="70"/>
      <c r="MXU11" s="70"/>
      <c r="MXV11" s="70"/>
      <c r="MXW11" s="70"/>
      <c r="MXX11" s="70"/>
      <c r="MXY11" s="70"/>
      <c r="MXZ11" s="70"/>
      <c r="MYA11" s="70"/>
      <c r="MYB11" s="70"/>
      <c r="MYC11" s="70"/>
      <c r="MYD11" s="70"/>
      <c r="MYE11" s="70"/>
      <c r="MYF11" s="70"/>
      <c r="MYG11" s="70"/>
      <c r="MYH11" s="70"/>
      <c r="MYI11" s="70"/>
      <c r="MYJ11" s="70"/>
      <c r="MYK11" s="70"/>
      <c r="MYL11" s="70"/>
      <c r="MYM11" s="70"/>
      <c r="MYN11" s="70"/>
      <c r="MYO11" s="70"/>
      <c r="MYP11" s="70"/>
      <c r="MYQ11" s="70"/>
      <c r="MYR11" s="70"/>
      <c r="MYS11" s="70"/>
      <c r="MYT11" s="70"/>
      <c r="MYU11" s="70"/>
      <c r="MYV11" s="70"/>
      <c r="MYW11" s="70"/>
      <c r="MYX11" s="70"/>
      <c r="MYY11" s="70"/>
      <c r="MYZ11" s="70"/>
      <c r="MZA11" s="70"/>
      <c r="MZB11" s="70"/>
      <c r="MZC11" s="70"/>
      <c r="MZD11" s="70"/>
      <c r="MZE11" s="70"/>
      <c r="MZF11" s="70"/>
      <c r="MZG11" s="70"/>
      <c r="MZH11" s="70"/>
      <c r="MZI11" s="70"/>
      <c r="MZJ11" s="70"/>
      <c r="MZK11" s="70"/>
      <c r="MZL11" s="70"/>
      <c r="MZM11" s="70"/>
      <c r="MZN11" s="70"/>
      <c r="MZO11" s="70"/>
      <c r="MZP11" s="70"/>
      <c r="MZQ11" s="70"/>
      <c r="MZR11" s="70"/>
      <c r="MZS11" s="70"/>
      <c r="MZT11" s="70"/>
      <c r="MZU11" s="70"/>
      <c r="MZV11" s="70"/>
      <c r="MZW11" s="70"/>
      <c r="MZX11" s="70"/>
      <c r="MZY11" s="70"/>
      <c r="MZZ11" s="70"/>
      <c r="NAA11" s="70"/>
      <c r="NAB11" s="70"/>
      <c r="NAC11" s="70"/>
      <c r="NAD11" s="70"/>
      <c r="NAE11" s="70"/>
      <c r="NAF11" s="70"/>
      <c r="NAG11" s="70"/>
      <c r="NAH11" s="70"/>
      <c r="NAI11" s="70"/>
      <c r="NAJ11" s="70"/>
      <c r="NAK11" s="70"/>
      <c r="NAL11" s="70"/>
      <c r="NAM11" s="70"/>
      <c r="NAN11" s="70"/>
      <c r="NAO11" s="70"/>
      <c r="NAP11" s="70"/>
      <c r="NAQ11" s="70"/>
      <c r="NAR11" s="70"/>
      <c r="NAS11" s="70"/>
      <c r="NAT11" s="70"/>
      <c r="NAU11" s="70"/>
      <c r="NAV11" s="70"/>
      <c r="NAW11" s="70"/>
      <c r="NAX11" s="70"/>
      <c r="NAY11" s="70"/>
      <c r="NAZ11" s="70"/>
      <c r="NBA11" s="70"/>
      <c r="NBB11" s="70"/>
      <c r="NBC11" s="70"/>
      <c r="NBD11" s="70"/>
      <c r="NBE11" s="70"/>
      <c r="NBF11" s="70"/>
      <c r="NBG11" s="70"/>
      <c r="NBH11" s="70"/>
      <c r="NBI11" s="70"/>
      <c r="NBJ11" s="70"/>
      <c r="NBK11" s="70"/>
      <c r="NBL11" s="70"/>
      <c r="NBM11" s="70"/>
      <c r="NBN11" s="70"/>
      <c r="NBO11" s="70"/>
      <c r="NBP11" s="70"/>
      <c r="NBQ11" s="70"/>
      <c r="NBR11" s="70"/>
      <c r="NBS11" s="70"/>
      <c r="NBT11" s="70"/>
      <c r="NBU11" s="70"/>
      <c r="NBV11" s="70"/>
      <c r="NBW11" s="70"/>
      <c r="NBX11" s="70"/>
      <c r="NBY11" s="70"/>
      <c r="NBZ11" s="70"/>
      <c r="NCA11" s="70"/>
      <c r="NCB11" s="70"/>
      <c r="NCC11" s="70"/>
      <c r="NCD11" s="70"/>
      <c r="NCE11" s="70"/>
      <c r="NCF11" s="70"/>
      <c r="NCG11" s="70"/>
      <c r="NCH11" s="70"/>
      <c r="NCI11" s="70"/>
      <c r="NCJ11" s="70"/>
      <c r="NCK11" s="70"/>
      <c r="NCL11" s="70"/>
      <c r="NCM11" s="70"/>
      <c r="NCN11" s="70"/>
      <c r="NCO11" s="70"/>
      <c r="NCP11" s="70"/>
      <c r="NCQ11" s="70"/>
      <c r="NCR11" s="70"/>
      <c r="NCS11" s="70"/>
      <c r="NCT11" s="70"/>
      <c r="NCU11" s="70"/>
      <c r="NCV11" s="70"/>
      <c r="NCW11" s="70"/>
      <c r="NCX11" s="70"/>
      <c r="NCY11" s="70"/>
      <c r="NCZ11" s="70"/>
      <c r="NDA11" s="70"/>
      <c r="NDB11" s="70"/>
      <c r="NDC11" s="70"/>
      <c r="NDD11" s="70"/>
      <c r="NDE11" s="70"/>
      <c r="NDF11" s="70"/>
      <c r="NDG11" s="70"/>
      <c r="NDH11" s="70"/>
      <c r="NDI11" s="70"/>
      <c r="NDJ11" s="70"/>
      <c r="NDK11" s="70"/>
      <c r="NDL11" s="70"/>
      <c r="NDM11" s="70"/>
      <c r="NDN11" s="70"/>
      <c r="NDO11" s="70"/>
      <c r="NDP11" s="70"/>
      <c r="NDQ11" s="70"/>
      <c r="NDR11" s="70"/>
      <c r="NDS11" s="70"/>
      <c r="NDT11" s="70"/>
      <c r="NDU11" s="70"/>
      <c r="NDV11" s="70"/>
      <c r="NDW11" s="70"/>
      <c r="NDX11" s="70"/>
      <c r="NDY11" s="70"/>
      <c r="NDZ11" s="70"/>
      <c r="NEA11" s="70"/>
      <c r="NEB11" s="70"/>
      <c r="NEC11" s="70"/>
      <c r="NED11" s="70"/>
      <c r="NEE11" s="70"/>
      <c r="NEF11" s="70"/>
      <c r="NEG11" s="70"/>
      <c r="NEH11" s="70"/>
      <c r="NEI11" s="70"/>
      <c r="NEJ11" s="70"/>
      <c r="NEK11" s="70"/>
      <c r="NEL11" s="70"/>
      <c r="NEM11" s="70"/>
      <c r="NEN11" s="70"/>
      <c r="NEO11" s="70"/>
      <c r="NEP11" s="70"/>
      <c r="NEQ11" s="70"/>
      <c r="NER11" s="70"/>
      <c r="NES11" s="70"/>
      <c r="NET11" s="70"/>
      <c r="NEU11" s="70"/>
      <c r="NEV11" s="70"/>
      <c r="NEW11" s="70"/>
      <c r="NEX11" s="70"/>
      <c r="NEY11" s="70"/>
      <c r="NEZ11" s="70"/>
      <c r="NFA11" s="70"/>
      <c r="NFB11" s="70"/>
      <c r="NFC11" s="70"/>
      <c r="NFD11" s="70"/>
      <c r="NFE11" s="70"/>
      <c r="NFF11" s="70"/>
      <c r="NFG11" s="70"/>
      <c r="NFH11" s="70"/>
      <c r="NFI11" s="70"/>
      <c r="NFJ11" s="70"/>
      <c r="NFK11" s="70"/>
      <c r="NFL11" s="70"/>
      <c r="NFM11" s="70"/>
      <c r="NFN11" s="70"/>
      <c r="NFO11" s="70"/>
      <c r="NFP11" s="70"/>
      <c r="NFQ11" s="70"/>
      <c r="NFR11" s="70"/>
      <c r="NFS11" s="70"/>
      <c r="NFT11" s="70"/>
      <c r="NFU11" s="70"/>
      <c r="NFV11" s="70"/>
      <c r="NFW11" s="70"/>
      <c r="NFX11" s="70"/>
      <c r="NFY11" s="70"/>
      <c r="NFZ11" s="70"/>
      <c r="NGA11" s="70"/>
      <c r="NGB11" s="70"/>
      <c r="NGC11" s="70"/>
      <c r="NGD11" s="70"/>
      <c r="NGE11" s="70"/>
      <c r="NGF11" s="70"/>
      <c r="NGG11" s="70"/>
      <c r="NGH11" s="70"/>
      <c r="NGI11" s="70"/>
      <c r="NGJ11" s="70"/>
      <c r="NGK11" s="70"/>
      <c r="NGL11" s="70"/>
      <c r="NGM11" s="70"/>
      <c r="NGN11" s="70"/>
      <c r="NGO11" s="70"/>
      <c r="NGP11" s="70"/>
      <c r="NGQ11" s="70"/>
      <c r="NGR11" s="70"/>
      <c r="NGS11" s="70"/>
      <c r="NGT11" s="70"/>
      <c r="NGU11" s="70"/>
      <c r="NGV11" s="70"/>
      <c r="NGW11" s="70"/>
      <c r="NGX11" s="70"/>
      <c r="NGY11" s="70"/>
      <c r="NGZ11" s="70"/>
      <c r="NHA11" s="70"/>
      <c r="NHB11" s="70"/>
      <c r="NHC11" s="70"/>
      <c r="NHD11" s="70"/>
      <c r="NHE11" s="70"/>
      <c r="NHF11" s="70"/>
      <c r="NHG11" s="70"/>
      <c r="NHH11" s="70"/>
      <c r="NHI11" s="70"/>
      <c r="NHJ11" s="70"/>
      <c r="NHK11" s="70"/>
      <c r="NHL11" s="70"/>
      <c r="NHM11" s="70"/>
      <c r="NHN11" s="70"/>
      <c r="NHO11" s="70"/>
      <c r="NHP11" s="70"/>
      <c r="NHQ11" s="70"/>
      <c r="NHR11" s="70"/>
      <c r="NHS11" s="70"/>
      <c r="NHT11" s="70"/>
      <c r="NHU11" s="70"/>
      <c r="NHV11" s="70"/>
      <c r="NHW11" s="70"/>
      <c r="NHX11" s="70"/>
      <c r="NHY11" s="70"/>
      <c r="NHZ11" s="70"/>
      <c r="NIA11" s="70"/>
      <c r="NIB11" s="70"/>
      <c r="NIC11" s="70"/>
      <c r="NID11" s="70"/>
      <c r="NIE11" s="70"/>
      <c r="NIF11" s="70"/>
      <c r="NIG11" s="70"/>
      <c r="NIH11" s="70"/>
      <c r="NII11" s="70"/>
      <c r="NIJ11" s="70"/>
      <c r="NIK11" s="70"/>
      <c r="NIL11" s="70"/>
      <c r="NIM11" s="70"/>
      <c r="NIN11" s="70"/>
      <c r="NIO11" s="70"/>
      <c r="NIP11" s="70"/>
      <c r="NIQ11" s="70"/>
      <c r="NIR11" s="70"/>
      <c r="NIS11" s="70"/>
      <c r="NIT11" s="70"/>
      <c r="NIU11" s="70"/>
      <c r="NIV11" s="70"/>
      <c r="NIW11" s="70"/>
      <c r="NIX11" s="70"/>
      <c r="NIY11" s="70"/>
      <c r="NIZ11" s="70"/>
      <c r="NJA11" s="70"/>
      <c r="NJB11" s="70"/>
      <c r="NJC11" s="70"/>
      <c r="NJD11" s="70"/>
      <c r="NJE11" s="70"/>
      <c r="NJF11" s="70"/>
      <c r="NJG11" s="70"/>
      <c r="NJH11" s="70"/>
      <c r="NJI11" s="70"/>
      <c r="NJJ11" s="70"/>
      <c r="NJK11" s="70"/>
      <c r="NJL11" s="70"/>
      <c r="NJM11" s="70"/>
      <c r="NJN11" s="70"/>
      <c r="NJO11" s="70"/>
      <c r="NJP11" s="70"/>
      <c r="NJQ11" s="70"/>
      <c r="NJR11" s="70"/>
      <c r="NJS11" s="70"/>
      <c r="NJT11" s="70"/>
      <c r="NJU11" s="70"/>
      <c r="NJV11" s="70"/>
      <c r="NJW11" s="70"/>
      <c r="NJX11" s="70"/>
      <c r="NJY11" s="70"/>
      <c r="NJZ11" s="70"/>
      <c r="NKA11" s="70"/>
      <c r="NKB11" s="70"/>
      <c r="NKC11" s="70"/>
      <c r="NKD11" s="70"/>
      <c r="NKE11" s="70"/>
      <c r="NKF11" s="70"/>
      <c r="NKG11" s="70"/>
      <c r="NKH11" s="70"/>
      <c r="NKI11" s="70"/>
      <c r="NKJ11" s="70"/>
      <c r="NKK11" s="70"/>
      <c r="NKL11" s="70"/>
      <c r="NKM11" s="70"/>
      <c r="NKN11" s="70"/>
      <c r="NKO11" s="70"/>
      <c r="NKP11" s="70"/>
      <c r="NKQ11" s="70"/>
      <c r="NKR11" s="70"/>
      <c r="NKS11" s="70"/>
      <c r="NKT11" s="70"/>
      <c r="NKU11" s="70"/>
      <c r="NKV11" s="70"/>
      <c r="NKW11" s="70"/>
      <c r="NKX11" s="70"/>
      <c r="NKY11" s="70"/>
      <c r="NKZ11" s="70"/>
      <c r="NLA11" s="70"/>
      <c r="NLB11" s="70"/>
      <c r="NLC11" s="70"/>
      <c r="NLD11" s="70"/>
      <c r="NLE11" s="70"/>
      <c r="NLF11" s="70"/>
      <c r="NLG11" s="70"/>
      <c r="NLH11" s="70"/>
      <c r="NLI11" s="70"/>
      <c r="NLJ11" s="70"/>
      <c r="NLK11" s="70"/>
      <c r="NLL11" s="70"/>
      <c r="NLM11" s="70"/>
      <c r="NLN11" s="70"/>
      <c r="NLO11" s="70"/>
      <c r="NLP11" s="70"/>
      <c r="NLQ11" s="70"/>
      <c r="NLR11" s="70"/>
      <c r="NLS11" s="70"/>
      <c r="NLT11" s="70"/>
      <c r="NLU11" s="70"/>
      <c r="NLV11" s="70"/>
      <c r="NLW11" s="70"/>
      <c r="NLX11" s="70"/>
      <c r="NLY11" s="70"/>
      <c r="NLZ11" s="70"/>
      <c r="NMA11" s="70"/>
      <c r="NMB11" s="70"/>
      <c r="NMC11" s="70"/>
      <c r="NMD11" s="70"/>
      <c r="NME11" s="70"/>
      <c r="NMF11" s="70"/>
      <c r="NMG11" s="70"/>
      <c r="NMH11" s="70"/>
      <c r="NMI11" s="70"/>
      <c r="NMJ11" s="70"/>
      <c r="NMK11" s="70"/>
      <c r="NML11" s="70"/>
      <c r="NMM11" s="70"/>
      <c r="NMN11" s="70"/>
      <c r="NMO11" s="70"/>
      <c r="NMP11" s="70"/>
      <c r="NMQ11" s="70"/>
      <c r="NMR11" s="70"/>
      <c r="NMS11" s="70"/>
      <c r="NMT11" s="70"/>
      <c r="NMU11" s="70"/>
      <c r="NMV11" s="70"/>
      <c r="NMW11" s="70"/>
      <c r="NMX11" s="70"/>
      <c r="NMY11" s="70"/>
      <c r="NMZ11" s="70"/>
      <c r="NNA11" s="70"/>
      <c r="NNB11" s="70"/>
      <c r="NNC11" s="70"/>
      <c r="NND11" s="70"/>
      <c r="NNE11" s="70"/>
      <c r="NNF11" s="70"/>
      <c r="NNG11" s="70"/>
      <c r="NNH11" s="70"/>
      <c r="NNI11" s="70"/>
      <c r="NNJ11" s="70"/>
      <c r="NNK11" s="70"/>
      <c r="NNL11" s="70"/>
      <c r="NNM11" s="70"/>
      <c r="NNN11" s="70"/>
      <c r="NNO11" s="70"/>
      <c r="NNP11" s="70"/>
      <c r="NNQ11" s="70"/>
      <c r="NNR11" s="70"/>
      <c r="NNS11" s="70"/>
      <c r="NNT11" s="70"/>
      <c r="NNU11" s="70"/>
      <c r="NNV11" s="70"/>
      <c r="NNW11" s="70"/>
      <c r="NNX11" s="70"/>
      <c r="NNY11" s="70"/>
      <c r="NNZ11" s="70"/>
      <c r="NOA11" s="70"/>
      <c r="NOB11" s="70"/>
      <c r="NOC11" s="70"/>
      <c r="NOD11" s="70"/>
      <c r="NOE11" s="70"/>
      <c r="NOF11" s="70"/>
      <c r="NOG11" s="70"/>
      <c r="NOH11" s="70"/>
      <c r="NOI11" s="70"/>
      <c r="NOJ11" s="70"/>
      <c r="NOK11" s="70"/>
      <c r="NOL11" s="70"/>
      <c r="NOM11" s="70"/>
      <c r="NON11" s="70"/>
      <c r="NOO11" s="70"/>
      <c r="NOP11" s="70"/>
      <c r="NOQ11" s="70"/>
      <c r="NOR11" s="70"/>
      <c r="NOS11" s="70"/>
      <c r="NOT11" s="70"/>
      <c r="NOU11" s="70"/>
      <c r="NOV11" s="70"/>
      <c r="NOW11" s="70"/>
      <c r="NOX11" s="70"/>
      <c r="NOY11" s="70"/>
      <c r="NOZ11" s="70"/>
      <c r="NPA11" s="70"/>
      <c r="NPB11" s="70"/>
      <c r="NPC11" s="70"/>
      <c r="NPD11" s="70"/>
      <c r="NPE11" s="70"/>
      <c r="NPF11" s="70"/>
      <c r="NPG11" s="70"/>
      <c r="NPH11" s="70"/>
      <c r="NPI11" s="70"/>
      <c r="NPJ11" s="70"/>
      <c r="NPK11" s="70"/>
      <c r="NPL11" s="70"/>
      <c r="NPM11" s="70"/>
      <c r="NPN11" s="70"/>
      <c r="NPO11" s="70"/>
      <c r="NPP11" s="70"/>
      <c r="NPQ11" s="70"/>
      <c r="NPR11" s="70"/>
      <c r="NPS11" s="70"/>
      <c r="NPT11" s="70"/>
      <c r="NPU11" s="70"/>
      <c r="NPV11" s="70"/>
      <c r="NPW11" s="70"/>
      <c r="NPX11" s="70"/>
      <c r="NPY11" s="70"/>
      <c r="NPZ11" s="70"/>
      <c r="NQA11" s="70"/>
      <c r="NQB11" s="70"/>
      <c r="NQC11" s="70"/>
      <c r="NQD11" s="70"/>
      <c r="NQE11" s="70"/>
      <c r="NQF11" s="70"/>
      <c r="NQG11" s="70"/>
      <c r="NQH11" s="70"/>
      <c r="NQI11" s="70"/>
      <c r="NQJ11" s="70"/>
      <c r="NQK11" s="70"/>
      <c r="NQL11" s="70"/>
      <c r="NQM11" s="70"/>
      <c r="NQN11" s="70"/>
      <c r="NQO11" s="70"/>
      <c r="NQP11" s="70"/>
      <c r="NQQ11" s="70"/>
      <c r="NQR11" s="70"/>
      <c r="NQS11" s="70"/>
      <c r="NQT11" s="70"/>
      <c r="NQU11" s="70"/>
      <c r="NQV11" s="70"/>
      <c r="NQW11" s="70"/>
      <c r="NQX11" s="70"/>
      <c r="NQY11" s="70"/>
      <c r="NQZ11" s="70"/>
      <c r="NRA11" s="70"/>
      <c r="NRB11" s="70"/>
      <c r="NRC11" s="70"/>
      <c r="NRD11" s="70"/>
      <c r="NRE11" s="70"/>
      <c r="NRF11" s="70"/>
      <c r="NRG11" s="70"/>
      <c r="NRH11" s="70"/>
      <c r="NRI11" s="70"/>
      <c r="NRJ11" s="70"/>
      <c r="NRK11" s="70"/>
      <c r="NRL11" s="70"/>
      <c r="NRM11" s="70"/>
      <c r="NRN11" s="70"/>
      <c r="NRO11" s="70"/>
      <c r="NRP11" s="70"/>
      <c r="NRQ11" s="70"/>
      <c r="NRR11" s="70"/>
      <c r="NRS11" s="70"/>
      <c r="NRT11" s="70"/>
      <c r="NRU11" s="70"/>
      <c r="NRV11" s="70"/>
      <c r="NRW11" s="70"/>
      <c r="NRX11" s="70"/>
      <c r="NRY11" s="70"/>
      <c r="NRZ11" s="70"/>
      <c r="NSA11" s="70"/>
      <c r="NSB11" s="70"/>
      <c r="NSC11" s="70"/>
      <c r="NSD11" s="70"/>
      <c r="NSE11" s="70"/>
      <c r="NSF11" s="70"/>
      <c r="NSG11" s="70"/>
      <c r="NSH11" s="70"/>
      <c r="NSI11" s="70"/>
      <c r="NSJ11" s="70"/>
      <c r="NSK11" s="70"/>
      <c r="NSL11" s="70"/>
      <c r="NSM11" s="70"/>
      <c r="NSN11" s="70"/>
      <c r="NSO11" s="70"/>
      <c r="NSP11" s="70"/>
      <c r="NSQ11" s="70"/>
      <c r="NSR11" s="70"/>
      <c r="NSS11" s="70"/>
      <c r="NST11" s="70"/>
      <c r="NSU11" s="70"/>
      <c r="NSV11" s="70"/>
      <c r="NSW11" s="70"/>
      <c r="NSX11" s="70"/>
      <c r="NSY11" s="70"/>
      <c r="NSZ11" s="70"/>
      <c r="NTA11" s="70"/>
      <c r="NTB11" s="70"/>
      <c r="NTC11" s="70"/>
      <c r="NTD11" s="70"/>
      <c r="NTE11" s="70"/>
      <c r="NTF11" s="70"/>
      <c r="NTG11" s="70"/>
      <c r="NTH11" s="70"/>
      <c r="NTI11" s="70"/>
      <c r="NTJ11" s="70"/>
      <c r="NTK11" s="70"/>
      <c r="NTL11" s="70"/>
      <c r="NTM11" s="70"/>
      <c r="NTN11" s="70"/>
      <c r="NTO11" s="70"/>
      <c r="NTP11" s="70"/>
      <c r="NTQ11" s="70"/>
      <c r="NTR11" s="70"/>
      <c r="NTS11" s="70"/>
      <c r="NTT11" s="70"/>
      <c r="NTU11" s="70"/>
      <c r="NTV11" s="70"/>
      <c r="NTW11" s="70"/>
      <c r="NTX11" s="70"/>
      <c r="NTY11" s="70"/>
      <c r="NTZ11" s="70"/>
      <c r="NUA11" s="70"/>
      <c r="NUB11" s="70"/>
      <c r="NUC11" s="70"/>
      <c r="NUD11" s="70"/>
      <c r="NUE11" s="70"/>
      <c r="NUF11" s="70"/>
      <c r="NUG11" s="70"/>
      <c r="NUH11" s="70"/>
      <c r="NUI11" s="70"/>
      <c r="NUJ11" s="70"/>
      <c r="NUK11" s="70"/>
      <c r="NUL11" s="70"/>
      <c r="NUM11" s="70"/>
      <c r="NUN11" s="70"/>
      <c r="NUO11" s="70"/>
      <c r="NUP11" s="70"/>
      <c r="NUQ11" s="70"/>
      <c r="NUR11" s="70"/>
      <c r="NUS11" s="70"/>
      <c r="NUT11" s="70"/>
      <c r="NUU11" s="70"/>
      <c r="NUV11" s="70"/>
      <c r="NUW11" s="70"/>
      <c r="NUX11" s="70"/>
      <c r="NUY11" s="70"/>
      <c r="NUZ11" s="70"/>
      <c r="NVA11" s="70"/>
      <c r="NVB11" s="70"/>
      <c r="NVC11" s="70"/>
      <c r="NVD11" s="70"/>
      <c r="NVE11" s="70"/>
      <c r="NVF11" s="70"/>
      <c r="NVG11" s="70"/>
      <c r="NVH11" s="70"/>
      <c r="NVI11" s="70"/>
      <c r="NVJ11" s="70"/>
      <c r="NVK11" s="70"/>
      <c r="NVL11" s="70"/>
      <c r="NVM11" s="70"/>
      <c r="NVN11" s="70"/>
      <c r="NVO11" s="70"/>
      <c r="NVP11" s="70"/>
      <c r="NVQ11" s="70"/>
      <c r="NVR11" s="70"/>
      <c r="NVS11" s="70"/>
      <c r="NVT11" s="70"/>
      <c r="NVU11" s="70"/>
      <c r="NVV11" s="70"/>
      <c r="NVW11" s="70"/>
      <c r="NVX11" s="70"/>
      <c r="NVY11" s="70"/>
      <c r="NVZ11" s="70"/>
      <c r="NWA11" s="70"/>
      <c r="NWB11" s="70"/>
      <c r="NWC11" s="70"/>
      <c r="NWD11" s="70"/>
      <c r="NWE11" s="70"/>
      <c r="NWF11" s="70"/>
      <c r="NWG11" s="70"/>
      <c r="NWH11" s="70"/>
      <c r="NWI11" s="70"/>
      <c r="NWJ11" s="70"/>
      <c r="NWK11" s="70"/>
      <c r="NWL11" s="70"/>
      <c r="NWM11" s="70"/>
      <c r="NWN11" s="70"/>
      <c r="NWO11" s="70"/>
      <c r="NWP11" s="70"/>
      <c r="NWQ11" s="70"/>
      <c r="NWR11" s="70"/>
      <c r="NWS11" s="70"/>
      <c r="NWT11" s="70"/>
      <c r="NWU11" s="70"/>
      <c r="NWV11" s="70"/>
      <c r="NWW11" s="70"/>
      <c r="NWX11" s="70"/>
      <c r="NWY11" s="70"/>
      <c r="NWZ11" s="70"/>
      <c r="NXA11" s="70"/>
      <c r="NXB11" s="70"/>
      <c r="NXC11" s="70"/>
      <c r="NXD11" s="70"/>
      <c r="NXE11" s="70"/>
      <c r="NXF11" s="70"/>
      <c r="NXG11" s="70"/>
      <c r="NXH11" s="70"/>
      <c r="NXI11" s="70"/>
      <c r="NXJ11" s="70"/>
      <c r="NXK11" s="70"/>
      <c r="NXL11" s="70"/>
      <c r="NXM11" s="70"/>
      <c r="NXN11" s="70"/>
      <c r="NXO11" s="70"/>
      <c r="NXP11" s="70"/>
      <c r="NXQ11" s="70"/>
      <c r="NXR11" s="70"/>
      <c r="NXS11" s="70"/>
      <c r="NXT11" s="70"/>
      <c r="NXU11" s="70"/>
      <c r="NXV11" s="70"/>
      <c r="NXW11" s="70"/>
      <c r="NXX11" s="70"/>
      <c r="NXY11" s="70"/>
      <c r="NXZ11" s="70"/>
      <c r="NYA11" s="70"/>
      <c r="NYB11" s="70"/>
      <c r="NYC11" s="70"/>
      <c r="NYD11" s="70"/>
      <c r="NYE11" s="70"/>
      <c r="NYF11" s="70"/>
      <c r="NYG11" s="70"/>
      <c r="NYH11" s="70"/>
      <c r="NYI11" s="70"/>
      <c r="NYJ11" s="70"/>
      <c r="NYK11" s="70"/>
      <c r="NYL11" s="70"/>
      <c r="NYM11" s="70"/>
      <c r="NYN11" s="70"/>
      <c r="NYO11" s="70"/>
      <c r="NYP11" s="70"/>
      <c r="NYQ11" s="70"/>
      <c r="NYR11" s="70"/>
      <c r="NYS11" s="70"/>
      <c r="NYT11" s="70"/>
      <c r="NYU11" s="70"/>
      <c r="NYV11" s="70"/>
      <c r="NYW11" s="70"/>
      <c r="NYX11" s="70"/>
      <c r="NYY11" s="70"/>
      <c r="NYZ11" s="70"/>
      <c r="NZA11" s="70"/>
      <c r="NZB11" s="70"/>
      <c r="NZC11" s="70"/>
      <c r="NZD11" s="70"/>
      <c r="NZE11" s="70"/>
      <c r="NZF11" s="70"/>
      <c r="NZG11" s="70"/>
      <c r="NZH11" s="70"/>
      <c r="NZI11" s="70"/>
      <c r="NZJ11" s="70"/>
      <c r="NZK11" s="70"/>
      <c r="NZL11" s="70"/>
      <c r="NZM11" s="70"/>
      <c r="NZN11" s="70"/>
      <c r="NZO11" s="70"/>
      <c r="NZP11" s="70"/>
      <c r="NZQ11" s="70"/>
      <c r="NZR11" s="70"/>
      <c r="NZS11" s="70"/>
      <c r="NZT11" s="70"/>
      <c r="NZU11" s="70"/>
      <c r="NZV11" s="70"/>
      <c r="NZW11" s="70"/>
      <c r="NZX11" s="70"/>
      <c r="NZY11" s="70"/>
      <c r="NZZ11" s="70"/>
      <c r="OAA11" s="70"/>
      <c r="OAB11" s="70"/>
      <c r="OAC11" s="70"/>
      <c r="OAD11" s="70"/>
      <c r="OAE11" s="70"/>
      <c r="OAF11" s="70"/>
      <c r="OAG11" s="70"/>
      <c r="OAH11" s="70"/>
      <c r="OAI11" s="70"/>
      <c r="OAJ11" s="70"/>
      <c r="OAK11" s="70"/>
      <c r="OAL11" s="70"/>
      <c r="OAM11" s="70"/>
      <c r="OAN11" s="70"/>
      <c r="OAO11" s="70"/>
      <c r="OAP11" s="70"/>
      <c r="OAQ11" s="70"/>
      <c r="OAR11" s="70"/>
      <c r="OAS11" s="70"/>
      <c r="OAT11" s="70"/>
      <c r="OAU11" s="70"/>
      <c r="OAV11" s="70"/>
      <c r="OAW11" s="70"/>
      <c r="OAX11" s="70"/>
      <c r="OAY11" s="70"/>
      <c r="OAZ11" s="70"/>
      <c r="OBA11" s="70"/>
      <c r="OBB11" s="70"/>
      <c r="OBC11" s="70"/>
      <c r="OBD11" s="70"/>
      <c r="OBE11" s="70"/>
      <c r="OBF11" s="70"/>
      <c r="OBG11" s="70"/>
      <c r="OBH11" s="70"/>
      <c r="OBI11" s="70"/>
      <c r="OBJ11" s="70"/>
      <c r="OBK11" s="70"/>
      <c r="OBL11" s="70"/>
      <c r="OBM11" s="70"/>
      <c r="OBN11" s="70"/>
      <c r="OBO11" s="70"/>
      <c r="OBP11" s="70"/>
      <c r="OBQ11" s="70"/>
      <c r="OBR11" s="70"/>
      <c r="OBS11" s="70"/>
      <c r="OBT11" s="70"/>
      <c r="OBU11" s="70"/>
      <c r="OBV11" s="70"/>
      <c r="OBW11" s="70"/>
      <c r="OBX11" s="70"/>
      <c r="OBY11" s="70"/>
      <c r="OBZ11" s="70"/>
      <c r="OCA11" s="70"/>
      <c r="OCB11" s="70"/>
      <c r="OCC11" s="70"/>
      <c r="OCD11" s="70"/>
      <c r="OCE11" s="70"/>
      <c r="OCF11" s="70"/>
      <c r="OCG11" s="70"/>
      <c r="OCH11" s="70"/>
      <c r="OCI11" s="70"/>
      <c r="OCJ11" s="70"/>
      <c r="OCK11" s="70"/>
      <c r="OCL11" s="70"/>
      <c r="OCM11" s="70"/>
      <c r="OCN11" s="70"/>
      <c r="OCO11" s="70"/>
      <c r="OCP11" s="70"/>
      <c r="OCQ11" s="70"/>
      <c r="OCR11" s="70"/>
      <c r="OCS11" s="70"/>
      <c r="OCT11" s="70"/>
      <c r="OCU11" s="70"/>
      <c r="OCV11" s="70"/>
      <c r="OCW11" s="70"/>
      <c r="OCX11" s="70"/>
      <c r="OCY11" s="70"/>
      <c r="OCZ11" s="70"/>
      <c r="ODA11" s="70"/>
      <c r="ODB11" s="70"/>
      <c r="ODC11" s="70"/>
      <c r="ODD11" s="70"/>
      <c r="ODE11" s="70"/>
      <c r="ODF11" s="70"/>
      <c r="ODG11" s="70"/>
      <c r="ODH11" s="70"/>
      <c r="ODI11" s="70"/>
      <c r="ODJ11" s="70"/>
      <c r="ODK11" s="70"/>
      <c r="ODL11" s="70"/>
      <c r="ODM11" s="70"/>
      <c r="ODN11" s="70"/>
      <c r="ODO11" s="70"/>
      <c r="ODP11" s="70"/>
      <c r="ODQ11" s="70"/>
      <c r="ODR11" s="70"/>
      <c r="ODS11" s="70"/>
      <c r="ODT11" s="70"/>
      <c r="ODU11" s="70"/>
      <c r="ODV11" s="70"/>
      <c r="ODW11" s="70"/>
      <c r="ODX11" s="70"/>
      <c r="ODY11" s="70"/>
      <c r="ODZ11" s="70"/>
      <c r="OEA11" s="70"/>
      <c r="OEB11" s="70"/>
      <c r="OEC11" s="70"/>
      <c r="OED11" s="70"/>
      <c r="OEE11" s="70"/>
      <c r="OEF11" s="70"/>
      <c r="OEG11" s="70"/>
      <c r="OEH11" s="70"/>
      <c r="OEI11" s="70"/>
      <c r="OEJ11" s="70"/>
      <c r="OEK11" s="70"/>
      <c r="OEL11" s="70"/>
      <c r="OEM11" s="70"/>
      <c r="OEN11" s="70"/>
      <c r="OEO11" s="70"/>
      <c r="OEP11" s="70"/>
      <c r="OEQ11" s="70"/>
      <c r="OER11" s="70"/>
      <c r="OES11" s="70"/>
      <c r="OET11" s="70"/>
      <c r="OEU11" s="70"/>
      <c r="OEV11" s="70"/>
      <c r="OEW11" s="70"/>
      <c r="OEX11" s="70"/>
      <c r="OEY11" s="70"/>
      <c r="OEZ11" s="70"/>
      <c r="OFA11" s="70"/>
      <c r="OFB11" s="70"/>
      <c r="OFC11" s="70"/>
      <c r="OFD11" s="70"/>
      <c r="OFE11" s="70"/>
      <c r="OFF11" s="70"/>
      <c r="OFG11" s="70"/>
      <c r="OFH11" s="70"/>
      <c r="OFI11" s="70"/>
      <c r="OFJ11" s="70"/>
      <c r="OFK11" s="70"/>
      <c r="OFL11" s="70"/>
      <c r="OFM11" s="70"/>
      <c r="OFN11" s="70"/>
      <c r="OFO11" s="70"/>
      <c r="OFP11" s="70"/>
      <c r="OFQ11" s="70"/>
      <c r="OFR11" s="70"/>
      <c r="OFS11" s="70"/>
      <c r="OFT11" s="70"/>
      <c r="OFU11" s="70"/>
      <c r="OFV11" s="70"/>
      <c r="OFW11" s="70"/>
      <c r="OFX11" s="70"/>
      <c r="OFY11" s="70"/>
      <c r="OFZ11" s="70"/>
      <c r="OGA11" s="70"/>
      <c r="OGB11" s="70"/>
      <c r="OGC11" s="70"/>
      <c r="OGD11" s="70"/>
      <c r="OGE11" s="70"/>
      <c r="OGF11" s="70"/>
      <c r="OGG11" s="70"/>
      <c r="OGH11" s="70"/>
      <c r="OGI11" s="70"/>
      <c r="OGJ11" s="70"/>
      <c r="OGK11" s="70"/>
      <c r="OGL11" s="70"/>
      <c r="OGM11" s="70"/>
      <c r="OGN11" s="70"/>
      <c r="OGO11" s="70"/>
      <c r="OGP11" s="70"/>
      <c r="OGQ11" s="70"/>
      <c r="OGR11" s="70"/>
      <c r="OGS11" s="70"/>
      <c r="OGT11" s="70"/>
      <c r="OGU11" s="70"/>
      <c r="OGV11" s="70"/>
      <c r="OGW11" s="70"/>
      <c r="OGX11" s="70"/>
      <c r="OGY11" s="70"/>
      <c r="OGZ11" s="70"/>
      <c r="OHA11" s="70"/>
      <c r="OHB11" s="70"/>
      <c r="OHC11" s="70"/>
      <c r="OHD11" s="70"/>
      <c r="OHE11" s="70"/>
      <c r="OHF11" s="70"/>
      <c r="OHG11" s="70"/>
      <c r="OHH11" s="70"/>
      <c r="OHI11" s="70"/>
      <c r="OHJ11" s="70"/>
      <c r="OHK11" s="70"/>
      <c r="OHL11" s="70"/>
      <c r="OHM11" s="70"/>
      <c r="OHN11" s="70"/>
      <c r="OHO11" s="70"/>
      <c r="OHP11" s="70"/>
      <c r="OHQ11" s="70"/>
      <c r="OHR11" s="70"/>
      <c r="OHS11" s="70"/>
      <c r="OHT11" s="70"/>
      <c r="OHU11" s="70"/>
      <c r="OHV11" s="70"/>
      <c r="OHW11" s="70"/>
      <c r="OHX11" s="70"/>
      <c r="OHY11" s="70"/>
      <c r="OHZ11" s="70"/>
      <c r="OIA11" s="70"/>
      <c r="OIB11" s="70"/>
      <c r="OIC11" s="70"/>
      <c r="OID11" s="70"/>
      <c r="OIE11" s="70"/>
      <c r="OIF11" s="70"/>
      <c r="OIG11" s="70"/>
      <c r="OIH11" s="70"/>
      <c r="OII11" s="70"/>
      <c r="OIJ11" s="70"/>
      <c r="OIK11" s="70"/>
      <c r="OIL11" s="70"/>
      <c r="OIM11" s="70"/>
      <c r="OIN11" s="70"/>
      <c r="OIO11" s="70"/>
      <c r="OIP11" s="70"/>
      <c r="OIQ11" s="70"/>
      <c r="OIR11" s="70"/>
      <c r="OIS11" s="70"/>
      <c r="OIT11" s="70"/>
      <c r="OIU11" s="70"/>
      <c r="OIV11" s="70"/>
      <c r="OIW11" s="70"/>
      <c r="OIX11" s="70"/>
      <c r="OIY11" s="70"/>
      <c r="OIZ11" s="70"/>
      <c r="OJA11" s="70"/>
      <c r="OJB11" s="70"/>
      <c r="OJC11" s="70"/>
      <c r="OJD11" s="70"/>
      <c r="OJE11" s="70"/>
      <c r="OJF11" s="70"/>
      <c r="OJG11" s="70"/>
      <c r="OJH11" s="70"/>
      <c r="OJI11" s="70"/>
      <c r="OJJ11" s="70"/>
      <c r="OJK11" s="70"/>
      <c r="OJL11" s="70"/>
      <c r="OJM11" s="70"/>
      <c r="OJN11" s="70"/>
      <c r="OJO11" s="70"/>
      <c r="OJP11" s="70"/>
      <c r="OJQ11" s="70"/>
      <c r="OJR11" s="70"/>
      <c r="OJS11" s="70"/>
      <c r="OJT11" s="70"/>
      <c r="OJU11" s="70"/>
      <c r="OJV11" s="70"/>
      <c r="OJW11" s="70"/>
      <c r="OJX11" s="70"/>
      <c r="OJY11" s="70"/>
      <c r="OJZ11" s="70"/>
      <c r="OKA11" s="70"/>
      <c r="OKB11" s="70"/>
      <c r="OKC11" s="70"/>
      <c r="OKD11" s="70"/>
      <c r="OKE11" s="70"/>
      <c r="OKF11" s="70"/>
      <c r="OKG11" s="70"/>
      <c r="OKH11" s="70"/>
      <c r="OKI11" s="70"/>
      <c r="OKJ11" s="70"/>
      <c r="OKK11" s="70"/>
      <c r="OKL11" s="70"/>
      <c r="OKM11" s="70"/>
      <c r="OKN11" s="70"/>
      <c r="OKO11" s="70"/>
      <c r="OKP11" s="70"/>
      <c r="OKQ11" s="70"/>
      <c r="OKR11" s="70"/>
      <c r="OKS11" s="70"/>
      <c r="OKT11" s="70"/>
      <c r="OKU11" s="70"/>
      <c r="OKV11" s="70"/>
      <c r="OKW11" s="70"/>
      <c r="OKX11" s="70"/>
      <c r="OKY11" s="70"/>
      <c r="OKZ11" s="70"/>
      <c r="OLA11" s="70"/>
      <c r="OLB11" s="70"/>
      <c r="OLC11" s="70"/>
      <c r="OLD11" s="70"/>
      <c r="OLE11" s="70"/>
      <c r="OLF11" s="70"/>
      <c r="OLG11" s="70"/>
      <c r="OLH11" s="70"/>
      <c r="OLI11" s="70"/>
      <c r="OLJ11" s="70"/>
      <c r="OLK11" s="70"/>
      <c r="OLL11" s="70"/>
      <c r="OLM11" s="70"/>
      <c r="OLN11" s="70"/>
      <c r="OLO11" s="70"/>
      <c r="OLP11" s="70"/>
      <c r="OLQ11" s="70"/>
      <c r="OLR11" s="70"/>
      <c r="OLS11" s="70"/>
      <c r="OLT11" s="70"/>
      <c r="OLU11" s="70"/>
      <c r="OLV11" s="70"/>
      <c r="OLW11" s="70"/>
      <c r="OLX11" s="70"/>
      <c r="OLY11" s="70"/>
      <c r="OLZ11" s="70"/>
      <c r="OMA11" s="70"/>
      <c r="OMB11" s="70"/>
      <c r="OMC11" s="70"/>
      <c r="OMD11" s="70"/>
      <c r="OME11" s="70"/>
      <c r="OMF11" s="70"/>
      <c r="OMG11" s="70"/>
      <c r="OMH11" s="70"/>
      <c r="OMI11" s="70"/>
      <c r="OMJ11" s="70"/>
      <c r="OMK11" s="70"/>
      <c r="OML11" s="70"/>
      <c r="OMM11" s="70"/>
      <c r="OMN11" s="70"/>
      <c r="OMO11" s="70"/>
      <c r="OMP11" s="70"/>
      <c r="OMQ11" s="70"/>
      <c r="OMR11" s="70"/>
      <c r="OMS11" s="70"/>
      <c r="OMT11" s="70"/>
      <c r="OMU11" s="70"/>
      <c r="OMV11" s="70"/>
      <c r="OMW11" s="70"/>
      <c r="OMX11" s="70"/>
      <c r="OMY11" s="70"/>
      <c r="OMZ11" s="70"/>
      <c r="ONA11" s="70"/>
      <c r="ONB11" s="70"/>
      <c r="ONC11" s="70"/>
      <c r="OND11" s="70"/>
      <c r="ONE11" s="70"/>
      <c r="ONF11" s="70"/>
      <c r="ONG11" s="70"/>
      <c r="ONH11" s="70"/>
      <c r="ONI11" s="70"/>
      <c r="ONJ11" s="70"/>
      <c r="ONK11" s="70"/>
      <c r="ONL11" s="70"/>
      <c r="ONM11" s="70"/>
      <c r="ONN11" s="70"/>
      <c r="ONO11" s="70"/>
      <c r="ONP11" s="70"/>
      <c r="ONQ11" s="70"/>
      <c r="ONR11" s="70"/>
      <c r="ONS11" s="70"/>
      <c r="ONT11" s="70"/>
      <c r="ONU11" s="70"/>
      <c r="ONV11" s="70"/>
      <c r="ONW11" s="70"/>
      <c r="ONX11" s="70"/>
      <c r="ONY11" s="70"/>
      <c r="ONZ11" s="70"/>
      <c r="OOA11" s="70"/>
      <c r="OOB11" s="70"/>
      <c r="OOC11" s="70"/>
      <c r="OOD11" s="70"/>
      <c r="OOE11" s="70"/>
      <c r="OOF11" s="70"/>
      <c r="OOG11" s="70"/>
      <c r="OOH11" s="70"/>
      <c r="OOI11" s="70"/>
      <c r="OOJ11" s="70"/>
      <c r="OOK11" s="70"/>
      <c r="OOL11" s="70"/>
      <c r="OOM11" s="70"/>
      <c r="OON11" s="70"/>
      <c r="OOO11" s="70"/>
      <c r="OOP11" s="70"/>
      <c r="OOQ11" s="70"/>
      <c r="OOR11" s="70"/>
      <c r="OOS11" s="70"/>
      <c r="OOT11" s="70"/>
      <c r="OOU11" s="70"/>
      <c r="OOV11" s="70"/>
      <c r="OOW11" s="70"/>
      <c r="OOX11" s="70"/>
      <c r="OOY11" s="70"/>
      <c r="OOZ11" s="70"/>
      <c r="OPA11" s="70"/>
      <c r="OPB11" s="70"/>
      <c r="OPC11" s="70"/>
      <c r="OPD11" s="70"/>
      <c r="OPE11" s="70"/>
      <c r="OPF11" s="70"/>
      <c r="OPG11" s="70"/>
      <c r="OPH11" s="70"/>
      <c r="OPI11" s="70"/>
      <c r="OPJ11" s="70"/>
      <c r="OPK11" s="70"/>
      <c r="OPL11" s="70"/>
      <c r="OPM11" s="70"/>
      <c r="OPN11" s="70"/>
      <c r="OPO11" s="70"/>
      <c r="OPP11" s="70"/>
      <c r="OPQ11" s="70"/>
      <c r="OPR11" s="70"/>
      <c r="OPS11" s="70"/>
      <c r="OPT11" s="70"/>
      <c r="OPU11" s="70"/>
      <c r="OPV11" s="70"/>
      <c r="OPW11" s="70"/>
      <c r="OPX11" s="70"/>
      <c r="OPY11" s="70"/>
      <c r="OPZ11" s="70"/>
      <c r="OQA11" s="70"/>
      <c r="OQB11" s="70"/>
      <c r="OQC11" s="70"/>
      <c r="OQD11" s="70"/>
      <c r="OQE11" s="70"/>
      <c r="OQF11" s="70"/>
      <c r="OQG11" s="70"/>
      <c r="OQH11" s="70"/>
      <c r="OQI11" s="70"/>
      <c r="OQJ11" s="70"/>
      <c r="OQK11" s="70"/>
      <c r="OQL11" s="70"/>
      <c r="OQM11" s="70"/>
      <c r="OQN11" s="70"/>
      <c r="OQO11" s="70"/>
      <c r="OQP11" s="70"/>
      <c r="OQQ11" s="70"/>
      <c r="OQR11" s="70"/>
      <c r="OQS11" s="70"/>
      <c r="OQT11" s="70"/>
      <c r="OQU11" s="70"/>
      <c r="OQV11" s="70"/>
      <c r="OQW11" s="70"/>
      <c r="OQX11" s="70"/>
      <c r="OQY11" s="70"/>
      <c r="OQZ11" s="70"/>
      <c r="ORA11" s="70"/>
      <c r="ORB11" s="70"/>
      <c r="ORC11" s="70"/>
      <c r="ORD11" s="70"/>
      <c r="ORE11" s="70"/>
      <c r="ORF11" s="70"/>
      <c r="ORG11" s="70"/>
      <c r="ORH11" s="70"/>
      <c r="ORI11" s="70"/>
      <c r="ORJ11" s="70"/>
      <c r="ORK11" s="70"/>
      <c r="ORL11" s="70"/>
      <c r="ORM11" s="70"/>
      <c r="ORN11" s="70"/>
      <c r="ORO11" s="70"/>
      <c r="ORP11" s="70"/>
      <c r="ORQ11" s="70"/>
      <c r="ORR11" s="70"/>
      <c r="ORS11" s="70"/>
      <c r="ORT11" s="70"/>
      <c r="ORU11" s="70"/>
      <c r="ORV11" s="70"/>
      <c r="ORW11" s="70"/>
      <c r="ORX11" s="70"/>
      <c r="ORY11" s="70"/>
      <c r="ORZ11" s="70"/>
      <c r="OSA11" s="70"/>
      <c r="OSB11" s="70"/>
      <c r="OSC11" s="70"/>
      <c r="OSD11" s="70"/>
      <c r="OSE11" s="70"/>
      <c r="OSF11" s="70"/>
      <c r="OSG11" s="70"/>
      <c r="OSH11" s="70"/>
      <c r="OSI11" s="70"/>
      <c r="OSJ11" s="70"/>
      <c r="OSK11" s="70"/>
      <c r="OSL11" s="70"/>
      <c r="OSM11" s="70"/>
      <c r="OSN11" s="70"/>
      <c r="OSO11" s="70"/>
      <c r="OSP11" s="70"/>
      <c r="OSQ11" s="70"/>
      <c r="OSR11" s="70"/>
      <c r="OSS11" s="70"/>
      <c r="OST11" s="70"/>
      <c r="OSU11" s="70"/>
      <c r="OSV11" s="70"/>
      <c r="OSW11" s="70"/>
      <c r="OSX11" s="70"/>
      <c r="OSY11" s="70"/>
      <c r="OSZ11" s="70"/>
      <c r="OTA11" s="70"/>
      <c r="OTB11" s="70"/>
      <c r="OTC11" s="70"/>
      <c r="OTD11" s="70"/>
      <c r="OTE11" s="70"/>
      <c r="OTF11" s="70"/>
      <c r="OTG11" s="70"/>
      <c r="OTH11" s="70"/>
      <c r="OTI11" s="70"/>
      <c r="OTJ11" s="70"/>
      <c r="OTK11" s="70"/>
      <c r="OTL11" s="70"/>
      <c r="OTM11" s="70"/>
      <c r="OTN11" s="70"/>
      <c r="OTO11" s="70"/>
      <c r="OTP11" s="70"/>
      <c r="OTQ11" s="70"/>
      <c r="OTR11" s="70"/>
      <c r="OTS11" s="70"/>
      <c r="OTT11" s="70"/>
      <c r="OTU11" s="70"/>
      <c r="OTV11" s="70"/>
      <c r="OTW11" s="70"/>
      <c r="OTX11" s="70"/>
      <c r="OTY11" s="70"/>
      <c r="OTZ11" s="70"/>
      <c r="OUA11" s="70"/>
      <c r="OUB11" s="70"/>
      <c r="OUC11" s="70"/>
      <c r="OUD11" s="70"/>
      <c r="OUE11" s="70"/>
      <c r="OUF11" s="70"/>
      <c r="OUG11" s="70"/>
      <c r="OUH11" s="70"/>
      <c r="OUI11" s="70"/>
      <c r="OUJ11" s="70"/>
      <c r="OUK11" s="70"/>
      <c r="OUL11" s="70"/>
      <c r="OUM11" s="70"/>
      <c r="OUN11" s="70"/>
      <c r="OUO11" s="70"/>
      <c r="OUP11" s="70"/>
      <c r="OUQ11" s="70"/>
      <c r="OUR11" s="70"/>
      <c r="OUS11" s="70"/>
      <c r="OUT11" s="70"/>
      <c r="OUU11" s="70"/>
      <c r="OUV11" s="70"/>
      <c r="OUW11" s="70"/>
      <c r="OUX11" s="70"/>
      <c r="OUY11" s="70"/>
      <c r="OUZ11" s="70"/>
      <c r="OVA11" s="70"/>
      <c r="OVB11" s="70"/>
      <c r="OVC11" s="70"/>
      <c r="OVD11" s="70"/>
      <c r="OVE11" s="70"/>
      <c r="OVF11" s="70"/>
      <c r="OVG11" s="70"/>
      <c r="OVH11" s="70"/>
      <c r="OVI11" s="70"/>
      <c r="OVJ11" s="70"/>
      <c r="OVK11" s="70"/>
      <c r="OVL11" s="70"/>
      <c r="OVM11" s="70"/>
      <c r="OVN11" s="70"/>
      <c r="OVO11" s="70"/>
      <c r="OVP11" s="70"/>
      <c r="OVQ11" s="70"/>
      <c r="OVR11" s="70"/>
      <c r="OVS11" s="70"/>
      <c r="OVT11" s="70"/>
      <c r="OVU11" s="70"/>
      <c r="OVV11" s="70"/>
      <c r="OVW11" s="70"/>
      <c r="OVX11" s="70"/>
      <c r="OVY11" s="70"/>
      <c r="OVZ11" s="70"/>
      <c r="OWA11" s="70"/>
      <c r="OWB11" s="70"/>
      <c r="OWC11" s="70"/>
      <c r="OWD11" s="70"/>
      <c r="OWE11" s="70"/>
      <c r="OWF11" s="70"/>
      <c r="OWG11" s="70"/>
      <c r="OWH11" s="70"/>
      <c r="OWI11" s="70"/>
      <c r="OWJ11" s="70"/>
      <c r="OWK11" s="70"/>
      <c r="OWL11" s="70"/>
      <c r="OWM11" s="70"/>
      <c r="OWN11" s="70"/>
      <c r="OWO11" s="70"/>
      <c r="OWP11" s="70"/>
      <c r="OWQ11" s="70"/>
      <c r="OWR11" s="70"/>
      <c r="OWS11" s="70"/>
      <c r="OWT11" s="70"/>
      <c r="OWU11" s="70"/>
      <c r="OWV11" s="70"/>
      <c r="OWW11" s="70"/>
      <c r="OWX11" s="70"/>
      <c r="OWY11" s="70"/>
      <c r="OWZ11" s="70"/>
      <c r="OXA11" s="70"/>
      <c r="OXB11" s="70"/>
      <c r="OXC11" s="70"/>
      <c r="OXD11" s="70"/>
      <c r="OXE11" s="70"/>
      <c r="OXF11" s="70"/>
      <c r="OXG11" s="70"/>
      <c r="OXH11" s="70"/>
      <c r="OXI11" s="70"/>
      <c r="OXJ11" s="70"/>
      <c r="OXK11" s="70"/>
      <c r="OXL11" s="70"/>
      <c r="OXM11" s="70"/>
      <c r="OXN11" s="70"/>
      <c r="OXO11" s="70"/>
      <c r="OXP11" s="70"/>
      <c r="OXQ11" s="70"/>
      <c r="OXR11" s="70"/>
      <c r="OXS11" s="70"/>
      <c r="OXT11" s="70"/>
      <c r="OXU11" s="70"/>
      <c r="OXV11" s="70"/>
      <c r="OXW11" s="70"/>
      <c r="OXX11" s="70"/>
      <c r="OXY11" s="70"/>
      <c r="OXZ11" s="70"/>
      <c r="OYA11" s="70"/>
      <c r="OYB11" s="70"/>
      <c r="OYC11" s="70"/>
      <c r="OYD11" s="70"/>
      <c r="OYE11" s="70"/>
      <c r="OYF11" s="70"/>
      <c r="OYG11" s="70"/>
      <c r="OYH11" s="70"/>
      <c r="OYI11" s="70"/>
      <c r="OYJ11" s="70"/>
      <c r="OYK11" s="70"/>
      <c r="OYL11" s="70"/>
      <c r="OYM11" s="70"/>
      <c r="OYN11" s="70"/>
      <c r="OYO11" s="70"/>
      <c r="OYP11" s="70"/>
      <c r="OYQ11" s="70"/>
      <c r="OYR11" s="70"/>
      <c r="OYS11" s="70"/>
      <c r="OYT11" s="70"/>
      <c r="OYU11" s="70"/>
      <c r="OYV11" s="70"/>
      <c r="OYW11" s="70"/>
      <c r="OYX11" s="70"/>
      <c r="OYY11" s="70"/>
      <c r="OYZ11" s="70"/>
      <c r="OZA11" s="70"/>
      <c r="OZB11" s="70"/>
      <c r="OZC11" s="70"/>
      <c r="OZD11" s="70"/>
      <c r="OZE11" s="70"/>
      <c r="OZF11" s="70"/>
      <c r="OZG11" s="70"/>
      <c r="OZH11" s="70"/>
      <c r="OZI11" s="70"/>
      <c r="OZJ11" s="70"/>
      <c r="OZK11" s="70"/>
      <c r="OZL11" s="70"/>
      <c r="OZM11" s="70"/>
      <c r="OZN11" s="70"/>
      <c r="OZO11" s="70"/>
      <c r="OZP11" s="70"/>
      <c r="OZQ11" s="70"/>
      <c r="OZR11" s="70"/>
      <c r="OZS11" s="70"/>
      <c r="OZT11" s="70"/>
      <c r="OZU11" s="70"/>
      <c r="OZV11" s="70"/>
      <c r="OZW11" s="70"/>
      <c r="OZX11" s="70"/>
      <c r="OZY11" s="70"/>
      <c r="OZZ11" s="70"/>
      <c r="PAA11" s="70"/>
      <c r="PAB11" s="70"/>
      <c r="PAC11" s="70"/>
      <c r="PAD11" s="70"/>
      <c r="PAE11" s="70"/>
      <c r="PAF11" s="70"/>
      <c r="PAG11" s="70"/>
      <c r="PAH11" s="70"/>
      <c r="PAI11" s="70"/>
      <c r="PAJ11" s="70"/>
      <c r="PAK11" s="70"/>
      <c r="PAL11" s="70"/>
      <c r="PAM11" s="70"/>
      <c r="PAN11" s="70"/>
      <c r="PAO11" s="70"/>
      <c r="PAP11" s="70"/>
      <c r="PAQ11" s="70"/>
      <c r="PAR11" s="70"/>
      <c r="PAS11" s="70"/>
      <c r="PAT11" s="70"/>
      <c r="PAU11" s="70"/>
      <c r="PAV11" s="70"/>
      <c r="PAW11" s="70"/>
      <c r="PAX11" s="70"/>
      <c r="PAY11" s="70"/>
      <c r="PAZ11" s="70"/>
      <c r="PBA11" s="70"/>
      <c r="PBB11" s="70"/>
      <c r="PBC11" s="70"/>
      <c r="PBD11" s="70"/>
      <c r="PBE11" s="70"/>
      <c r="PBF11" s="70"/>
      <c r="PBG11" s="70"/>
      <c r="PBH11" s="70"/>
      <c r="PBI11" s="70"/>
      <c r="PBJ11" s="70"/>
      <c r="PBK11" s="70"/>
      <c r="PBL11" s="70"/>
      <c r="PBM11" s="70"/>
      <c r="PBN11" s="70"/>
      <c r="PBO11" s="70"/>
      <c r="PBP11" s="70"/>
      <c r="PBQ11" s="70"/>
      <c r="PBR11" s="70"/>
      <c r="PBS11" s="70"/>
      <c r="PBT11" s="70"/>
      <c r="PBU11" s="70"/>
      <c r="PBV11" s="70"/>
      <c r="PBW11" s="70"/>
      <c r="PBX11" s="70"/>
      <c r="PBY11" s="70"/>
      <c r="PBZ11" s="70"/>
      <c r="PCA11" s="70"/>
      <c r="PCB11" s="70"/>
      <c r="PCC11" s="70"/>
      <c r="PCD11" s="70"/>
      <c r="PCE11" s="70"/>
      <c r="PCF11" s="70"/>
      <c r="PCG11" s="70"/>
      <c r="PCH11" s="70"/>
      <c r="PCI11" s="70"/>
      <c r="PCJ11" s="70"/>
      <c r="PCK11" s="70"/>
      <c r="PCL11" s="70"/>
      <c r="PCM11" s="70"/>
      <c r="PCN11" s="70"/>
      <c r="PCO11" s="70"/>
      <c r="PCP11" s="70"/>
      <c r="PCQ11" s="70"/>
      <c r="PCR11" s="70"/>
      <c r="PCS11" s="70"/>
      <c r="PCT11" s="70"/>
      <c r="PCU11" s="70"/>
      <c r="PCV11" s="70"/>
      <c r="PCW11" s="70"/>
      <c r="PCX11" s="70"/>
      <c r="PCY11" s="70"/>
      <c r="PCZ11" s="70"/>
      <c r="PDA11" s="70"/>
      <c r="PDB11" s="70"/>
      <c r="PDC11" s="70"/>
      <c r="PDD11" s="70"/>
      <c r="PDE11" s="70"/>
      <c r="PDF11" s="70"/>
      <c r="PDG11" s="70"/>
      <c r="PDH11" s="70"/>
      <c r="PDI11" s="70"/>
      <c r="PDJ11" s="70"/>
      <c r="PDK11" s="70"/>
      <c r="PDL11" s="70"/>
      <c r="PDM11" s="70"/>
      <c r="PDN11" s="70"/>
      <c r="PDO11" s="70"/>
      <c r="PDP11" s="70"/>
      <c r="PDQ11" s="70"/>
      <c r="PDR11" s="70"/>
      <c r="PDS11" s="70"/>
      <c r="PDT11" s="70"/>
      <c r="PDU11" s="70"/>
      <c r="PDV11" s="70"/>
      <c r="PDW11" s="70"/>
      <c r="PDX11" s="70"/>
      <c r="PDY11" s="70"/>
      <c r="PDZ11" s="70"/>
      <c r="PEA11" s="70"/>
      <c r="PEB11" s="70"/>
      <c r="PEC11" s="70"/>
      <c r="PED11" s="70"/>
      <c r="PEE11" s="70"/>
      <c r="PEF11" s="70"/>
      <c r="PEG11" s="70"/>
      <c r="PEH11" s="70"/>
      <c r="PEI11" s="70"/>
      <c r="PEJ11" s="70"/>
      <c r="PEK11" s="70"/>
      <c r="PEL11" s="70"/>
      <c r="PEM11" s="70"/>
      <c r="PEN11" s="70"/>
      <c r="PEO11" s="70"/>
      <c r="PEP11" s="70"/>
      <c r="PEQ11" s="70"/>
      <c r="PER11" s="70"/>
      <c r="PES11" s="70"/>
      <c r="PET11" s="70"/>
      <c r="PEU11" s="70"/>
      <c r="PEV11" s="70"/>
      <c r="PEW11" s="70"/>
      <c r="PEX11" s="70"/>
      <c r="PEY11" s="70"/>
      <c r="PEZ11" s="70"/>
      <c r="PFA11" s="70"/>
      <c r="PFB11" s="70"/>
      <c r="PFC11" s="70"/>
      <c r="PFD11" s="70"/>
      <c r="PFE11" s="70"/>
      <c r="PFF11" s="70"/>
      <c r="PFG11" s="70"/>
      <c r="PFH11" s="70"/>
      <c r="PFI11" s="70"/>
      <c r="PFJ11" s="70"/>
      <c r="PFK11" s="70"/>
      <c r="PFL11" s="70"/>
      <c r="PFM11" s="70"/>
      <c r="PFN11" s="70"/>
      <c r="PFO11" s="70"/>
      <c r="PFP11" s="70"/>
      <c r="PFQ11" s="70"/>
      <c r="PFR11" s="70"/>
      <c r="PFS11" s="70"/>
      <c r="PFT11" s="70"/>
      <c r="PFU11" s="70"/>
      <c r="PFV11" s="70"/>
      <c r="PFW11" s="70"/>
      <c r="PFX11" s="70"/>
      <c r="PFY11" s="70"/>
      <c r="PFZ11" s="70"/>
      <c r="PGA11" s="70"/>
      <c r="PGB11" s="70"/>
      <c r="PGC11" s="70"/>
      <c r="PGD11" s="70"/>
      <c r="PGE11" s="70"/>
      <c r="PGF11" s="70"/>
      <c r="PGG11" s="70"/>
      <c r="PGH11" s="70"/>
      <c r="PGI11" s="70"/>
      <c r="PGJ11" s="70"/>
      <c r="PGK11" s="70"/>
      <c r="PGL11" s="70"/>
      <c r="PGM11" s="70"/>
      <c r="PGN11" s="70"/>
      <c r="PGO11" s="70"/>
      <c r="PGP11" s="70"/>
      <c r="PGQ11" s="70"/>
      <c r="PGR11" s="70"/>
      <c r="PGS11" s="70"/>
      <c r="PGT11" s="70"/>
      <c r="PGU11" s="70"/>
      <c r="PGV11" s="70"/>
      <c r="PGW11" s="70"/>
      <c r="PGX11" s="70"/>
      <c r="PGY11" s="70"/>
      <c r="PGZ11" s="70"/>
      <c r="PHA11" s="70"/>
      <c r="PHB11" s="70"/>
      <c r="PHC11" s="70"/>
      <c r="PHD11" s="70"/>
      <c r="PHE11" s="70"/>
      <c r="PHF11" s="70"/>
      <c r="PHG11" s="70"/>
      <c r="PHH11" s="70"/>
      <c r="PHI11" s="70"/>
      <c r="PHJ11" s="70"/>
      <c r="PHK11" s="70"/>
      <c r="PHL11" s="70"/>
      <c r="PHM11" s="70"/>
      <c r="PHN11" s="70"/>
      <c r="PHO11" s="70"/>
      <c r="PHP11" s="70"/>
      <c r="PHQ11" s="70"/>
      <c r="PHR11" s="70"/>
      <c r="PHS11" s="70"/>
      <c r="PHT11" s="70"/>
      <c r="PHU11" s="70"/>
      <c r="PHV11" s="70"/>
      <c r="PHW11" s="70"/>
      <c r="PHX11" s="70"/>
      <c r="PHY11" s="70"/>
      <c r="PHZ11" s="70"/>
      <c r="PIA11" s="70"/>
      <c r="PIB11" s="70"/>
      <c r="PIC11" s="70"/>
      <c r="PID11" s="70"/>
      <c r="PIE11" s="70"/>
      <c r="PIF11" s="70"/>
      <c r="PIG11" s="70"/>
      <c r="PIH11" s="70"/>
      <c r="PII11" s="70"/>
      <c r="PIJ11" s="70"/>
      <c r="PIK11" s="70"/>
      <c r="PIL11" s="70"/>
      <c r="PIM11" s="70"/>
      <c r="PIN11" s="70"/>
      <c r="PIO11" s="70"/>
      <c r="PIP11" s="70"/>
      <c r="PIQ11" s="70"/>
      <c r="PIR11" s="70"/>
      <c r="PIS11" s="70"/>
      <c r="PIT11" s="70"/>
      <c r="PIU11" s="70"/>
      <c r="PIV11" s="70"/>
      <c r="PIW11" s="70"/>
      <c r="PIX11" s="70"/>
      <c r="PIY11" s="70"/>
      <c r="PIZ11" s="70"/>
      <c r="PJA11" s="70"/>
      <c r="PJB11" s="70"/>
      <c r="PJC11" s="70"/>
      <c r="PJD11" s="70"/>
      <c r="PJE11" s="70"/>
      <c r="PJF11" s="70"/>
      <c r="PJG11" s="70"/>
      <c r="PJH11" s="70"/>
      <c r="PJI11" s="70"/>
      <c r="PJJ11" s="70"/>
      <c r="PJK11" s="70"/>
      <c r="PJL11" s="70"/>
      <c r="PJM11" s="70"/>
      <c r="PJN11" s="70"/>
      <c r="PJO11" s="70"/>
      <c r="PJP11" s="70"/>
      <c r="PJQ11" s="70"/>
      <c r="PJR11" s="70"/>
      <c r="PJS11" s="70"/>
      <c r="PJT11" s="70"/>
      <c r="PJU11" s="70"/>
      <c r="PJV11" s="70"/>
      <c r="PJW11" s="70"/>
      <c r="PJX11" s="70"/>
      <c r="PJY11" s="70"/>
      <c r="PJZ11" s="70"/>
      <c r="PKA11" s="70"/>
      <c r="PKB11" s="70"/>
      <c r="PKC11" s="70"/>
      <c r="PKD11" s="70"/>
      <c r="PKE11" s="70"/>
      <c r="PKF11" s="70"/>
      <c r="PKG11" s="70"/>
      <c r="PKH11" s="70"/>
      <c r="PKI11" s="70"/>
      <c r="PKJ11" s="70"/>
      <c r="PKK11" s="70"/>
      <c r="PKL11" s="70"/>
      <c r="PKM11" s="70"/>
      <c r="PKN11" s="70"/>
      <c r="PKO11" s="70"/>
      <c r="PKP11" s="70"/>
      <c r="PKQ11" s="70"/>
      <c r="PKR11" s="70"/>
      <c r="PKS11" s="70"/>
      <c r="PKT11" s="70"/>
      <c r="PKU11" s="70"/>
      <c r="PKV11" s="70"/>
      <c r="PKW11" s="70"/>
      <c r="PKX11" s="70"/>
      <c r="PKY11" s="70"/>
      <c r="PKZ11" s="70"/>
      <c r="PLA11" s="70"/>
      <c r="PLB11" s="70"/>
      <c r="PLC11" s="70"/>
      <c r="PLD11" s="70"/>
      <c r="PLE11" s="70"/>
      <c r="PLF11" s="70"/>
      <c r="PLG11" s="70"/>
      <c r="PLH11" s="70"/>
      <c r="PLI11" s="70"/>
      <c r="PLJ11" s="70"/>
      <c r="PLK11" s="70"/>
      <c r="PLL11" s="70"/>
      <c r="PLM11" s="70"/>
      <c r="PLN11" s="70"/>
      <c r="PLO11" s="70"/>
      <c r="PLP11" s="70"/>
      <c r="PLQ11" s="70"/>
      <c r="PLR11" s="70"/>
      <c r="PLS11" s="70"/>
      <c r="PLT11" s="70"/>
      <c r="PLU11" s="70"/>
      <c r="PLV11" s="70"/>
      <c r="PLW11" s="70"/>
      <c r="PLX11" s="70"/>
      <c r="PLY11" s="70"/>
      <c r="PLZ11" s="70"/>
      <c r="PMA11" s="70"/>
      <c r="PMB11" s="70"/>
      <c r="PMC11" s="70"/>
      <c r="PMD11" s="70"/>
      <c r="PME11" s="70"/>
      <c r="PMF11" s="70"/>
      <c r="PMG11" s="70"/>
      <c r="PMH11" s="70"/>
      <c r="PMI11" s="70"/>
      <c r="PMJ11" s="70"/>
      <c r="PMK11" s="70"/>
      <c r="PML11" s="70"/>
      <c r="PMM11" s="70"/>
      <c r="PMN11" s="70"/>
      <c r="PMO11" s="70"/>
      <c r="PMP11" s="70"/>
      <c r="PMQ11" s="70"/>
      <c r="PMR11" s="70"/>
      <c r="PMS11" s="70"/>
      <c r="PMT11" s="70"/>
      <c r="PMU11" s="70"/>
      <c r="PMV11" s="70"/>
      <c r="PMW11" s="70"/>
      <c r="PMX11" s="70"/>
      <c r="PMY11" s="70"/>
      <c r="PMZ11" s="70"/>
      <c r="PNA11" s="70"/>
      <c r="PNB11" s="70"/>
      <c r="PNC11" s="70"/>
      <c r="PND11" s="70"/>
      <c r="PNE11" s="70"/>
      <c r="PNF11" s="70"/>
      <c r="PNG11" s="70"/>
      <c r="PNH11" s="70"/>
      <c r="PNI11" s="70"/>
      <c r="PNJ11" s="70"/>
      <c r="PNK11" s="70"/>
      <c r="PNL11" s="70"/>
      <c r="PNM11" s="70"/>
      <c r="PNN11" s="70"/>
      <c r="PNO11" s="70"/>
      <c r="PNP11" s="70"/>
      <c r="PNQ11" s="70"/>
      <c r="PNR11" s="70"/>
      <c r="PNS11" s="70"/>
      <c r="PNT11" s="70"/>
      <c r="PNU11" s="70"/>
      <c r="PNV11" s="70"/>
      <c r="PNW11" s="70"/>
      <c r="PNX11" s="70"/>
      <c r="PNY11" s="70"/>
      <c r="PNZ11" s="70"/>
      <c r="POA11" s="70"/>
      <c r="POB11" s="70"/>
      <c r="POC11" s="70"/>
      <c r="POD11" s="70"/>
      <c r="POE11" s="70"/>
      <c r="POF11" s="70"/>
      <c r="POG11" s="70"/>
      <c r="POH11" s="70"/>
      <c r="POI11" s="70"/>
      <c r="POJ11" s="70"/>
      <c r="POK11" s="70"/>
      <c r="POL11" s="70"/>
      <c r="POM11" s="70"/>
      <c r="PON11" s="70"/>
      <c r="POO11" s="70"/>
      <c r="POP11" s="70"/>
      <c r="POQ11" s="70"/>
      <c r="POR11" s="70"/>
      <c r="POS11" s="70"/>
      <c r="POT11" s="70"/>
      <c r="POU11" s="70"/>
      <c r="POV11" s="70"/>
      <c r="POW11" s="70"/>
      <c r="POX11" s="70"/>
      <c r="POY11" s="70"/>
      <c r="POZ11" s="70"/>
      <c r="PPA11" s="70"/>
      <c r="PPB11" s="70"/>
      <c r="PPC11" s="70"/>
      <c r="PPD11" s="70"/>
      <c r="PPE11" s="70"/>
      <c r="PPF11" s="70"/>
      <c r="PPG11" s="70"/>
      <c r="PPH11" s="70"/>
      <c r="PPI11" s="70"/>
      <c r="PPJ11" s="70"/>
      <c r="PPK11" s="70"/>
      <c r="PPL11" s="70"/>
      <c r="PPM11" s="70"/>
      <c r="PPN11" s="70"/>
      <c r="PPO11" s="70"/>
      <c r="PPP11" s="70"/>
      <c r="PPQ11" s="70"/>
      <c r="PPR11" s="70"/>
      <c r="PPS11" s="70"/>
      <c r="PPT11" s="70"/>
      <c r="PPU11" s="70"/>
      <c r="PPV11" s="70"/>
      <c r="PPW11" s="70"/>
      <c r="PPX11" s="70"/>
      <c r="PPY11" s="70"/>
      <c r="PPZ11" s="70"/>
      <c r="PQA11" s="70"/>
      <c r="PQB11" s="70"/>
      <c r="PQC11" s="70"/>
      <c r="PQD11" s="70"/>
      <c r="PQE11" s="70"/>
      <c r="PQF11" s="70"/>
      <c r="PQG11" s="70"/>
      <c r="PQH11" s="70"/>
      <c r="PQI11" s="70"/>
      <c r="PQJ11" s="70"/>
      <c r="PQK11" s="70"/>
      <c r="PQL11" s="70"/>
      <c r="PQM11" s="70"/>
      <c r="PQN11" s="70"/>
      <c r="PQO11" s="70"/>
      <c r="PQP11" s="70"/>
      <c r="PQQ11" s="70"/>
      <c r="PQR11" s="70"/>
      <c r="PQS11" s="70"/>
      <c r="PQT11" s="70"/>
      <c r="PQU11" s="70"/>
      <c r="PQV11" s="70"/>
      <c r="PQW11" s="70"/>
      <c r="PQX11" s="70"/>
      <c r="PQY11" s="70"/>
      <c r="PQZ11" s="70"/>
      <c r="PRA11" s="70"/>
      <c r="PRB11" s="70"/>
      <c r="PRC11" s="70"/>
      <c r="PRD11" s="70"/>
      <c r="PRE11" s="70"/>
      <c r="PRF11" s="70"/>
      <c r="PRG11" s="70"/>
      <c r="PRH11" s="70"/>
      <c r="PRI11" s="70"/>
      <c r="PRJ11" s="70"/>
      <c r="PRK11" s="70"/>
      <c r="PRL11" s="70"/>
      <c r="PRM11" s="70"/>
      <c r="PRN11" s="70"/>
      <c r="PRO11" s="70"/>
      <c r="PRP11" s="70"/>
      <c r="PRQ11" s="70"/>
      <c r="PRR11" s="70"/>
      <c r="PRS11" s="70"/>
      <c r="PRT11" s="70"/>
      <c r="PRU11" s="70"/>
      <c r="PRV11" s="70"/>
      <c r="PRW11" s="70"/>
      <c r="PRX11" s="70"/>
      <c r="PRY11" s="70"/>
      <c r="PRZ11" s="70"/>
      <c r="PSA11" s="70"/>
      <c r="PSB11" s="70"/>
      <c r="PSC11" s="70"/>
      <c r="PSD11" s="70"/>
      <c r="PSE11" s="70"/>
      <c r="PSF11" s="70"/>
      <c r="PSG11" s="70"/>
      <c r="PSH11" s="70"/>
      <c r="PSI11" s="70"/>
      <c r="PSJ11" s="70"/>
      <c r="PSK11" s="70"/>
      <c r="PSL11" s="70"/>
      <c r="PSM11" s="70"/>
      <c r="PSN11" s="70"/>
      <c r="PSO11" s="70"/>
      <c r="PSP11" s="70"/>
      <c r="PSQ11" s="70"/>
      <c r="PSR11" s="70"/>
      <c r="PSS11" s="70"/>
      <c r="PST11" s="70"/>
      <c r="PSU11" s="70"/>
      <c r="PSV11" s="70"/>
      <c r="PSW11" s="70"/>
      <c r="PSX11" s="70"/>
      <c r="PSY11" s="70"/>
      <c r="PSZ11" s="70"/>
      <c r="PTA11" s="70"/>
      <c r="PTB11" s="70"/>
      <c r="PTC11" s="70"/>
      <c r="PTD11" s="70"/>
      <c r="PTE11" s="70"/>
      <c r="PTF11" s="70"/>
      <c r="PTG11" s="70"/>
      <c r="PTH11" s="70"/>
      <c r="PTI11" s="70"/>
      <c r="PTJ11" s="70"/>
      <c r="PTK11" s="70"/>
      <c r="PTL11" s="70"/>
      <c r="PTM11" s="70"/>
      <c r="PTN11" s="70"/>
      <c r="PTO11" s="70"/>
      <c r="PTP11" s="70"/>
      <c r="PTQ11" s="70"/>
      <c r="PTR11" s="70"/>
      <c r="PTS11" s="70"/>
      <c r="PTT11" s="70"/>
      <c r="PTU11" s="70"/>
      <c r="PTV11" s="70"/>
      <c r="PTW11" s="70"/>
      <c r="PTX11" s="70"/>
      <c r="PTY11" s="70"/>
      <c r="PTZ11" s="70"/>
      <c r="PUA11" s="70"/>
      <c r="PUB11" s="70"/>
      <c r="PUC11" s="70"/>
      <c r="PUD11" s="70"/>
      <c r="PUE11" s="70"/>
      <c r="PUF11" s="70"/>
      <c r="PUG11" s="70"/>
      <c r="PUH11" s="70"/>
      <c r="PUI11" s="70"/>
      <c r="PUJ11" s="70"/>
      <c r="PUK11" s="70"/>
      <c r="PUL11" s="70"/>
      <c r="PUM11" s="70"/>
      <c r="PUN11" s="70"/>
      <c r="PUO11" s="70"/>
      <c r="PUP11" s="70"/>
      <c r="PUQ11" s="70"/>
      <c r="PUR11" s="70"/>
      <c r="PUS11" s="70"/>
      <c r="PUT11" s="70"/>
      <c r="PUU11" s="70"/>
      <c r="PUV11" s="70"/>
      <c r="PUW11" s="70"/>
      <c r="PUX11" s="70"/>
      <c r="PUY11" s="70"/>
      <c r="PUZ11" s="70"/>
      <c r="PVA11" s="70"/>
      <c r="PVB11" s="70"/>
      <c r="PVC11" s="70"/>
      <c r="PVD11" s="70"/>
      <c r="PVE11" s="70"/>
      <c r="PVF11" s="70"/>
      <c r="PVG11" s="70"/>
      <c r="PVH11" s="70"/>
      <c r="PVI11" s="70"/>
      <c r="PVJ11" s="70"/>
      <c r="PVK11" s="70"/>
      <c r="PVL11" s="70"/>
      <c r="PVM11" s="70"/>
      <c r="PVN11" s="70"/>
      <c r="PVO11" s="70"/>
      <c r="PVP11" s="70"/>
      <c r="PVQ11" s="70"/>
      <c r="PVR11" s="70"/>
      <c r="PVS11" s="70"/>
      <c r="PVT11" s="70"/>
      <c r="PVU11" s="70"/>
      <c r="PVV11" s="70"/>
      <c r="PVW11" s="70"/>
      <c r="PVX11" s="70"/>
      <c r="PVY11" s="70"/>
      <c r="PVZ11" s="70"/>
      <c r="PWA11" s="70"/>
      <c r="PWB11" s="70"/>
      <c r="PWC11" s="70"/>
      <c r="PWD11" s="70"/>
      <c r="PWE11" s="70"/>
      <c r="PWF11" s="70"/>
      <c r="PWG11" s="70"/>
      <c r="PWH11" s="70"/>
      <c r="PWI11" s="70"/>
      <c r="PWJ11" s="70"/>
      <c r="PWK11" s="70"/>
      <c r="PWL11" s="70"/>
      <c r="PWM11" s="70"/>
      <c r="PWN11" s="70"/>
      <c r="PWO11" s="70"/>
      <c r="PWP11" s="70"/>
      <c r="PWQ11" s="70"/>
      <c r="PWR11" s="70"/>
      <c r="PWS11" s="70"/>
      <c r="PWT11" s="70"/>
      <c r="PWU11" s="70"/>
      <c r="PWV11" s="70"/>
      <c r="PWW11" s="70"/>
      <c r="PWX11" s="70"/>
      <c r="PWY11" s="70"/>
      <c r="PWZ11" s="70"/>
      <c r="PXA11" s="70"/>
      <c r="PXB11" s="70"/>
      <c r="PXC11" s="70"/>
      <c r="PXD11" s="70"/>
      <c r="PXE11" s="70"/>
      <c r="PXF11" s="70"/>
      <c r="PXG11" s="70"/>
      <c r="PXH11" s="70"/>
      <c r="PXI11" s="70"/>
      <c r="PXJ11" s="70"/>
      <c r="PXK11" s="70"/>
      <c r="PXL11" s="70"/>
      <c r="PXM11" s="70"/>
      <c r="PXN11" s="70"/>
      <c r="PXO11" s="70"/>
      <c r="PXP11" s="70"/>
      <c r="PXQ11" s="70"/>
      <c r="PXR11" s="70"/>
      <c r="PXS11" s="70"/>
      <c r="PXT11" s="70"/>
      <c r="PXU11" s="70"/>
      <c r="PXV11" s="70"/>
      <c r="PXW11" s="70"/>
      <c r="PXX11" s="70"/>
      <c r="PXY11" s="70"/>
      <c r="PXZ11" s="70"/>
      <c r="PYA11" s="70"/>
      <c r="PYB11" s="70"/>
      <c r="PYC11" s="70"/>
      <c r="PYD11" s="70"/>
      <c r="PYE11" s="70"/>
      <c r="PYF11" s="70"/>
      <c r="PYG11" s="70"/>
      <c r="PYH11" s="70"/>
      <c r="PYI11" s="70"/>
      <c r="PYJ11" s="70"/>
      <c r="PYK11" s="70"/>
      <c r="PYL11" s="70"/>
      <c r="PYM11" s="70"/>
      <c r="PYN11" s="70"/>
      <c r="PYO11" s="70"/>
      <c r="PYP11" s="70"/>
      <c r="PYQ11" s="70"/>
      <c r="PYR11" s="70"/>
      <c r="PYS11" s="70"/>
      <c r="PYT11" s="70"/>
      <c r="PYU11" s="70"/>
      <c r="PYV11" s="70"/>
      <c r="PYW11" s="70"/>
      <c r="PYX11" s="70"/>
      <c r="PYY11" s="70"/>
      <c r="PYZ11" s="70"/>
      <c r="PZA11" s="70"/>
      <c r="PZB11" s="70"/>
      <c r="PZC11" s="70"/>
      <c r="PZD11" s="70"/>
      <c r="PZE11" s="70"/>
      <c r="PZF11" s="70"/>
      <c r="PZG11" s="70"/>
      <c r="PZH11" s="70"/>
      <c r="PZI11" s="70"/>
      <c r="PZJ11" s="70"/>
      <c r="PZK11" s="70"/>
      <c r="PZL11" s="70"/>
      <c r="PZM11" s="70"/>
      <c r="PZN11" s="70"/>
      <c r="PZO11" s="70"/>
      <c r="PZP11" s="70"/>
      <c r="PZQ11" s="70"/>
      <c r="PZR11" s="70"/>
      <c r="PZS11" s="70"/>
      <c r="PZT11" s="70"/>
      <c r="PZU11" s="70"/>
      <c r="PZV11" s="70"/>
      <c r="PZW11" s="70"/>
      <c r="PZX11" s="70"/>
      <c r="PZY11" s="70"/>
      <c r="PZZ11" s="70"/>
      <c r="QAA11" s="70"/>
      <c r="QAB11" s="70"/>
      <c r="QAC11" s="70"/>
      <c r="QAD11" s="70"/>
      <c r="QAE11" s="70"/>
      <c r="QAF11" s="70"/>
      <c r="QAG11" s="70"/>
      <c r="QAH11" s="70"/>
      <c r="QAI11" s="70"/>
      <c r="QAJ11" s="70"/>
      <c r="QAK11" s="70"/>
      <c r="QAL11" s="70"/>
      <c r="QAM11" s="70"/>
      <c r="QAN11" s="70"/>
      <c r="QAO11" s="70"/>
      <c r="QAP11" s="70"/>
      <c r="QAQ11" s="70"/>
      <c r="QAR11" s="70"/>
      <c r="QAS11" s="70"/>
      <c r="QAT11" s="70"/>
      <c r="QAU11" s="70"/>
      <c r="QAV11" s="70"/>
      <c r="QAW11" s="70"/>
      <c r="QAX11" s="70"/>
      <c r="QAY11" s="70"/>
      <c r="QAZ11" s="70"/>
      <c r="QBA11" s="70"/>
      <c r="QBB11" s="70"/>
      <c r="QBC11" s="70"/>
      <c r="QBD11" s="70"/>
      <c r="QBE11" s="70"/>
      <c r="QBF11" s="70"/>
      <c r="QBG11" s="70"/>
      <c r="QBH11" s="70"/>
      <c r="QBI11" s="70"/>
      <c r="QBJ11" s="70"/>
      <c r="QBK11" s="70"/>
      <c r="QBL11" s="70"/>
      <c r="QBM11" s="70"/>
      <c r="QBN11" s="70"/>
      <c r="QBO11" s="70"/>
      <c r="QBP11" s="70"/>
      <c r="QBQ11" s="70"/>
      <c r="QBR11" s="70"/>
      <c r="QBS11" s="70"/>
      <c r="QBT11" s="70"/>
      <c r="QBU11" s="70"/>
      <c r="QBV11" s="70"/>
      <c r="QBW11" s="70"/>
      <c r="QBX11" s="70"/>
      <c r="QBY11" s="70"/>
      <c r="QBZ11" s="70"/>
      <c r="QCA11" s="70"/>
      <c r="QCB11" s="70"/>
      <c r="QCC11" s="70"/>
      <c r="QCD11" s="70"/>
      <c r="QCE11" s="70"/>
      <c r="QCF11" s="70"/>
      <c r="QCG11" s="70"/>
      <c r="QCH11" s="70"/>
      <c r="QCI11" s="70"/>
      <c r="QCJ11" s="70"/>
      <c r="QCK11" s="70"/>
      <c r="QCL11" s="70"/>
      <c r="QCM11" s="70"/>
      <c r="QCN11" s="70"/>
      <c r="QCO11" s="70"/>
      <c r="QCP11" s="70"/>
      <c r="QCQ11" s="70"/>
      <c r="QCR11" s="70"/>
      <c r="QCS11" s="70"/>
      <c r="QCT11" s="70"/>
      <c r="QCU11" s="70"/>
      <c r="QCV11" s="70"/>
      <c r="QCW11" s="70"/>
      <c r="QCX11" s="70"/>
      <c r="QCY11" s="70"/>
      <c r="QCZ11" s="70"/>
      <c r="QDA11" s="70"/>
      <c r="QDB11" s="70"/>
      <c r="QDC11" s="70"/>
      <c r="QDD11" s="70"/>
      <c r="QDE11" s="70"/>
      <c r="QDF11" s="70"/>
      <c r="QDG11" s="70"/>
      <c r="QDH11" s="70"/>
      <c r="QDI11" s="70"/>
      <c r="QDJ11" s="70"/>
      <c r="QDK11" s="70"/>
      <c r="QDL11" s="70"/>
      <c r="QDM11" s="70"/>
      <c r="QDN11" s="70"/>
      <c r="QDO11" s="70"/>
      <c r="QDP11" s="70"/>
      <c r="QDQ11" s="70"/>
      <c r="QDR11" s="70"/>
      <c r="QDS11" s="70"/>
      <c r="QDT11" s="70"/>
      <c r="QDU11" s="70"/>
      <c r="QDV11" s="70"/>
      <c r="QDW11" s="70"/>
      <c r="QDX11" s="70"/>
      <c r="QDY11" s="70"/>
      <c r="QDZ11" s="70"/>
      <c r="QEA11" s="70"/>
      <c r="QEB11" s="70"/>
      <c r="QEC11" s="70"/>
      <c r="QED11" s="70"/>
      <c r="QEE11" s="70"/>
      <c r="QEF11" s="70"/>
      <c r="QEG11" s="70"/>
      <c r="QEH11" s="70"/>
      <c r="QEI11" s="70"/>
      <c r="QEJ11" s="70"/>
      <c r="QEK11" s="70"/>
      <c r="QEL11" s="70"/>
      <c r="QEM11" s="70"/>
      <c r="QEN11" s="70"/>
      <c r="QEO11" s="70"/>
      <c r="QEP11" s="70"/>
      <c r="QEQ11" s="70"/>
      <c r="QER11" s="70"/>
      <c r="QES11" s="70"/>
      <c r="QET11" s="70"/>
      <c r="QEU11" s="70"/>
      <c r="QEV11" s="70"/>
      <c r="QEW11" s="70"/>
      <c r="QEX11" s="70"/>
      <c r="QEY11" s="70"/>
      <c r="QEZ11" s="70"/>
      <c r="QFA11" s="70"/>
      <c r="QFB11" s="70"/>
      <c r="QFC11" s="70"/>
      <c r="QFD11" s="70"/>
      <c r="QFE11" s="70"/>
      <c r="QFF11" s="70"/>
      <c r="QFG11" s="70"/>
      <c r="QFH11" s="70"/>
      <c r="QFI11" s="70"/>
      <c r="QFJ11" s="70"/>
      <c r="QFK11" s="70"/>
      <c r="QFL11" s="70"/>
      <c r="QFM11" s="70"/>
      <c r="QFN11" s="70"/>
      <c r="QFO11" s="70"/>
      <c r="QFP11" s="70"/>
      <c r="QFQ11" s="70"/>
      <c r="QFR11" s="70"/>
      <c r="QFS11" s="70"/>
      <c r="QFT11" s="70"/>
      <c r="QFU11" s="70"/>
      <c r="QFV11" s="70"/>
      <c r="QFW11" s="70"/>
      <c r="QFX11" s="70"/>
      <c r="QFY11" s="70"/>
      <c r="QFZ11" s="70"/>
      <c r="QGA11" s="70"/>
      <c r="QGB11" s="70"/>
      <c r="QGC11" s="70"/>
      <c r="QGD11" s="70"/>
      <c r="QGE11" s="70"/>
      <c r="QGF11" s="70"/>
      <c r="QGG11" s="70"/>
      <c r="QGH11" s="70"/>
      <c r="QGI11" s="70"/>
      <c r="QGJ11" s="70"/>
      <c r="QGK11" s="70"/>
      <c r="QGL11" s="70"/>
      <c r="QGM11" s="70"/>
      <c r="QGN11" s="70"/>
      <c r="QGO11" s="70"/>
      <c r="QGP11" s="70"/>
      <c r="QGQ11" s="70"/>
      <c r="QGR11" s="70"/>
      <c r="QGS11" s="70"/>
      <c r="QGT11" s="70"/>
      <c r="QGU11" s="70"/>
      <c r="QGV11" s="70"/>
      <c r="QGW11" s="70"/>
      <c r="QGX11" s="70"/>
      <c r="QGY11" s="70"/>
      <c r="QGZ11" s="70"/>
      <c r="QHA11" s="70"/>
      <c r="QHB11" s="70"/>
      <c r="QHC11" s="70"/>
      <c r="QHD11" s="70"/>
      <c r="QHE11" s="70"/>
      <c r="QHF11" s="70"/>
      <c r="QHG11" s="70"/>
      <c r="QHH11" s="70"/>
      <c r="QHI11" s="70"/>
      <c r="QHJ11" s="70"/>
      <c r="QHK11" s="70"/>
      <c r="QHL11" s="70"/>
      <c r="QHM11" s="70"/>
      <c r="QHN11" s="70"/>
      <c r="QHO11" s="70"/>
      <c r="QHP11" s="70"/>
      <c r="QHQ11" s="70"/>
      <c r="QHR11" s="70"/>
      <c r="QHS11" s="70"/>
      <c r="QHT11" s="70"/>
      <c r="QHU11" s="70"/>
      <c r="QHV11" s="70"/>
      <c r="QHW11" s="70"/>
      <c r="QHX11" s="70"/>
      <c r="QHY11" s="70"/>
      <c r="QHZ11" s="70"/>
      <c r="QIA11" s="70"/>
      <c r="QIB11" s="70"/>
      <c r="QIC11" s="70"/>
      <c r="QID11" s="70"/>
      <c r="QIE11" s="70"/>
      <c r="QIF11" s="70"/>
      <c r="QIG11" s="70"/>
      <c r="QIH11" s="70"/>
      <c r="QII11" s="70"/>
      <c r="QIJ11" s="70"/>
      <c r="QIK11" s="70"/>
      <c r="QIL11" s="70"/>
      <c r="QIM11" s="70"/>
      <c r="QIN11" s="70"/>
      <c r="QIO11" s="70"/>
      <c r="QIP11" s="70"/>
      <c r="QIQ11" s="70"/>
      <c r="QIR11" s="70"/>
      <c r="QIS11" s="70"/>
      <c r="QIT11" s="70"/>
      <c r="QIU11" s="70"/>
      <c r="QIV11" s="70"/>
      <c r="QIW11" s="70"/>
      <c r="QIX11" s="70"/>
      <c r="QIY11" s="70"/>
      <c r="QIZ11" s="70"/>
      <c r="QJA11" s="70"/>
      <c r="QJB11" s="70"/>
      <c r="QJC11" s="70"/>
      <c r="QJD11" s="70"/>
      <c r="QJE11" s="70"/>
      <c r="QJF11" s="70"/>
      <c r="QJG11" s="70"/>
      <c r="QJH11" s="70"/>
      <c r="QJI11" s="70"/>
      <c r="QJJ11" s="70"/>
      <c r="QJK11" s="70"/>
      <c r="QJL11" s="70"/>
      <c r="QJM11" s="70"/>
      <c r="QJN11" s="70"/>
      <c r="QJO11" s="70"/>
      <c r="QJP11" s="70"/>
      <c r="QJQ11" s="70"/>
      <c r="QJR11" s="70"/>
      <c r="QJS11" s="70"/>
      <c r="QJT11" s="70"/>
      <c r="QJU11" s="70"/>
      <c r="QJV11" s="70"/>
      <c r="QJW11" s="70"/>
      <c r="QJX11" s="70"/>
      <c r="QJY11" s="70"/>
      <c r="QJZ11" s="70"/>
      <c r="QKA11" s="70"/>
      <c r="QKB11" s="70"/>
      <c r="QKC11" s="70"/>
      <c r="QKD11" s="70"/>
      <c r="QKE11" s="70"/>
      <c r="QKF11" s="70"/>
      <c r="QKG11" s="70"/>
      <c r="QKH11" s="70"/>
      <c r="QKI11" s="70"/>
      <c r="QKJ11" s="70"/>
      <c r="QKK11" s="70"/>
      <c r="QKL11" s="70"/>
      <c r="QKM11" s="70"/>
      <c r="QKN11" s="70"/>
      <c r="QKO11" s="70"/>
      <c r="QKP11" s="70"/>
      <c r="QKQ11" s="70"/>
      <c r="QKR11" s="70"/>
      <c r="QKS11" s="70"/>
      <c r="QKT11" s="70"/>
      <c r="QKU11" s="70"/>
      <c r="QKV11" s="70"/>
      <c r="QKW11" s="70"/>
      <c r="QKX11" s="70"/>
      <c r="QKY11" s="70"/>
      <c r="QKZ11" s="70"/>
      <c r="QLA11" s="70"/>
      <c r="QLB11" s="70"/>
      <c r="QLC11" s="70"/>
      <c r="QLD11" s="70"/>
      <c r="QLE11" s="70"/>
      <c r="QLF11" s="70"/>
      <c r="QLG11" s="70"/>
      <c r="QLH11" s="70"/>
      <c r="QLI11" s="70"/>
      <c r="QLJ11" s="70"/>
      <c r="QLK11" s="70"/>
      <c r="QLL11" s="70"/>
      <c r="QLM11" s="70"/>
      <c r="QLN11" s="70"/>
      <c r="QLO11" s="70"/>
      <c r="QLP11" s="70"/>
      <c r="QLQ11" s="70"/>
      <c r="QLR11" s="70"/>
      <c r="QLS11" s="70"/>
      <c r="QLT11" s="70"/>
      <c r="QLU11" s="70"/>
      <c r="QLV11" s="70"/>
      <c r="QLW11" s="70"/>
      <c r="QLX11" s="70"/>
      <c r="QLY11" s="70"/>
      <c r="QLZ11" s="70"/>
      <c r="QMA11" s="70"/>
      <c r="QMB11" s="70"/>
      <c r="QMC11" s="70"/>
      <c r="QMD11" s="70"/>
      <c r="QME11" s="70"/>
      <c r="QMF11" s="70"/>
      <c r="QMG11" s="70"/>
      <c r="QMH11" s="70"/>
      <c r="QMI11" s="70"/>
      <c r="QMJ11" s="70"/>
      <c r="QMK11" s="70"/>
      <c r="QML11" s="70"/>
      <c r="QMM11" s="70"/>
      <c r="QMN11" s="70"/>
      <c r="QMO11" s="70"/>
      <c r="QMP11" s="70"/>
      <c r="QMQ11" s="70"/>
      <c r="QMR11" s="70"/>
      <c r="QMS11" s="70"/>
      <c r="QMT11" s="70"/>
      <c r="QMU11" s="70"/>
      <c r="QMV11" s="70"/>
      <c r="QMW11" s="70"/>
      <c r="QMX11" s="70"/>
      <c r="QMY11" s="70"/>
      <c r="QMZ11" s="70"/>
      <c r="QNA11" s="70"/>
      <c r="QNB11" s="70"/>
      <c r="QNC11" s="70"/>
      <c r="QND11" s="70"/>
      <c r="QNE11" s="70"/>
      <c r="QNF11" s="70"/>
      <c r="QNG11" s="70"/>
      <c r="QNH11" s="70"/>
      <c r="QNI11" s="70"/>
      <c r="QNJ11" s="70"/>
      <c r="QNK11" s="70"/>
      <c r="QNL11" s="70"/>
      <c r="QNM11" s="70"/>
      <c r="QNN11" s="70"/>
      <c r="QNO11" s="70"/>
      <c r="QNP11" s="70"/>
      <c r="QNQ11" s="70"/>
      <c r="QNR11" s="70"/>
      <c r="QNS11" s="70"/>
      <c r="QNT11" s="70"/>
      <c r="QNU11" s="70"/>
      <c r="QNV11" s="70"/>
      <c r="QNW11" s="70"/>
      <c r="QNX11" s="70"/>
      <c r="QNY11" s="70"/>
      <c r="QNZ11" s="70"/>
      <c r="QOA11" s="70"/>
      <c r="QOB11" s="70"/>
      <c r="QOC11" s="70"/>
      <c r="QOD11" s="70"/>
      <c r="QOE11" s="70"/>
      <c r="QOF11" s="70"/>
      <c r="QOG11" s="70"/>
      <c r="QOH11" s="70"/>
      <c r="QOI11" s="70"/>
      <c r="QOJ11" s="70"/>
      <c r="QOK11" s="70"/>
      <c r="QOL11" s="70"/>
      <c r="QOM11" s="70"/>
      <c r="QON11" s="70"/>
      <c r="QOO11" s="70"/>
      <c r="QOP11" s="70"/>
      <c r="QOQ11" s="70"/>
      <c r="QOR11" s="70"/>
      <c r="QOS11" s="70"/>
      <c r="QOT11" s="70"/>
      <c r="QOU11" s="70"/>
      <c r="QOV11" s="70"/>
      <c r="QOW11" s="70"/>
      <c r="QOX11" s="70"/>
      <c r="QOY11" s="70"/>
      <c r="QOZ11" s="70"/>
      <c r="QPA11" s="70"/>
      <c r="QPB11" s="70"/>
      <c r="QPC11" s="70"/>
      <c r="QPD11" s="70"/>
      <c r="QPE11" s="70"/>
      <c r="QPF11" s="70"/>
      <c r="QPG11" s="70"/>
      <c r="QPH11" s="70"/>
      <c r="QPI11" s="70"/>
      <c r="QPJ11" s="70"/>
      <c r="QPK11" s="70"/>
      <c r="QPL11" s="70"/>
      <c r="QPM11" s="70"/>
      <c r="QPN11" s="70"/>
      <c r="QPO11" s="70"/>
      <c r="QPP11" s="70"/>
      <c r="QPQ11" s="70"/>
      <c r="QPR11" s="70"/>
      <c r="QPS11" s="70"/>
      <c r="QPT11" s="70"/>
      <c r="QPU11" s="70"/>
      <c r="QPV11" s="70"/>
      <c r="QPW11" s="70"/>
      <c r="QPX11" s="70"/>
      <c r="QPY11" s="70"/>
      <c r="QPZ11" s="70"/>
      <c r="QQA11" s="70"/>
      <c r="QQB11" s="70"/>
      <c r="QQC11" s="70"/>
      <c r="QQD11" s="70"/>
      <c r="QQE11" s="70"/>
      <c r="QQF11" s="70"/>
      <c r="QQG11" s="70"/>
      <c r="QQH11" s="70"/>
      <c r="QQI11" s="70"/>
      <c r="QQJ11" s="70"/>
      <c r="QQK11" s="70"/>
      <c r="QQL11" s="70"/>
      <c r="QQM11" s="70"/>
      <c r="QQN11" s="70"/>
      <c r="QQO11" s="70"/>
      <c r="QQP11" s="70"/>
      <c r="QQQ11" s="70"/>
      <c r="QQR11" s="70"/>
      <c r="QQS11" s="70"/>
      <c r="QQT11" s="70"/>
      <c r="QQU11" s="70"/>
      <c r="QQV11" s="70"/>
      <c r="QQW11" s="70"/>
      <c r="QQX11" s="70"/>
      <c r="QQY11" s="70"/>
      <c r="QQZ11" s="70"/>
      <c r="QRA11" s="70"/>
      <c r="QRB11" s="70"/>
      <c r="QRC11" s="70"/>
      <c r="QRD11" s="70"/>
      <c r="QRE11" s="70"/>
      <c r="QRF11" s="70"/>
      <c r="QRG11" s="70"/>
      <c r="QRH11" s="70"/>
      <c r="QRI11" s="70"/>
      <c r="QRJ11" s="70"/>
      <c r="QRK11" s="70"/>
      <c r="QRL11" s="70"/>
      <c r="QRM11" s="70"/>
      <c r="QRN11" s="70"/>
      <c r="QRO11" s="70"/>
      <c r="QRP11" s="70"/>
      <c r="QRQ11" s="70"/>
      <c r="QRR11" s="70"/>
      <c r="QRS11" s="70"/>
      <c r="QRT11" s="70"/>
      <c r="QRU11" s="70"/>
      <c r="QRV11" s="70"/>
      <c r="QRW11" s="70"/>
      <c r="QRX11" s="70"/>
      <c r="QRY11" s="70"/>
      <c r="QRZ11" s="70"/>
      <c r="QSA11" s="70"/>
      <c r="QSB11" s="70"/>
      <c r="QSC11" s="70"/>
      <c r="QSD11" s="70"/>
      <c r="QSE11" s="70"/>
      <c r="QSF11" s="70"/>
      <c r="QSG11" s="70"/>
      <c r="QSH11" s="70"/>
      <c r="QSI11" s="70"/>
      <c r="QSJ11" s="70"/>
      <c r="QSK11" s="70"/>
      <c r="QSL11" s="70"/>
      <c r="QSM11" s="70"/>
      <c r="QSN11" s="70"/>
      <c r="QSO11" s="70"/>
      <c r="QSP11" s="70"/>
      <c r="QSQ11" s="70"/>
      <c r="QSR11" s="70"/>
      <c r="QSS11" s="70"/>
      <c r="QST11" s="70"/>
      <c r="QSU11" s="70"/>
      <c r="QSV11" s="70"/>
      <c r="QSW11" s="70"/>
      <c r="QSX11" s="70"/>
      <c r="QSY11" s="70"/>
      <c r="QSZ11" s="70"/>
      <c r="QTA11" s="70"/>
      <c r="QTB11" s="70"/>
      <c r="QTC11" s="70"/>
      <c r="QTD11" s="70"/>
      <c r="QTE11" s="70"/>
      <c r="QTF11" s="70"/>
      <c r="QTG11" s="70"/>
      <c r="QTH11" s="70"/>
      <c r="QTI11" s="70"/>
      <c r="QTJ11" s="70"/>
      <c r="QTK11" s="70"/>
      <c r="QTL11" s="70"/>
      <c r="QTM11" s="70"/>
      <c r="QTN11" s="70"/>
      <c r="QTO11" s="70"/>
      <c r="QTP11" s="70"/>
      <c r="QTQ11" s="70"/>
      <c r="QTR11" s="70"/>
      <c r="QTS11" s="70"/>
      <c r="QTT11" s="70"/>
      <c r="QTU11" s="70"/>
      <c r="QTV11" s="70"/>
      <c r="QTW11" s="70"/>
      <c r="QTX11" s="70"/>
      <c r="QTY11" s="70"/>
      <c r="QTZ11" s="70"/>
      <c r="QUA11" s="70"/>
      <c r="QUB11" s="70"/>
      <c r="QUC11" s="70"/>
      <c r="QUD11" s="70"/>
      <c r="QUE11" s="70"/>
      <c r="QUF11" s="70"/>
      <c r="QUG11" s="70"/>
      <c r="QUH11" s="70"/>
      <c r="QUI11" s="70"/>
      <c r="QUJ11" s="70"/>
      <c r="QUK11" s="70"/>
      <c r="QUL11" s="70"/>
      <c r="QUM11" s="70"/>
      <c r="QUN11" s="70"/>
      <c r="QUO11" s="70"/>
      <c r="QUP11" s="70"/>
      <c r="QUQ11" s="70"/>
      <c r="QUR11" s="70"/>
      <c r="QUS11" s="70"/>
      <c r="QUT11" s="70"/>
      <c r="QUU11" s="70"/>
      <c r="QUV11" s="70"/>
      <c r="QUW11" s="70"/>
      <c r="QUX11" s="70"/>
      <c r="QUY11" s="70"/>
      <c r="QUZ11" s="70"/>
      <c r="QVA11" s="70"/>
      <c r="QVB11" s="70"/>
      <c r="QVC11" s="70"/>
      <c r="QVD11" s="70"/>
      <c r="QVE11" s="70"/>
      <c r="QVF11" s="70"/>
      <c r="QVG11" s="70"/>
      <c r="QVH11" s="70"/>
      <c r="QVI11" s="70"/>
      <c r="QVJ11" s="70"/>
      <c r="QVK11" s="70"/>
      <c r="QVL11" s="70"/>
      <c r="QVM11" s="70"/>
      <c r="QVN11" s="70"/>
      <c r="QVO11" s="70"/>
      <c r="QVP11" s="70"/>
      <c r="QVQ11" s="70"/>
      <c r="QVR11" s="70"/>
      <c r="QVS11" s="70"/>
      <c r="QVT11" s="70"/>
      <c r="QVU11" s="70"/>
      <c r="QVV11" s="70"/>
      <c r="QVW11" s="70"/>
      <c r="QVX11" s="70"/>
      <c r="QVY11" s="70"/>
      <c r="QVZ11" s="70"/>
      <c r="QWA11" s="70"/>
      <c r="QWB11" s="70"/>
      <c r="QWC11" s="70"/>
      <c r="QWD11" s="70"/>
      <c r="QWE11" s="70"/>
      <c r="QWF11" s="70"/>
      <c r="QWG11" s="70"/>
      <c r="QWH11" s="70"/>
      <c r="QWI11" s="70"/>
      <c r="QWJ11" s="70"/>
      <c r="QWK11" s="70"/>
      <c r="QWL11" s="70"/>
      <c r="QWM11" s="70"/>
      <c r="QWN11" s="70"/>
      <c r="QWO11" s="70"/>
      <c r="QWP11" s="70"/>
      <c r="QWQ11" s="70"/>
      <c r="QWR11" s="70"/>
      <c r="QWS11" s="70"/>
      <c r="QWT11" s="70"/>
      <c r="QWU11" s="70"/>
      <c r="QWV11" s="70"/>
      <c r="QWW11" s="70"/>
      <c r="QWX11" s="70"/>
      <c r="QWY11" s="70"/>
      <c r="QWZ11" s="70"/>
      <c r="QXA11" s="70"/>
      <c r="QXB11" s="70"/>
      <c r="QXC11" s="70"/>
      <c r="QXD11" s="70"/>
      <c r="QXE11" s="70"/>
      <c r="QXF11" s="70"/>
      <c r="QXG11" s="70"/>
      <c r="QXH11" s="70"/>
      <c r="QXI11" s="70"/>
      <c r="QXJ11" s="70"/>
      <c r="QXK11" s="70"/>
      <c r="QXL11" s="70"/>
      <c r="QXM11" s="70"/>
      <c r="QXN11" s="70"/>
      <c r="QXO11" s="70"/>
      <c r="QXP11" s="70"/>
      <c r="QXQ11" s="70"/>
      <c r="QXR11" s="70"/>
      <c r="QXS11" s="70"/>
      <c r="QXT11" s="70"/>
      <c r="QXU11" s="70"/>
      <c r="QXV11" s="70"/>
      <c r="QXW11" s="70"/>
      <c r="QXX11" s="70"/>
      <c r="QXY11" s="70"/>
      <c r="QXZ11" s="70"/>
      <c r="QYA11" s="70"/>
      <c r="QYB11" s="70"/>
      <c r="QYC11" s="70"/>
      <c r="QYD11" s="70"/>
      <c r="QYE11" s="70"/>
      <c r="QYF11" s="70"/>
      <c r="QYG11" s="70"/>
      <c r="QYH11" s="70"/>
      <c r="QYI11" s="70"/>
      <c r="QYJ11" s="70"/>
      <c r="QYK11" s="70"/>
      <c r="QYL11" s="70"/>
      <c r="QYM11" s="70"/>
      <c r="QYN11" s="70"/>
      <c r="QYO11" s="70"/>
      <c r="QYP11" s="70"/>
      <c r="QYQ11" s="70"/>
      <c r="QYR11" s="70"/>
      <c r="QYS11" s="70"/>
      <c r="QYT11" s="70"/>
      <c r="QYU11" s="70"/>
      <c r="QYV11" s="70"/>
      <c r="QYW11" s="70"/>
      <c r="QYX11" s="70"/>
      <c r="QYY11" s="70"/>
      <c r="QYZ11" s="70"/>
      <c r="QZA11" s="70"/>
      <c r="QZB11" s="70"/>
      <c r="QZC11" s="70"/>
      <c r="QZD11" s="70"/>
      <c r="QZE11" s="70"/>
      <c r="QZF11" s="70"/>
      <c r="QZG11" s="70"/>
      <c r="QZH11" s="70"/>
      <c r="QZI11" s="70"/>
      <c r="QZJ11" s="70"/>
      <c r="QZK11" s="70"/>
      <c r="QZL11" s="70"/>
      <c r="QZM11" s="70"/>
      <c r="QZN11" s="70"/>
      <c r="QZO11" s="70"/>
      <c r="QZP11" s="70"/>
      <c r="QZQ11" s="70"/>
      <c r="QZR11" s="70"/>
      <c r="QZS11" s="70"/>
      <c r="QZT11" s="70"/>
      <c r="QZU11" s="70"/>
      <c r="QZV11" s="70"/>
      <c r="QZW11" s="70"/>
      <c r="QZX11" s="70"/>
      <c r="QZY11" s="70"/>
      <c r="QZZ11" s="70"/>
      <c r="RAA11" s="70"/>
      <c r="RAB11" s="70"/>
      <c r="RAC11" s="70"/>
      <c r="RAD11" s="70"/>
      <c r="RAE11" s="70"/>
      <c r="RAF11" s="70"/>
      <c r="RAG11" s="70"/>
      <c r="RAH11" s="70"/>
      <c r="RAI11" s="70"/>
      <c r="RAJ11" s="70"/>
      <c r="RAK11" s="70"/>
      <c r="RAL11" s="70"/>
      <c r="RAM11" s="70"/>
      <c r="RAN11" s="70"/>
      <c r="RAO11" s="70"/>
      <c r="RAP11" s="70"/>
      <c r="RAQ11" s="70"/>
      <c r="RAR11" s="70"/>
      <c r="RAS11" s="70"/>
      <c r="RAT11" s="70"/>
      <c r="RAU11" s="70"/>
      <c r="RAV11" s="70"/>
      <c r="RAW11" s="70"/>
      <c r="RAX11" s="70"/>
      <c r="RAY11" s="70"/>
      <c r="RAZ11" s="70"/>
      <c r="RBA11" s="70"/>
      <c r="RBB11" s="70"/>
      <c r="RBC11" s="70"/>
      <c r="RBD11" s="70"/>
      <c r="RBE11" s="70"/>
      <c r="RBF11" s="70"/>
      <c r="RBG11" s="70"/>
      <c r="RBH11" s="70"/>
      <c r="RBI11" s="70"/>
      <c r="RBJ11" s="70"/>
      <c r="RBK11" s="70"/>
      <c r="RBL11" s="70"/>
      <c r="RBM11" s="70"/>
      <c r="RBN11" s="70"/>
      <c r="RBO11" s="70"/>
      <c r="RBP11" s="70"/>
      <c r="RBQ11" s="70"/>
      <c r="RBR11" s="70"/>
      <c r="RBS11" s="70"/>
      <c r="RBT11" s="70"/>
      <c r="RBU11" s="70"/>
      <c r="RBV11" s="70"/>
      <c r="RBW11" s="70"/>
      <c r="RBX11" s="70"/>
      <c r="RBY11" s="70"/>
      <c r="RBZ11" s="70"/>
      <c r="RCA11" s="70"/>
      <c r="RCB11" s="70"/>
      <c r="RCC11" s="70"/>
      <c r="RCD11" s="70"/>
      <c r="RCE11" s="70"/>
      <c r="RCF11" s="70"/>
      <c r="RCG11" s="70"/>
      <c r="RCH11" s="70"/>
      <c r="RCI11" s="70"/>
      <c r="RCJ11" s="70"/>
      <c r="RCK11" s="70"/>
      <c r="RCL11" s="70"/>
      <c r="RCM11" s="70"/>
      <c r="RCN11" s="70"/>
      <c r="RCO11" s="70"/>
      <c r="RCP11" s="70"/>
      <c r="RCQ11" s="70"/>
      <c r="RCR11" s="70"/>
      <c r="RCS11" s="70"/>
      <c r="RCT11" s="70"/>
      <c r="RCU11" s="70"/>
      <c r="RCV11" s="70"/>
      <c r="RCW11" s="70"/>
      <c r="RCX11" s="70"/>
      <c r="RCY11" s="70"/>
      <c r="RCZ11" s="70"/>
      <c r="RDA11" s="70"/>
      <c r="RDB11" s="70"/>
      <c r="RDC11" s="70"/>
      <c r="RDD11" s="70"/>
      <c r="RDE11" s="70"/>
      <c r="RDF11" s="70"/>
      <c r="RDG11" s="70"/>
      <c r="RDH11" s="70"/>
      <c r="RDI11" s="70"/>
      <c r="RDJ11" s="70"/>
      <c r="RDK11" s="70"/>
      <c r="RDL11" s="70"/>
      <c r="RDM11" s="70"/>
      <c r="RDN11" s="70"/>
      <c r="RDO11" s="70"/>
      <c r="RDP11" s="70"/>
      <c r="RDQ11" s="70"/>
      <c r="RDR11" s="70"/>
      <c r="RDS11" s="70"/>
      <c r="RDT11" s="70"/>
      <c r="RDU11" s="70"/>
      <c r="RDV11" s="70"/>
      <c r="RDW11" s="70"/>
      <c r="RDX11" s="70"/>
      <c r="RDY11" s="70"/>
      <c r="RDZ11" s="70"/>
      <c r="REA11" s="70"/>
      <c r="REB11" s="70"/>
      <c r="REC11" s="70"/>
      <c r="RED11" s="70"/>
      <c r="REE11" s="70"/>
      <c r="REF11" s="70"/>
      <c r="REG11" s="70"/>
      <c r="REH11" s="70"/>
      <c r="REI11" s="70"/>
      <c r="REJ11" s="70"/>
      <c r="REK11" s="70"/>
      <c r="REL11" s="70"/>
      <c r="REM11" s="70"/>
      <c r="REN11" s="70"/>
      <c r="REO11" s="70"/>
      <c r="REP11" s="70"/>
      <c r="REQ11" s="70"/>
      <c r="RER11" s="70"/>
      <c r="RES11" s="70"/>
      <c r="RET11" s="70"/>
      <c r="REU11" s="70"/>
      <c r="REV11" s="70"/>
      <c r="REW11" s="70"/>
      <c r="REX11" s="70"/>
      <c r="REY11" s="70"/>
      <c r="REZ11" s="70"/>
      <c r="RFA11" s="70"/>
      <c r="RFB11" s="70"/>
      <c r="RFC11" s="70"/>
      <c r="RFD11" s="70"/>
      <c r="RFE11" s="70"/>
      <c r="RFF11" s="70"/>
      <c r="RFG11" s="70"/>
      <c r="RFH11" s="70"/>
      <c r="RFI11" s="70"/>
      <c r="RFJ11" s="70"/>
      <c r="RFK11" s="70"/>
      <c r="RFL11" s="70"/>
      <c r="RFM11" s="70"/>
      <c r="RFN11" s="70"/>
      <c r="RFO11" s="70"/>
      <c r="RFP11" s="70"/>
      <c r="RFQ11" s="70"/>
      <c r="RFR11" s="70"/>
      <c r="RFS11" s="70"/>
      <c r="RFT11" s="70"/>
      <c r="RFU11" s="70"/>
      <c r="RFV11" s="70"/>
      <c r="RFW11" s="70"/>
      <c r="RFX11" s="70"/>
      <c r="RFY11" s="70"/>
      <c r="RFZ11" s="70"/>
      <c r="RGA11" s="70"/>
      <c r="RGB11" s="70"/>
      <c r="RGC11" s="70"/>
      <c r="RGD11" s="70"/>
      <c r="RGE11" s="70"/>
      <c r="RGF11" s="70"/>
      <c r="RGG11" s="70"/>
      <c r="RGH11" s="70"/>
      <c r="RGI11" s="70"/>
      <c r="RGJ11" s="70"/>
      <c r="RGK11" s="70"/>
      <c r="RGL11" s="70"/>
      <c r="RGM11" s="70"/>
      <c r="RGN11" s="70"/>
      <c r="RGO11" s="70"/>
      <c r="RGP11" s="70"/>
      <c r="RGQ11" s="70"/>
      <c r="RGR11" s="70"/>
      <c r="RGS11" s="70"/>
      <c r="RGT11" s="70"/>
      <c r="RGU11" s="70"/>
      <c r="RGV11" s="70"/>
      <c r="RGW11" s="70"/>
      <c r="RGX11" s="70"/>
      <c r="RGY11" s="70"/>
      <c r="RGZ11" s="70"/>
      <c r="RHA11" s="70"/>
      <c r="RHB11" s="70"/>
      <c r="RHC11" s="70"/>
      <c r="RHD11" s="70"/>
      <c r="RHE11" s="70"/>
      <c r="RHF11" s="70"/>
      <c r="RHG11" s="70"/>
      <c r="RHH11" s="70"/>
      <c r="RHI11" s="70"/>
      <c r="RHJ11" s="70"/>
      <c r="RHK11" s="70"/>
      <c r="RHL11" s="70"/>
      <c r="RHM11" s="70"/>
      <c r="RHN11" s="70"/>
      <c r="RHO11" s="70"/>
      <c r="RHP11" s="70"/>
      <c r="RHQ11" s="70"/>
      <c r="RHR11" s="70"/>
      <c r="RHS11" s="70"/>
      <c r="RHT11" s="70"/>
      <c r="RHU11" s="70"/>
      <c r="RHV11" s="70"/>
      <c r="RHW11" s="70"/>
      <c r="RHX11" s="70"/>
      <c r="RHY11" s="70"/>
      <c r="RHZ11" s="70"/>
      <c r="RIA11" s="70"/>
      <c r="RIB11" s="70"/>
      <c r="RIC11" s="70"/>
      <c r="RID11" s="70"/>
      <c r="RIE11" s="70"/>
      <c r="RIF11" s="70"/>
      <c r="RIG11" s="70"/>
      <c r="RIH11" s="70"/>
      <c r="RII11" s="70"/>
      <c r="RIJ11" s="70"/>
      <c r="RIK11" s="70"/>
      <c r="RIL11" s="70"/>
      <c r="RIM11" s="70"/>
      <c r="RIN11" s="70"/>
      <c r="RIO11" s="70"/>
      <c r="RIP11" s="70"/>
      <c r="RIQ11" s="70"/>
      <c r="RIR11" s="70"/>
      <c r="RIS11" s="70"/>
      <c r="RIT11" s="70"/>
      <c r="RIU11" s="70"/>
      <c r="RIV11" s="70"/>
      <c r="RIW11" s="70"/>
      <c r="RIX11" s="70"/>
      <c r="RIY11" s="70"/>
      <c r="RIZ11" s="70"/>
      <c r="RJA11" s="70"/>
      <c r="RJB11" s="70"/>
      <c r="RJC11" s="70"/>
      <c r="RJD11" s="70"/>
      <c r="RJE11" s="70"/>
      <c r="RJF11" s="70"/>
      <c r="RJG11" s="70"/>
      <c r="RJH11" s="70"/>
      <c r="RJI11" s="70"/>
      <c r="RJJ11" s="70"/>
      <c r="RJK11" s="70"/>
      <c r="RJL11" s="70"/>
      <c r="RJM11" s="70"/>
      <c r="RJN11" s="70"/>
      <c r="RJO11" s="70"/>
      <c r="RJP11" s="70"/>
      <c r="RJQ11" s="70"/>
      <c r="RJR11" s="70"/>
      <c r="RJS11" s="70"/>
      <c r="RJT11" s="70"/>
      <c r="RJU11" s="70"/>
      <c r="RJV11" s="70"/>
      <c r="RJW11" s="70"/>
      <c r="RJX11" s="70"/>
      <c r="RJY11" s="70"/>
      <c r="RJZ11" s="70"/>
      <c r="RKA11" s="70"/>
      <c r="RKB11" s="70"/>
      <c r="RKC11" s="70"/>
      <c r="RKD11" s="70"/>
      <c r="RKE11" s="70"/>
      <c r="RKF11" s="70"/>
      <c r="RKG11" s="70"/>
      <c r="RKH11" s="70"/>
      <c r="RKI11" s="70"/>
      <c r="RKJ11" s="70"/>
      <c r="RKK11" s="70"/>
      <c r="RKL11" s="70"/>
      <c r="RKM11" s="70"/>
      <c r="RKN11" s="70"/>
      <c r="RKO11" s="70"/>
      <c r="RKP11" s="70"/>
      <c r="RKQ11" s="70"/>
      <c r="RKR11" s="70"/>
      <c r="RKS11" s="70"/>
      <c r="RKT11" s="70"/>
      <c r="RKU11" s="70"/>
      <c r="RKV11" s="70"/>
      <c r="RKW11" s="70"/>
      <c r="RKX11" s="70"/>
      <c r="RKY11" s="70"/>
      <c r="RKZ11" s="70"/>
      <c r="RLA11" s="70"/>
      <c r="RLB11" s="70"/>
      <c r="RLC11" s="70"/>
      <c r="RLD11" s="70"/>
      <c r="RLE11" s="70"/>
      <c r="RLF11" s="70"/>
      <c r="RLG11" s="70"/>
      <c r="RLH11" s="70"/>
      <c r="RLI11" s="70"/>
      <c r="RLJ11" s="70"/>
      <c r="RLK11" s="70"/>
      <c r="RLL11" s="70"/>
      <c r="RLM11" s="70"/>
      <c r="RLN11" s="70"/>
      <c r="RLO11" s="70"/>
      <c r="RLP11" s="70"/>
      <c r="RLQ11" s="70"/>
      <c r="RLR11" s="70"/>
      <c r="RLS11" s="70"/>
      <c r="RLT11" s="70"/>
      <c r="RLU11" s="70"/>
      <c r="RLV11" s="70"/>
      <c r="RLW11" s="70"/>
      <c r="RLX11" s="70"/>
      <c r="RLY11" s="70"/>
      <c r="RLZ11" s="70"/>
      <c r="RMA11" s="70"/>
      <c r="RMB11" s="70"/>
      <c r="RMC11" s="70"/>
      <c r="RMD11" s="70"/>
      <c r="RME11" s="70"/>
      <c r="RMF11" s="70"/>
      <c r="RMG11" s="70"/>
      <c r="RMH11" s="70"/>
      <c r="RMI11" s="70"/>
      <c r="RMJ11" s="70"/>
      <c r="RMK11" s="70"/>
      <c r="RML11" s="70"/>
      <c r="RMM11" s="70"/>
      <c r="RMN11" s="70"/>
      <c r="RMO11" s="70"/>
      <c r="RMP11" s="70"/>
      <c r="RMQ11" s="70"/>
      <c r="RMR11" s="70"/>
      <c r="RMS11" s="70"/>
      <c r="RMT11" s="70"/>
      <c r="RMU11" s="70"/>
      <c r="RMV11" s="70"/>
      <c r="RMW11" s="70"/>
      <c r="RMX11" s="70"/>
      <c r="RMY11" s="70"/>
      <c r="RMZ11" s="70"/>
      <c r="RNA11" s="70"/>
      <c r="RNB11" s="70"/>
      <c r="RNC11" s="70"/>
      <c r="RND11" s="70"/>
      <c r="RNE11" s="70"/>
      <c r="RNF11" s="70"/>
      <c r="RNG11" s="70"/>
      <c r="RNH11" s="70"/>
      <c r="RNI11" s="70"/>
      <c r="RNJ11" s="70"/>
      <c r="RNK11" s="70"/>
      <c r="RNL11" s="70"/>
      <c r="RNM11" s="70"/>
      <c r="RNN11" s="70"/>
      <c r="RNO11" s="70"/>
      <c r="RNP11" s="70"/>
      <c r="RNQ11" s="70"/>
      <c r="RNR11" s="70"/>
      <c r="RNS11" s="70"/>
      <c r="RNT11" s="70"/>
      <c r="RNU11" s="70"/>
      <c r="RNV11" s="70"/>
      <c r="RNW11" s="70"/>
      <c r="RNX11" s="70"/>
      <c r="RNY11" s="70"/>
      <c r="RNZ11" s="70"/>
      <c r="ROA11" s="70"/>
      <c r="ROB11" s="70"/>
      <c r="ROC11" s="70"/>
      <c r="ROD11" s="70"/>
      <c r="ROE11" s="70"/>
      <c r="ROF11" s="70"/>
      <c r="ROG11" s="70"/>
      <c r="ROH11" s="70"/>
      <c r="ROI11" s="70"/>
      <c r="ROJ11" s="70"/>
      <c r="ROK11" s="70"/>
      <c r="ROL11" s="70"/>
      <c r="ROM11" s="70"/>
      <c r="RON11" s="70"/>
      <c r="ROO11" s="70"/>
      <c r="ROP11" s="70"/>
      <c r="ROQ11" s="70"/>
      <c r="ROR11" s="70"/>
      <c r="ROS11" s="70"/>
      <c r="ROT11" s="70"/>
      <c r="ROU11" s="70"/>
      <c r="ROV11" s="70"/>
      <c r="ROW11" s="70"/>
      <c r="ROX11" s="70"/>
      <c r="ROY11" s="70"/>
      <c r="ROZ11" s="70"/>
      <c r="RPA11" s="70"/>
      <c r="RPB11" s="70"/>
      <c r="RPC11" s="70"/>
      <c r="RPD11" s="70"/>
      <c r="RPE11" s="70"/>
      <c r="RPF11" s="70"/>
      <c r="RPG11" s="70"/>
      <c r="RPH11" s="70"/>
      <c r="RPI11" s="70"/>
      <c r="RPJ11" s="70"/>
      <c r="RPK11" s="70"/>
      <c r="RPL11" s="70"/>
      <c r="RPM11" s="70"/>
      <c r="RPN11" s="70"/>
      <c r="RPO11" s="70"/>
      <c r="RPP11" s="70"/>
      <c r="RPQ11" s="70"/>
      <c r="RPR11" s="70"/>
      <c r="RPS11" s="70"/>
      <c r="RPT11" s="70"/>
      <c r="RPU11" s="70"/>
      <c r="RPV11" s="70"/>
      <c r="RPW11" s="70"/>
      <c r="RPX11" s="70"/>
      <c r="RPY11" s="70"/>
      <c r="RPZ11" s="70"/>
      <c r="RQA11" s="70"/>
      <c r="RQB11" s="70"/>
      <c r="RQC11" s="70"/>
      <c r="RQD11" s="70"/>
      <c r="RQE11" s="70"/>
      <c r="RQF11" s="70"/>
      <c r="RQG11" s="70"/>
      <c r="RQH11" s="70"/>
      <c r="RQI11" s="70"/>
      <c r="RQJ11" s="70"/>
      <c r="RQK11" s="70"/>
      <c r="RQL11" s="70"/>
      <c r="RQM11" s="70"/>
      <c r="RQN11" s="70"/>
      <c r="RQO11" s="70"/>
      <c r="RQP11" s="70"/>
      <c r="RQQ11" s="70"/>
      <c r="RQR11" s="70"/>
      <c r="RQS11" s="70"/>
      <c r="RQT11" s="70"/>
      <c r="RQU11" s="70"/>
      <c r="RQV11" s="70"/>
      <c r="RQW11" s="70"/>
      <c r="RQX11" s="70"/>
      <c r="RQY11" s="70"/>
      <c r="RQZ11" s="70"/>
      <c r="RRA11" s="70"/>
      <c r="RRB11" s="70"/>
      <c r="RRC11" s="70"/>
      <c r="RRD11" s="70"/>
      <c r="RRE11" s="70"/>
      <c r="RRF11" s="70"/>
      <c r="RRG11" s="70"/>
      <c r="RRH11" s="70"/>
      <c r="RRI11" s="70"/>
      <c r="RRJ11" s="70"/>
      <c r="RRK11" s="70"/>
      <c r="RRL11" s="70"/>
      <c r="RRM11" s="70"/>
      <c r="RRN11" s="70"/>
      <c r="RRO11" s="70"/>
      <c r="RRP11" s="70"/>
      <c r="RRQ11" s="70"/>
      <c r="RRR11" s="70"/>
      <c r="RRS11" s="70"/>
      <c r="RRT11" s="70"/>
      <c r="RRU11" s="70"/>
      <c r="RRV11" s="70"/>
      <c r="RRW11" s="70"/>
      <c r="RRX11" s="70"/>
      <c r="RRY11" s="70"/>
      <c r="RRZ11" s="70"/>
      <c r="RSA11" s="70"/>
      <c r="RSB11" s="70"/>
      <c r="RSC11" s="70"/>
      <c r="RSD11" s="70"/>
      <c r="RSE11" s="70"/>
      <c r="RSF11" s="70"/>
      <c r="RSG11" s="70"/>
      <c r="RSH11" s="70"/>
      <c r="RSI11" s="70"/>
      <c r="RSJ11" s="70"/>
      <c r="RSK11" s="70"/>
      <c r="RSL11" s="70"/>
      <c r="RSM11" s="70"/>
      <c r="RSN11" s="70"/>
      <c r="RSO11" s="70"/>
      <c r="RSP11" s="70"/>
      <c r="RSQ11" s="70"/>
      <c r="RSR11" s="70"/>
      <c r="RSS11" s="70"/>
      <c r="RST11" s="70"/>
      <c r="RSU11" s="70"/>
      <c r="RSV11" s="70"/>
      <c r="RSW11" s="70"/>
      <c r="RSX11" s="70"/>
      <c r="RSY11" s="70"/>
      <c r="RSZ11" s="70"/>
      <c r="RTA11" s="70"/>
      <c r="RTB11" s="70"/>
      <c r="RTC11" s="70"/>
      <c r="RTD11" s="70"/>
      <c r="RTE11" s="70"/>
      <c r="RTF11" s="70"/>
      <c r="RTG11" s="70"/>
      <c r="RTH11" s="70"/>
      <c r="RTI11" s="70"/>
      <c r="RTJ11" s="70"/>
      <c r="RTK11" s="70"/>
      <c r="RTL11" s="70"/>
      <c r="RTM11" s="70"/>
      <c r="RTN11" s="70"/>
      <c r="RTO11" s="70"/>
      <c r="RTP11" s="70"/>
      <c r="RTQ11" s="70"/>
      <c r="RTR11" s="70"/>
      <c r="RTS11" s="70"/>
      <c r="RTT11" s="70"/>
      <c r="RTU11" s="70"/>
      <c r="RTV11" s="70"/>
      <c r="RTW11" s="70"/>
      <c r="RTX11" s="70"/>
      <c r="RTY11" s="70"/>
      <c r="RTZ11" s="70"/>
      <c r="RUA11" s="70"/>
      <c r="RUB11" s="70"/>
      <c r="RUC11" s="70"/>
      <c r="RUD11" s="70"/>
      <c r="RUE11" s="70"/>
      <c r="RUF11" s="70"/>
      <c r="RUG11" s="70"/>
      <c r="RUH11" s="70"/>
      <c r="RUI11" s="70"/>
      <c r="RUJ11" s="70"/>
      <c r="RUK11" s="70"/>
      <c r="RUL11" s="70"/>
      <c r="RUM11" s="70"/>
      <c r="RUN11" s="70"/>
      <c r="RUO11" s="70"/>
      <c r="RUP11" s="70"/>
      <c r="RUQ11" s="70"/>
      <c r="RUR11" s="70"/>
      <c r="RUS11" s="70"/>
      <c r="RUT11" s="70"/>
      <c r="RUU11" s="70"/>
      <c r="RUV11" s="70"/>
      <c r="RUW11" s="70"/>
      <c r="RUX11" s="70"/>
      <c r="RUY11" s="70"/>
      <c r="RUZ11" s="70"/>
      <c r="RVA11" s="70"/>
      <c r="RVB11" s="70"/>
      <c r="RVC11" s="70"/>
      <c r="RVD11" s="70"/>
      <c r="RVE11" s="70"/>
      <c r="RVF11" s="70"/>
      <c r="RVG11" s="70"/>
      <c r="RVH11" s="70"/>
      <c r="RVI11" s="70"/>
      <c r="RVJ11" s="70"/>
      <c r="RVK11" s="70"/>
      <c r="RVL11" s="70"/>
      <c r="RVM11" s="70"/>
      <c r="RVN11" s="70"/>
      <c r="RVO11" s="70"/>
      <c r="RVP11" s="70"/>
      <c r="RVQ11" s="70"/>
      <c r="RVR11" s="70"/>
      <c r="RVS11" s="70"/>
      <c r="RVT11" s="70"/>
      <c r="RVU11" s="70"/>
      <c r="RVV11" s="70"/>
      <c r="RVW11" s="70"/>
      <c r="RVX11" s="70"/>
      <c r="RVY11" s="70"/>
      <c r="RVZ11" s="70"/>
      <c r="RWA11" s="70"/>
      <c r="RWB11" s="70"/>
      <c r="RWC11" s="70"/>
      <c r="RWD11" s="70"/>
      <c r="RWE11" s="70"/>
      <c r="RWF11" s="70"/>
      <c r="RWG11" s="70"/>
      <c r="RWH11" s="70"/>
      <c r="RWI11" s="70"/>
      <c r="RWJ11" s="70"/>
      <c r="RWK11" s="70"/>
      <c r="RWL11" s="70"/>
      <c r="RWM11" s="70"/>
      <c r="RWN11" s="70"/>
      <c r="RWO11" s="70"/>
      <c r="RWP11" s="70"/>
      <c r="RWQ11" s="70"/>
      <c r="RWR11" s="70"/>
      <c r="RWS11" s="70"/>
      <c r="RWT11" s="70"/>
      <c r="RWU11" s="70"/>
      <c r="RWV11" s="70"/>
      <c r="RWW11" s="70"/>
      <c r="RWX11" s="70"/>
      <c r="RWY11" s="70"/>
      <c r="RWZ11" s="70"/>
      <c r="RXA11" s="70"/>
      <c r="RXB11" s="70"/>
      <c r="RXC11" s="70"/>
      <c r="RXD11" s="70"/>
      <c r="RXE11" s="70"/>
      <c r="RXF11" s="70"/>
      <c r="RXG11" s="70"/>
      <c r="RXH11" s="70"/>
      <c r="RXI11" s="70"/>
      <c r="RXJ11" s="70"/>
      <c r="RXK11" s="70"/>
      <c r="RXL11" s="70"/>
      <c r="RXM11" s="70"/>
      <c r="RXN11" s="70"/>
      <c r="RXO11" s="70"/>
      <c r="RXP11" s="70"/>
      <c r="RXQ11" s="70"/>
      <c r="RXR11" s="70"/>
      <c r="RXS11" s="70"/>
      <c r="RXT11" s="70"/>
      <c r="RXU11" s="70"/>
      <c r="RXV11" s="70"/>
      <c r="RXW11" s="70"/>
      <c r="RXX11" s="70"/>
      <c r="RXY11" s="70"/>
      <c r="RXZ11" s="70"/>
      <c r="RYA11" s="70"/>
      <c r="RYB11" s="70"/>
      <c r="RYC11" s="70"/>
      <c r="RYD11" s="70"/>
      <c r="RYE11" s="70"/>
      <c r="RYF11" s="70"/>
      <c r="RYG11" s="70"/>
      <c r="RYH11" s="70"/>
      <c r="RYI11" s="70"/>
      <c r="RYJ11" s="70"/>
      <c r="RYK11" s="70"/>
      <c r="RYL11" s="70"/>
      <c r="RYM11" s="70"/>
      <c r="RYN11" s="70"/>
      <c r="RYO11" s="70"/>
      <c r="RYP11" s="70"/>
      <c r="RYQ11" s="70"/>
      <c r="RYR11" s="70"/>
      <c r="RYS11" s="70"/>
      <c r="RYT11" s="70"/>
      <c r="RYU11" s="70"/>
      <c r="RYV11" s="70"/>
      <c r="RYW11" s="70"/>
      <c r="RYX11" s="70"/>
      <c r="RYY11" s="70"/>
      <c r="RYZ11" s="70"/>
      <c r="RZA11" s="70"/>
      <c r="RZB11" s="70"/>
      <c r="RZC11" s="70"/>
      <c r="RZD11" s="70"/>
      <c r="RZE11" s="70"/>
      <c r="RZF11" s="70"/>
      <c r="RZG11" s="70"/>
      <c r="RZH11" s="70"/>
      <c r="RZI11" s="70"/>
      <c r="RZJ11" s="70"/>
      <c r="RZK11" s="70"/>
      <c r="RZL11" s="70"/>
      <c r="RZM11" s="70"/>
      <c r="RZN11" s="70"/>
      <c r="RZO11" s="70"/>
      <c r="RZP11" s="70"/>
      <c r="RZQ11" s="70"/>
      <c r="RZR11" s="70"/>
      <c r="RZS11" s="70"/>
      <c r="RZT11" s="70"/>
      <c r="RZU11" s="70"/>
      <c r="RZV11" s="70"/>
      <c r="RZW11" s="70"/>
      <c r="RZX11" s="70"/>
      <c r="RZY11" s="70"/>
      <c r="RZZ11" s="70"/>
      <c r="SAA11" s="70"/>
      <c r="SAB11" s="70"/>
      <c r="SAC11" s="70"/>
      <c r="SAD11" s="70"/>
      <c r="SAE11" s="70"/>
      <c r="SAF11" s="70"/>
      <c r="SAG11" s="70"/>
      <c r="SAH11" s="70"/>
      <c r="SAI11" s="70"/>
      <c r="SAJ11" s="70"/>
      <c r="SAK11" s="70"/>
      <c r="SAL11" s="70"/>
      <c r="SAM11" s="70"/>
      <c r="SAN11" s="70"/>
      <c r="SAO11" s="70"/>
      <c r="SAP11" s="70"/>
      <c r="SAQ11" s="70"/>
      <c r="SAR11" s="70"/>
      <c r="SAS11" s="70"/>
      <c r="SAT11" s="70"/>
      <c r="SAU11" s="70"/>
      <c r="SAV11" s="70"/>
      <c r="SAW11" s="70"/>
      <c r="SAX11" s="70"/>
      <c r="SAY11" s="70"/>
      <c r="SAZ11" s="70"/>
      <c r="SBA11" s="70"/>
      <c r="SBB11" s="70"/>
      <c r="SBC11" s="70"/>
      <c r="SBD11" s="70"/>
      <c r="SBE11" s="70"/>
      <c r="SBF11" s="70"/>
      <c r="SBG11" s="70"/>
      <c r="SBH11" s="70"/>
      <c r="SBI11" s="70"/>
      <c r="SBJ11" s="70"/>
      <c r="SBK11" s="70"/>
      <c r="SBL11" s="70"/>
      <c r="SBM11" s="70"/>
      <c r="SBN11" s="70"/>
      <c r="SBO11" s="70"/>
      <c r="SBP11" s="70"/>
      <c r="SBQ11" s="70"/>
      <c r="SBR11" s="70"/>
      <c r="SBS11" s="70"/>
      <c r="SBT11" s="70"/>
      <c r="SBU11" s="70"/>
      <c r="SBV11" s="70"/>
      <c r="SBW11" s="70"/>
      <c r="SBX11" s="70"/>
      <c r="SBY11" s="70"/>
      <c r="SBZ11" s="70"/>
      <c r="SCA11" s="70"/>
      <c r="SCB11" s="70"/>
      <c r="SCC11" s="70"/>
      <c r="SCD11" s="70"/>
      <c r="SCE11" s="70"/>
      <c r="SCF11" s="70"/>
      <c r="SCG11" s="70"/>
      <c r="SCH11" s="70"/>
      <c r="SCI11" s="70"/>
      <c r="SCJ11" s="70"/>
      <c r="SCK11" s="70"/>
      <c r="SCL11" s="70"/>
      <c r="SCM11" s="70"/>
      <c r="SCN11" s="70"/>
      <c r="SCO11" s="70"/>
      <c r="SCP11" s="70"/>
      <c r="SCQ11" s="70"/>
      <c r="SCR11" s="70"/>
      <c r="SCS11" s="70"/>
      <c r="SCT11" s="70"/>
      <c r="SCU11" s="70"/>
      <c r="SCV11" s="70"/>
      <c r="SCW11" s="70"/>
      <c r="SCX11" s="70"/>
      <c r="SCY11" s="70"/>
      <c r="SCZ11" s="70"/>
      <c r="SDA11" s="70"/>
      <c r="SDB11" s="70"/>
      <c r="SDC11" s="70"/>
      <c r="SDD11" s="70"/>
      <c r="SDE11" s="70"/>
      <c r="SDF11" s="70"/>
      <c r="SDG11" s="70"/>
      <c r="SDH11" s="70"/>
      <c r="SDI11" s="70"/>
      <c r="SDJ11" s="70"/>
      <c r="SDK11" s="70"/>
      <c r="SDL11" s="70"/>
      <c r="SDM11" s="70"/>
      <c r="SDN11" s="70"/>
      <c r="SDO11" s="70"/>
      <c r="SDP11" s="70"/>
      <c r="SDQ11" s="70"/>
      <c r="SDR11" s="70"/>
      <c r="SDS11" s="70"/>
      <c r="SDT11" s="70"/>
      <c r="SDU11" s="70"/>
      <c r="SDV11" s="70"/>
      <c r="SDW11" s="70"/>
      <c r="SDX11" s="70"/>
      <c r="SDY11" s="70"/>
      <c r="SDZ11" s="70"/>
      <c r="SEA11" s="70"/>
      <c r="SEB11" s="70"/>
      <c r="SEC11" s="70"/>
      <c r="SED11" s="70"/>
      <c r="SEE11" s="70"/>
      <c r="SEF11" s="70"/>
      <c r="SEG11" s="70"/>
      <c r="SEH11" s="70"/>
      <c r="SEI11" s="70"/>
      <c r="SEJ11" s="70"/>
      <c r="SEK11" s="70"/>
      <c r="SEL11" s="70"/>
      <c r="SEM11" s="70"/>
      <c r="SEN11" s="70"/>
      <c r="SEO11" s="70"/>
      <c r="SEP11" s="70"/>
      <c r="SEQ11" s="70"/>
      <c r="SER11" s="70"/>
      <c r="SES11" s="70"/>
      <c r="SET11" s="70"/>
      <c r="SEU11" s="70"/>
      <c r="SEV11" s="70"/>
      <c r="SEW11" s="70"/>
      <c r="SEX11" s="70"/>
      <c r="SEY11" s="70"/>
      <c r="SEZ11" s="70"/>
      <c r="SFA11" s="70"/>
      <c r="SFB11" s="70"/>
      <c r="SFC11" s="70"/>
      <c r="SFD11" s="70"/>
      <c r="SFE11" s="70"/>
      <c r="SFF11" s="70"/>
      <c r="SFG11" s="70"/>
      <c r="SFH11" s="70"/>
      <c r="SFI11" s="70"/>
      <c r="SFJ11" s="70"/>
      <c r="SFK11" s="70"/>
      <c r="SFL11" s="70"/>
      <c r="SFM11" s="70"/>
      <c r="SFN11" s="70"/>
      <c r="SFO11" s="70"/>
      <c r="SFP11" s="70"/>
      <c r="SFQ11" s="70"/>
      <c r="SFR11" s="70"/>
      <c r="SFS11" s="70"/>
      <c r="SFT11" s="70"/>
      <c r="SFU11" s="70"/>
      <c r="SFV11" s="70"/>
      <c r="SFW11" s="70"/>
      <c r="SFX11" s="70"/>
      <c r="SFY11" s="70"/>
      <c r="SFZ11" s="70"/>
      <c r="SGA11" s="70"/>
      <c r="SGB11" s="70"/>
      <c r="SGC11" s="70"/>
      <c r="SGD11" s="70"/>
      <c r="SGE11" s="70"/>
      <c r="SGF11" s="70"/>
      <c r="SGG11" s="70"/>
      <c r="SGH11" s="70"/>
      <c r="SGI11" s="70"/>
      <c r="SGJ11" s="70"/>
      <c r="SGK11" s="70"/>
      <c r="SGL11" s="70"/>
      <c r="SGM11" s="70"/>
      <c r="SGN11" s="70"/>
      <c r="SGO11" s="70"/>
      <c r="SGP11" s="70"/>
      <c r="SGQ11" s="70"/>
      <c r="SGR11" s="70"/>
      <c r="SGS11" s="70"/>
      <c r="SGT11" s="70"/>
      <c r="SGU11" s="70"/>
      <c r="SGV11" s="70"/>
      <c r="SGW11" s="70"/>
      <c r="SGX11" s="70"/>
      <c r="SGY11" s="70"/>
      <c r="SGZ11" s="70"/>
      <c r="SHA11" s="70"/>
      <c r="SHB11" s="70"/>
      <c r="SHC11" s="70"/>
      <c r="SHD11" s="70"/>
      <c r="SHE11" s="70"/>
      <c r="SHF11" s="70"/>
      <c r="SHG11" s="70"/>
      <c r="SHH11" s="70"/>
      <c r="SHI11" s="70"/>
      <c r="SHJ11" s="70"/>
      <c r="SHK11" s="70"/>
      <c r="SHL11" s="70"/>
      <c r="SHM11" s="70"/>
      <c r="SHN11" s="70"/>
      <c r="SHO11" s="70"/>
      <c r="SHP11" s="70"/>
      <c r="SHQ11" s="70"/>
      <c r="SHR11" s="70"/>
      <c r="SHS11" s="70"/>
      <c r="SHT11" s="70"/>
      <c r="SHU11" s="70"/>
      <c r="SHV11" s="70"/>
      <c r="SHW11" s="70"/>
      <c r="SHX11" s="70"/>
      <c r="SHY11" s="70"/>
      <c r="SHZ11" s="70"/>
      <c r="SIA11" s="70"/>
      <c r="SIB11" s="70"/>
      <c r="SIC11" s="70"/>
      <c r="SID11" s="70"/>
      <c r="SIE11" s="70"/>
      <c r="SIF11" s="70"/>
      <c r="SIG11" s="70"/>
      <c r="SIH11" s="70"/>
      <c r="SII11" s="70"/>
      <c r="SIJ11" s="70"/>
      <c r="SIK11" s="70"/>
      <c r="SIL11" s="70"/>
      <c r="SIM11" s="70"/>
      <c r="SIN11" s="70"/>
      <c r="SIO11" s="70"/>
      <c r="SIP11" s="70"/>
      <c r="SIQ11" s="70"/>
      <c r="SIR11" s="70"/>
      <c r="SIS11" s="70"/>
      <c r="SIT11" s="70"/>
      <c r="SIU11" s="70"/>
      <c r="SIV11" s="70"/>
      <c r="SIW11" s="70"/>
      <c r="SIX11" s="70"/>
      <c r="SIY11" s="70"/>
      <c r="SIZ11" s="70"/>
      <c r="SJA11" s="70"/>
      <c r="SJB11" s="70"/>
      <c r="SJC11" s="70"/>
      <c r="SJD11" s="70"/>
      <c r="SJE11" s="70"/>
      <c r="SJF11" s="70"/>
      <c r="SJG11" s="70"/>
      <c r="SJH11" s="70"/>
      <c r="SJI11" s="70"/>
      <c r="SJJ11" s="70"/>
      <c r="SJK11" s="70"/>
      <c r="SJL11" s="70"/>
      <c r="SJM11" s="70"/>
      <c r="SJN11" s="70"/>
      <c r="SJO11" s="70"/>
      <c r="SJP11" s="70"/>
      <c r="SJQ11" s="70"/>
      <c r="SJR11" s="70"/>
      <c r="SJS11" s="70"/>
      <c r="SJT11" s="70"/>
      <c r="SJU11" s="70"/>
      <c r="SJV11" s="70"/>
      <c r="SJW11" s="70"/>
      <c r="SJX11" s="70"/>
      <c r="SJY11" s="70"/>
      <c r="SJZ11" s="70"/>
      <c r="SKA11" s="70"/>
      <c r="SKB11" s="70"/>
      <c r="SKC11" s="70"/>
      <c r="SKD11" s="70"/>
      <c r="SKE11" s="70"/>
      <c r="SKF11" s="70"/>
      <c r="SKG11" s="70"/>
      <c r="SKH11" s="70"/>
      <c r="SKI11" s="70"/>
      <c r="SKJ11" s="70"/>
      <c r="SKK11" s="70"/>
      <c r="SKL11" s="70"/>
      <c r="SKM11" s="70"/>
      <c r="SKN11" s="70"/>
      <c r="SKO11" s="70"/>
      <c r="SKP11" s="70"/>
      <c r="SKQ11" s="70"/>
      <c r="SKR11" s="70"/>
      <c r="SKS11" s="70"/>
      <c r="SKT11" s="70"/>
      <c r="SKU11" s="70"/>
      <c r="SKV11" s="70"/>
      <c r="SKW11" s="70"/>
      <c r="SKX11" s="70"/>
      <c r="SKY11" s="70"/>
      <c r="SKZ11" s="70"/>
      <c r="SLA11" s="70"/>
      <c r="SLB11" s="70"/>
      <c r="SLC11" s="70"/>
      <c r="SLD11" s="70"/>
      <c r="SLE11" s="70"/>
      <c r="SLF11" s="70"/>
      <c r="SLG11" s="70"/>
      <c r="SLH11" s="70"/>
      <c r="SLI11" s="70"/>
      <c r="SLJ11" s="70"/>
      <c r="SLK11" s="70"/>
      <c r="SLL11" s="70"/>
      <c r="SLM11" s="70"/>
      <c r="SLN11" s="70"/>
      <c r="SLO11" s="70"/>
      <c r="SLP11" s="70"/>
      <c r="SLQ11" s="70"/>
      <c r="SLR11" s="70"/>
      <c r="SLS11" s="70"/>
      <c r="SLT11" s="70"/>
      <c r="SLU11" s="70"/>
      <c r="SLV11" s="70"/>
      <c r="SLW11" s="70"/>
      <c r="SLX11" s="70"/>
      <c r="SLY11" s="70"/>
      <c r="SLZ11" s="70"/>
      <c r="SMA11" s="70"/>
      <c r="SMB11" s="70"/>
      <c r="SMC11" s="70"/>
      <c r="SMD11" s="70"/>
      <c r="SME11" s="70"/>
      <c r="SMF11" s="70"/>
      <c r="SMG11" s="70"/>
      <c r="SMH11" s="70"/>
      <c r="SMI11" s="70"/>
      <c r="SMJ11" s="70"/>
      <c r="SMK11" s="70"/>
      <c r="SML11" s="70"/>
      <c r="SMM11" s="70"/>
      <c r="SMN11" s="70"/>
      <c r="SMO11" s="70"/>
      <c r="SMP11" s="70"/>
      <c r="SMQ11" s="70"/>
      <c r="SMR11" s="70"/>
      <c r="SMS11" s="70"/>
      <c r="SMT11" s="70"/>
      <c r="SMU11" s="70"/>
      <c r="SMV11" s="70"/>
      <c r="SMW11" s="70"/>
      <c r="SMX11" s="70"/>
      <c r="SMY11" s="70"/>
      <c r="SMZ11" s="70"/>
      <c r="SNA11" s="70"/>
      <c r="SNB11" s="70"/>
      <c r="SNC11" s="70"/>
      <c r="SND11" s="70"/>
      <c r="SNE11" s="70"/>
      <c r="SNF11" s="70"/>
      <c r="SNG11" s="70"/>
      <c r="SNH11" s="70"/>
      <c r="SNI11" s="70"/>
      <c r="SNJ11" s="70"/>
      <c r="SNK11" s="70"/>
      <c r="SNL11" s="70"/>
      <c r="SNM11" s="70"/>
      <c r="SNN11" s="70"/>
      <c r="SNO11" s="70"/>
      <c r="SNP11" s="70"/>
      <c r="SNQ11" s="70"/>
      <c r="SNR11" s="70"/>
      <c r="SNS11" s="70"/>
      <c r="SNT11" s="70"/>
      <c r="SNU11" s="70"/>
      <c r="SNV11" s="70"/>
      <c r="SNW11" s="70"/>
      <c r="SNX11" s="70"/>
      <c r="SNY11" s="70"/>
      <c r="SNZ11" s="70"/>
      <c r="SOA11" s="70"/>
      <c r="SOB11" s="70"/>
      <c r="SOC11" s="70"/>
      <c r="SOD11" s="70"/>
      <c r="SOE11" s="70"/>
      <c r="SOF11" s="70"/>
      <c r="SOG11" s="70"/>
      <c r="SOH11" s="70"/>
      <c r="SOI11" s="70"/>
      <c r="SOJ11" s="70"/>
      <c r="SOK11" s="70"/>
      <c r="SOL11" s="70"/>
      <c r="SOM11" s="70"/>
      <c r="SON11" s="70"/>
      <c r="SOO11" s="70"/>
      <c r="SOP11" s="70"/>
      <c r="SOQ11" s="70"/>
      <c r="SOR11" s="70"/>
      <c r="SOS11" s="70"/>
      <c r="SOT11" s="70"/>
      <c r="SOU11" s="70"/>
      <c r="SOV11" s="70"/>
      <c r="SOW11" s="70"/>
      <c r="SOX11" s="70"/>
      <c r="SOY11" s="70"/>
      <c r="SOZ11" s="70"/>
      <c r="SPA11" s="70"/>
      <c r="SPB11" s="70"/>
      <c r="SPC11" s="70"/>
      <c r="SPD11" s="70"/>
      <c r="SPE11" s="70"/>
      <c r="SPF11" s="70"/>
      <c r="SPG11" s="70"/>
      <c r="SPH11" s="70"/>
      <c r="SPI11" s="70"/>
      <c r="SPJ11" s="70"/>
      <c r="SPK11" s="70"/>
      <c r="SPL11" s="70"/>
      <c r="SPM11" s="70"/>
      <c r="SPN11" s="70"/>
      <c r="SPO11" s="70"/>
      <c r="SPP11" s="70"/>
      <c r="SPQ11" s="70"/>
      <c r="SPR11" s="70"/>
      <c r="SPS11" s="70"/>
      <c r="SPT11" s="70"/>
      <c r="SPU11" s="70"/>
      <c r="SPV11" s="70"/>
      <c r="SPW11" s="70"/>
      <c r="SPX11" s="70"/>
      <c r="SPY11" s="70"/>
      <c r="SPZ11" s="70"/>
      <c r="SQA11" s="70"/>
      <c r="SQB11" s="70"/>
      <c r="SQC11" s="70"/>
      <c r="SQD11" s="70"/>
      <c r="SQE11" s="70"/>
      <c r="SQF11" s="70"/>
      <c r="SQG11" s="70"/>
      <c r="SQH11" s="70"/>
      <c r="SQI11" s="70"/>
      <c r="SQJ11" s="70"/>
      <c r="SQK11" s="70"/>
      <c r="SQL11" s="70"/>
      <c r="SQM11" s="70"/>
      <c r="SQN11" s="70"/>
      <c r="SQO11" s="70"/>
      <c r="SQP11" s="70"/>
      <c r="SQQ11" s="70"/>
      <c r="SQR11" s="70"/>
      <c r="SQS11" s="70"/>
      <c r="SQT11" s="70"/>
      <c r="SQU11" s="70"/>
      <c r="SQV11" s="70"/>
      <c r="SQW11" s="70"/>
      <c r="SQX11" s="70"/>
      <c r="SQY11" s="70"/>
      <c r="SQZ11" s="70"/>
      <c r="SRA11" s="70"/>
      <c r="SRB11" s="70"/>
      <c r="SRC11" s="70"/>
      <c r="SRD11" s="70"/>
      <c r="SRE11" s="70"/>
      <c r="SRF11" s="70"/>
      <c r="SRG11" s="70"/>
      <c r="SRH11" s="70"/>
      <c r="SRI11" s="70"/>
      <c r="SRJ11" s="70"/>
      <c r="SRK11" s="70"/>
      <c r="SRL11" s="70"/>
      <c r="SRM11" s="70"/>
      <c r="SRN11" s="70"/>
      <c r="SRO11" s="70"/>
      <c r="SRP11" s="70"/>
      <c r="SRQ11" s="70"/>
      <c r="SRR11" s="70"/>
      <c r="SRS11" s="70"/>
      <c r="SRT11" s="70"/>
      <c r="SRU11" s="70"/>
      <c r="SRV11" s="70"/>
      <c r="SRW11" s="70"/>
      <c r="SRX11" s="70"/>
      <c r="SRY11" s="70"/>
      <c r="SRZ11" s="70"/>
      <c r="SSA11" s="70"/>
      <c r="SSB11" s="70"/>
      <c r="SSC11" s="70"/>
      <c r="SSD11" s="70"/>
      <c r="SSE11" s="70"/>
      <c r="SSF11" s="70"/>
      <c r="SSG11" s="70"/>
      <c r="SSH11" s="70"/>
      <c r="SSI11" s="70"/>
      <c r="SSJ11" s="70"/>
      <c r="SSK11" s="70"/>
      <c r="SSL11" s="70"/>
      <c r="SSM11" s="70"/>
      <c r="SSN11" s="70"/>
      <c r="SSO11" s="70"/>
      <c r="SSP11" s="70"/>
      <c r="SSQ11" s="70"/>
      <c r="SSR11" s="70"/>
      <c r="SSS11" s="70"/>
      <c r="SST11" s="70"/>
      <c r="SSU11" s="70"/>
      <c r="SSV11" s="70"/>
      <c r="SSW11" s="70"/>
      <c r="SSX11" s="70"/>
      <c r="SSY11" s="70"/>
      <c r="SSZ11" s="70"/>
      <c r="STA11" s="70"/>
      <c r="STB11" s="70"/>
      <c r="STC11" s="70"/>
      <c r="STD11" s="70"/>
      <c r="STE11" s="70"/>
      <c r="STF11" s="70"/>
      <c r="STG11" s="70"/>
      <c r="STH11" s="70"/>
      <c r="STI11" s="70"/>
      <c r="STJ11" s="70"/>
      <c r="STK11" s="70"/>
      <c r="STL11" s="70"/>
      <c r="STM11" s="70"/>
      <c r="STN11" s="70"/>
      <c r="STO11" s="70"/>
      <c r="STP11" s="70"/>
      <c r="STQ11" s="70"/>
      <c r="STR11" s="70"/>
      <c r="STS11" s="70"/>
      <c r="STT11" s="70"/>
      <c r="STU11" s="70"/>
      <c r="STV11" s="70"/>
      <c r="STW11" s="70"/>
      <c r="STX11" s="70"/>
      <c r="STY11" s="70"/>
      <c r="STZ11" s="70"/>
      <c r="SUA11" s="70"/>
      <c r="SUB11" s="70"/>
      <c r="SUC11" s="70"/>
      <c r="SUD11" s="70"/>
      <c r="SUE11" s="70"/>
      <c r="SUF11" s="70"/>
      <c r="SUG11" s="70"/>
      <c r="SUH11" s="70"/>
      <c r="SUI11" s="70"/>
      <c r="SUJ11" s="70"/>
      <c r="SUK11" s="70"/>
      <c r="SUL11" s="70"/>
      <c r="SUM11" s="70"/>
      <c r="SUN11" s="70"/>
      <c r="SUO11" s="70"/>
      <c r="SUP11" s="70"/>
      <c r="SUQ11" s="70"/>
      <c r="SUR11" s="70"/>
      <c r="SUS11" s="70"/>
      <c r="SUT11" s="70"/>
      <c r="SUU11" s="70"/>
      <c r="SUV11" s="70"/>
      <c r="SUW11" s="70"/>
      <c r="SUX11" s="70"/>
      <c r="SUY11" s="70"/>
      <c r="SUZ11" s="70"/>
      <c r="SVA11" s="70"/>
      <c r="SVB11" s="70"/>
      <c r="SVC11" s="70"/>
      <c r="SVD11" s="70"/>
      <c r="SVE11" s="70"/>
      <c r="SVF11" s="70"/>
      <c r="SVG11" s="70"/>
      <c r="SVH11" s="70"/>
      <c r="SVI11" s="70"/>
      <c r="SVJ11" s="70"/>
      <c r="SVK11" s="70"/>
      <c r="SVL11" s="70"/>
      <c r="SVM11" s="70"/>
      <c r="SVN11" s="70"/>
      <c r="SVO11" s="70"/>
      <c r="SVP11" s="70"/>
      <c r="SVQ11" s="70"/>
      <c r="SVR11" s="70"/>
      <c r="SVS11" s="70"/>
      <c r="SVT11" s="70"/>
      <c r="SVU11" s="70"/>
      <c r="SVV11" s="70"/>
      <c r="SVW11" s="70"/>
      <c r="SVX11" s="70"/>
      <c r="SVY11" s="70"/>
      <c r="SVZ11" s="70"/>
      <c r="SWA11" s="70"/>
      <c r="SWB11" s="70"/>
      <c r="SWC11" s="70"/>
      <c r="SWD11" s="70"/>
      <c r="SWE11" s="70"/>
      <c r="SWF11" s="70"/>
      <c r="SWG11" s="70"/>
      <c r="SWH11" s="70"/>
      <c r="SWI11" s="70"/>
      <c r="SWJ11" s="70"/>
      <c r="SWK11" s="70"/>
      <c r="SWL11" s="70"/>
      <c r="SWM11" s="70"/>
      <c r="SWN11" s="70"/>
      <c r="SWO11" s="70"/>
      <c r="SWP11" s="70"/>
      <c r="SWQ11" s="70"/>
      <c r="SWR11" s="70"/>
      <c r="SWS11" s="70"/>
      <c r="SWT11" s="70"/>
      <c r="SWU11" s="70"/>
      <c r="SWV11" s="70"/>
      <c r="SWW11" s="70"/>
      <c r="SWX11" s="70"/>
      <c r="SWY11" s="70"/>
      <c r="SWZ11" s="70"/>
      <c r="SXA11" s="70"/>
      <c r="SXB11" s="70"/>
      <c r="SXC11" s="70"/>
      <c r="SXD11" s="70"/>
      <c r="SXE11" s="70"/>
      <c r="SXF11" s="70"/>
      <c r="SXG11" s="70"/>
      <c r="SXH11" s="70"/>
      <c r="SXI11" s="70"/>
      <c r="SXJ11" s="70"/>
      <c r="SXK11" s="70"/>
      <c r="SXL11" s="70"/>
      <c r="SXM11" s="70"/>
      <c r="SXN11" s="70"/>
      <c r="SXO11" s="70"/>
      <c r="SXP11" s="70"/>
      <c r="SXQ11" s="70"/>
      <c r="SXR11" s="70"/>
      <c r="SXS11" s="70"/>
      <c r="SXT11" s="70"/>
      <c r="SXU11" s="70"/>
      <c r="SXV11" s="70"/>
      <c r="SXW11" s="70"/>
      <c r="SXX11" s="70"/>
      <c r="SXY11" s="70"/>
      <c r="SXZ11" s="70"/>
      <c r="SYA11" s="70"/>
      <c r="SYB11" s="70"/>
      <c r="SYC11" s="70"/>
      <c r="SYD11" s="70"/>
      <c r="SYE11" s="70"/>
      <c r="SYF11" s="70"/>
      <c r="SYG11" s="70"/>
      <c r="SYH11" s="70"/>
      <c r="SYI11" s="70"/>
      <c r="SYJ11" s="70"/>
      <c r="SYK11" s="70"/>
      <c r="SYL11" s="70"/>
      <c r="SYM11" s="70"/>
      <c r="SYN11" s="70"/>
      <c r="SYO11" s="70"/>
      <c r="SYP11" s="70"/>
      <c r="SYQ11" s="70"/>
      <c r="SYR11" s="70"/>
      <c r="SYS11" s="70"/>
      <c r="SYT11" s="70"/>
      <c r="SYU11" s="70"/>
      <c r="SYV11" s="70"/>
      <c r="SYW11" s="70"/>
      <c r="SYX11" s="70"/>
      <c r="SYY11" s="70"/>
      <c r="SYZ11" s="70"/>
      <c r="SZA11" s="70"/>
      <c r="SZB11" s="70"/>
      <c r="SZC11" s="70"/>
      <c r="SZD11" s="70"/>
      <c r="SZE11" s="70"/>
      <c r="SZF11" s="70"/>
      <c r="SZG11" s="70"/>
      <c r="SZH11" s="70"/>
      <c r="SZI11" s="70"/>
      <c r="SZJ11" s="70"/>
      <c r="SZK11" s="70"/>
      <c r="SZL11" s="70"/>
      <c r="SZM11" s="70"/>
      <c r="SZN11" s="70"/>
      <c r="SZO11" s="70"/>
      <c r="SZP11" s="70"/>
      <c r="SZQ11" s="70"/>
      <c r="SZR11" s="70"/>
      <c r="SZS11" s="70"/>
      <c r="SZT11" s="70"/>
      <c r="SZU11" s="70"/>
      <c r="SZV11" s="70"/>
      <c r="SZW11" s="70"/>
      <c r="SZX11" s="70"/>
      <c r="SZY11" s="70"/>
      <c r="SZZ11" s="70"/>
      <c r="TAA11" s="70"/>
      <c r="TAB11" s="70"/>
      <c r="TAC11" s="70"/>
      <c r="TAD11" s="70"/>
      <c r="TAE11" s="70"/>
      <c r="TAF11" s="70"/>
      <c r="TAG11" s="70"/>
      <c r="TAH11" s="70"/>
      <c r="TAI11" s="70"/>
      <c r="TAJ11" s="70"/>
      <c r="TAK11" s="70"/>
      <c r="TAL11" s="70"/>
      <c r="TAM11" s="70"/>
      <c r="TAN11" s="70"/>
      <c r="TAO11" s="70"/>
      <c r="TAP11" s="70"/>
      <c r="TAQ11" s="70"/>
      <c r="TAR11" s="70"/>
      <c r="TAS11" s="70"/>
      <c r="TAT11" s="70"/>
      <c r="TAU11" s="70"/>
      <c r="TAV11" s="70"/>
      <c r="TAW11" s="70"/>
      <c r="TAX11" s="70"/>
      <c r="TAY11" s="70"/>
      <c r="TAZ11" s="70"/>
      <c r="TBA11" s="70"/>
      <c r="TBB11" s="70"/>
      <c r="TBC11" s="70"/>
      <c r="TBD11" s="70"/>
      <c r="TBE11" s="70"/>
      <c r="TBF11" s="70"/>
      <c r="TBG11" s="70"/>
      <c r="TBH11" s="70"/>
      <c r="TBI11" s="70"/>
      <c r="TBJ11" s="70"/>
      <c r="TBK11" s="70"/>
      <c r="TBL11" s="70"/>
      <c r="TBM11" s="70"/>
      <c r="TBN11" s="70"/>
      <c r="TBO11" s="70"/>
      <c r="TBP11" s="70"/>
      <c r="TBQ11" s="70"/>
      <c r="TBR11" s="70"/>
      <c r="TBS11" s="70"/>
      <c r="TBT11" s="70"/>
      <c r="TBU11" s="70"/>
      <c r="TBV11" s="70"/>
      <c r="TBW11" s="70"/>
      <c r="TBX11" s="70"/>
      <c r="TBY11" s="70"/>
      <c r="TBZ11" s="70"/>
      <c r="TCA11" s="70"/>
      <c r="TCB11" s="70"/>
      <c r="TCC11" s="70"/>
      <c r="TCD11" s="70"/>
      <c r="TCE11" s="70"/>
      <c r="TCF11" s="70"/>
      <c r="TCG11" s="70"/>
      <c r="TCH11" s="70"/>
      <c r="TCI11" s="70"/>
      <c r="TCJ11" s="70"/>
      <c r="TCK11" s="70"/>
      <c r="TCL11" s="70"/>
      <c r="TCM11" s="70"/>
      <c r="TCN11" s="70"/>
      <c r="TCO11" s="70"/>
      <c r="TCP11" s="70"/>
      <c r="TCQ11" s="70"/>
      <c r="TCR11" s="70"/>
      <c r="TCS11" s="70"/>
      <c r="TCT11" s="70"/>
      <c r="TCU11" s="70"/>
      <c r="TCV11" s="70"/>
      <c r="TCW11" s="70"/>
      <c r="TCX11" s="70"/>
      <c r="TCY11" s="70"/>
      <c r="TCZ11" s="70"/>
      <c r="TDA11" s="70"/>
      <c r="TDB11" s="70"/>
      <c r="TDC11" s="70"/>
      <c r="TDD11" s="70"/>
      <c r="TDE11" s="70"/>
      <c r="TDF11" s="70"/>
      <c r="TDG11" s="70"/>
      <c r="TDH11" s="70"/>
      <c r="TDI11" s="70"/>
      <c r="TDJ11" s="70"/>
      <c r="TDK11" s="70"/>
      <c r="TDL11" s="70"/>
      <c r="TDM11" s="70"/>
      <c r="TDN11" s="70"/>
      <c r="TDO11" s="70"/>
      <c r="TDP11" s="70"/>
      <c r="TDQ11" s="70"/>
      <c r="TDR11" s="70"/>
      <c r="TDS11" s="70"/>
      <c r="TDT11" s="70"/>
      <c r="TDU11" s="70"/>
      <c r="TDV11" s="70"/>
      <c r="TDW11" s="70"/>
      <c r="TDX11" s="70"/>
      <c r="TDY11" s="70"/>
      <c r="TDZ11" s="70"/>
      <c r="TEA11" s="70"/>
      <c r="TEB11" s="70"/>
      <c r="TEC11" s="70"/>
      <c r="TED11" s="70"/>
      <c r="TEE11" s="70"/>
      <c r="TEF11" s="70"/>
      <c r="TEG11" s="70"/>
      <c r="TEH11" s="70"/>
      <c r="TEI11" s="70"/>
      <c r="TEJ11" s="70"/>
      <c r="TEK11" s="70"/>
      <c r="TEL11" s="70"/>
      <c r="TEM11" s="70"/>
      <c r="TEN11" s="70"/>
      <c r="TEO11" s="70"/>
      <c r="TEP11" s="70"/>
      <c r="TEQ11" s="70"/>
      <c r="TER11" s="70"/>
      <c r="TES11" s="70"/>
      <c r="TET11" s="70"/>
      <c r="TEU11" s="70"/>
      <c r="TEV11" s="70"/>
      <c r="TEW11" s="70"/>
      <c r="TEX11" s="70"/>
      <c r="TEY11" s="70"/>
      <c r="TEZ11" s="70"/>
      <c r="TFA11" s="70"/>
      <c r="TFB11" s="70"/>
      <c r="TFC11" s="70"/>
      <c r="TFD11" s="70"/>
      <c r="TFE11" s="70"/>
      <c r="TFF11" s="70"/>
      <c r="TFG11" s="70"/>
      <c r="TFH11" s="70"/>
      <c r="TFI11" s="70"/>
      <c r="TFJ11" s="70"/>
      <c r="TFK11" s="70"/>
      <c r="TFL11" s="70"/>
      <c r="TFM11" s="70"/>
      <c r="TFN11" s="70"/>
      <c r="TFO11" s="70"/>
      <c r="TFP11" s="70"/>
      <c r="TFQ11" s="70"/>
      <c r="TFR11" s="70"/>
      <c r="TFS11" s="70"/>
      <c r="TFT11" s="70"/>
      <c r="TFU11" s="70"/>
      <c r="TFV11" s="70"/>
      <c r="TFW11" s="70"/>
      <c r="TFX11" s="70"/>
      <c r="TFY11" s="70"/>
      <c r="TFZ11" s="70"/>
      <c r="TGA11" s="70"/>
      <c r="TGB11" s="70"/>
      <c r="TGC11" s="70"/>
      <c r="TGD11" s="70"/>
      <c r="TGE11" s="70"/>
      <c r="TGF11" s="70"/>
      <c r="TGG11" s="70"/>
      <c r="TGH11" s="70"/>
      <c r="TGI11" s="70"/>
      <c r="TGJ11" s="70"/>
      <c r="TGK11" s="70"/>
      <c r="TGL11" s="70"/>
      <c r="TGM11" s="70"/>
      <c r="TGN11" s="70"/>
      <c r="TGO11" s="70"/>
      <c r="TGP11" s="70"/>
      <c r="TGQ11" s="70"/>
      <c r="TGR11" s="70"/>
      <c r="TGS11" s="70"/>
      <c r="TGT11" s="70"/>
      <c r="TGU11" s="70"/>
      <c r="TGV11" s="70"/>
      <c r="TGW11" s="70"/>
      <c r="TGX11" s="70"/>
      <c r="TGY11" s="70"/>
      <c r="TGZ11" s="70"/>
      <c r="THA11" s="70"/>
      <c r="THB11" s="70"/>
      <c r="THC11" s="70"/>
      <c r="THD11" s="70"/>
      <c r="THE11" s="70"/>
      <c r="THF11" s="70"/>
      <c r="THG11" s="70"/>
      <c r="THH11" s="70"/>
      <c r="THI11" s="70"/>
      <c r="THJ11" s="70"/>
      <c r="THK11" s="70"/>
      <c r="THL11" s="70"/>
      <c r="THM11" s="70"/>
      <c r="THN11" s="70"/>
      <c r="THO11" s="70"/>
      <c r="THP11" s="70"/>
      <c r="THQ11" s="70"/>
      <c r="THR11" s="70"/>
      <c r="THS11" s="70"/>
      <c r="THT11" s="70"/>
      <c r="THU11" s="70"/>
      <c r="THV11" s="70"/>
      <c r="THW11" s="70"/>
      <c r="THX11" s="70"/>
      <c r="THY11" s="70"/>
      <c r="THZ11" s="70"/>
      <c r="TIA11" s="70"/>
      <c r="TIB11" s="70"/>
      <c r="TIC11" s="70"/>
      <c r="TID11" s="70"/>
      <c r="TIE11" s="70"/>
      <c r="TIF11" s="70"/>
      <c r="TIG11" s="70"/>
      <c r="TIH11" s="70"/>
      <c r="TII11" s="70"/>
      <c r="TIJ11" s="70"/>
      <c r="TIK11" s="70"/>
      <c r="TIL11" s="70"/>
      <c r="TIM11" s="70"/>
      <c r="TIN11" s="70"/>
      <c r="TIO11" s="70"/>
      <c r="TIP11" s="70"/>
      <c r="TIQ11" s="70"/>
      <c r="TIR11" s="70"/>
      <c r="TIS11" s="70"/>
      <c r="TIT11" s="70"/>
      <c r="TIU11" s="70"/>
      <c r="TIV11" s="70"/>
      <c r="TIW11" s="70"/>
      <c r="TIX11" s="70"/>
      <c r="TIY11" s="70"/>
      <c r="TIZ11" s="70"/>
      <c r="TJA11" s="70"/>
      <c r="TJB11" s="70"/>
      <c r="TJC11" s="70"/>
      <c r="TJD11" s="70"/>
      <c r="TJE11" s="70"/>
      <c r="TJF11" s="70"/>
      <c r="TJG11" s="70"/>
      <c r="TJH11" s="70"/>
      <c r="TJI11" s="70"/>
      <c r="TJJ11" s="70"/>
      <c r="TJK11" s="70"/>
      <c r="TJL11" s="70"/>
      <c r="TJM11" s="70"/>
      <c r="TJN11" s="70"/>
      <c r="TJO11" s="70"/>
      <c r="TJP11" s="70"/>
      <c r="TJQ11" s="70"/>
      <c r="TJR11" s="70"/>
      <c r="TJS11" s="70"/>
      <c r="TJT11" s="70"/>
      <c r="TJU11" s="70"/>
      <c r="TJV11" s="70"/>
      <c r="TJW11" s="70"/>
      <c r="TJX11" s="70"/>
      <c r="TJY11" s="70"/>
      <c r="TJZ11" s="70"/>
      <c r="TKA11" s="70"/>
      <c r="TKB11" s="70"/>
      <c r="TKC11" s="70"/>
      <c r="TKD11" s="70"/>
      <c r="TKE11" s="70"/>
      <c r="TKF11" s="70"/>
      <c r="TKG11" s="70"/>
      <c r="TKH11" s="70"/>
      <c r="TKI11" s="70"/>
      <c r="TKJ11" s="70"/>
      <c r="TKK11" s="70"/>
      <c r="TKL11" s="70"/>
      <c r="TKM11" s="70"/>
      <c r="TKN11" s="70"/>
      <c r="TKO11" s="70"/>
      <c r="TKP11" s="70"/>
      <c r="TKQ11" s="70"/>
      <c r="TKR11" s="70"/>
      <c r="TKS11" s="70"/>
      <c r="TKT11" s="70"/>
      <c r="TKU11" s="70"/>
      <c r="TKV11" s="70"/>
      <c r="TKW11" s="70"/>
      <c r="TKX11" s="70"/>
      <c r="TKY11" s="70"/>
      <c r="TKZ11" s="70"/>
      <c r="TLA11" s="70"/>
      <c r="TLB11" s="70"/>
      <c r="TLC11" s="70"/>
      <c r="TLD11" s="70"/>
      <c r="TLE11" s="70"/>
      <c r="TLF11" s="70"/>
      <c r="TLG11" s="70"/>
      <c r="TLH11" s="70"/>
      <c r="TLI11" s="70"/>
      <c r="TLJ11" s="70"/>
      <c r="TLK11" s="70"/>
      <c r="TLL11" s="70"/>
      <c r="TLM11" s="70"/>
      <c r="TLN11" s="70"/>
      <c r="TLO11" s="70"/>
      <c r="TLP11" s="70"/>
      <c r="TLQ11" s="70"/>
      <c r="TLR11" s="70"/>
      <c r="TLS11" s="70"/>
      <c r="TLT11" s="70"/>
      <c r="TLU11" s="70"/>
      <c r="TLV11" s="70"/>
      <c r="TLW11" s="70"/>
      <c r="TLX11" s="70"/>
      <c r="TLY11" s="70"/>
      <c r="TLZ11" s="70"/>
      <c r="TMA11" s="70"/>
      <c r="TMB11" s="70"/>
      <c r="TMC11" s="70"/>
      <c r="TMD11" s="70"/>
      <c r="TME11" s="70"/>
      <c r="TMF11" s="70"/>
      <c r="TMG11" s="70"/>
      <c r="TMH11" s="70"/>
      <c r="TMI11" s="70"/>
      <c r="TMJ11" s="70"/>
      <c r="TMK11" s="70"/>
      <c r="TML11" s="70"/>
      <c r="TMM11" s="70"/>
      <c r="TMN11" s="70"/>
      <c r="TMO11" s="70"/>
      <c r="TMP11" s="70"/>
      <c r="TMQ11" s="70"/>
      <c r="TMR11" s="70"/>
      <c r="TMS11" s="70"/>
      <c r="TMT11" s="70"/>
      <c r="TMU11" s="70"/>
      <c r="TMV11" s="70"/>
      <c r="TMW11" s="70"/>
      <c r="TMX11" s="70"/>
      <c r="TMY11" s="70"/>
      <c r="TMZ11" s="70"/>
      <c r="TNA11" s="70"/>
      <c r="TNB11" s="70"/>
      <c r="TNC11" s="70"/>
      <c r="TND11" s="70"/>
      <c r="TNE11" s="70"/>
      <c r="TNF11" s="70"/>
      <c r="TNG11" s="70"/>
      <c r="TNH11" s="70"/>
      <c r="TNI11" s="70"/>
      <c r="TNJ11" s="70"/>
      <c r="TNK11" s="70"/>
      <c r="TNL11" s="70"/>
      <c r="TNM11" s="70"/>
      <c r="TNN11" s="70"/>
      <c r="TNO11" s="70"/>
      <c r="TNP11" s="70"/>
      <c r="TNQ11" s="70"/>
      <c r="TNR11" s="70"/>
      <c r="TNS11" s="70"/>
      <c r="TNT11" s="70"/>
      <c r="TNU11" s="70"/>
      <c r="TNV11" s="70"/>
      <c r="TNW11" s="70"/>
      <c r="TNX11" s="70"/>
      <c r="TNY11" s="70"/>
      <c r="TNZ11" s="70"/>
      <c r="TOA11" s="70"/>
      <c r="TOB11" s="70"/>
      <c r="TOC11" s="70"/>
      <c r="TOD11" s="70"/>
      <c r="TOE11" s="70"/>
      <c r="TOF11" s="70"/>
      <c r="TOG11" s="70"/>
      <c r="TOH11" s="70"/>
      <c r="TOI11" s="70"/>
      <c r="TOJ11" s="70"/>
      <c r="TOK11" s="70"/>
      <c r="TOL11" s="70"/>
      <c r="TOM11" s="70"/>
      <c r="TON11" s="70"/>
      <c r="TOO11" s="70"/>
      <c r="TOP11" s="70"/>
      <c r="TOQ11" s="70"/>
      <c r="TOR11" s="70"/>
      <c r="TOS11" s="70"/>
      <c r="TOT11" s="70"/>
      <c r="TOU11" s="70"/>
      <c r="TOV11" s="70"/>
      <c r="TOW11" s="70"/>
      <c r="TOX11" s="70"/>
      <c r="TOY11" s="70"/>
      <c r="TOZ11" s="70"/>
      <c r="TPA11" s="70"/>
      <c r="TPB11" s="70"/>
      <c r="TPC11" s="70"/>
      <c r="TPD11" s="70"/>
      <c r="TPE11" s="70"/>
      <c r="TPF11" s="70"/>
      <c r="TPG11" s="70"/>
      <c r="TPH11" s="70"/>
      <c r="TPI11" s="70"/>
      <c r="TPJ11" s="70"/>
      <c r="TPK11" s="70"/>
      <c r="TPL11" s="70"/>
      <c r="TPM11" s="70"/>
      <c r="TPN11" s="70"/>
      <c r="TPO11" s="70"/>
      <c r="TPP11" s="70"/>
      <c r="TPQ11" s="70"/>
      <c r="TPR11" s="70"/>
      <c r="TPS11" s="70"/>
      <c r="TPT11" s="70"/>
      <c r="TPU11" s="70"/>
      <c r="TPV11" s="70"/>
      <c r="TPW11" s="70"/>
      <c r="TPX11" s="70"/>
      <c r="TPY11" s="70"/>
      <c r="TPZ11" s="70"/>
      <c r="TQA11" s="70"/>
      <c r="TQB11" s="70"/>
      <c r="TQC11" s="70"/>
      <c r="TQD11" s="70"/>
      <c r="TQE11" s="70"/>
      <c r="TQF11" s="70"/>
      <c r="TQG11" s="70"/>
      <c r="TQH11" s="70"/>
      <c r="TQI11" s="70"/>
      <c r="TQJ11" s="70"/>
      <c r="TQK11" s="70"/>
      <c r="TQL11" s="70"/>
      <c r="TQM11" s="70"/>
      <c r="TQN11" s="70"/>
      <c r="TQO11" s="70"/>
      <c r="TQP11" s="70"/>
      <c r="TQQ11" s="70"/>
      <c r="TQR11" s="70"/>
      <c r="TQS11" s="70"/>
      <c r="TQT11" s="70"/>
      <c r="TQU11" s="70"/>
      <c r="TQV11" s="70"/>
      <c r="TQW11" s="70"/>
      <c r="TQX11" s="70"/>
      <c r="TQY11" s="70"/>
      <c r="TQZ11" s="70"/>
      <c r="TRA11" s="70"/>
      <c r="TRB11" s="70"/>
      <c r="TRC11" s="70"/>
      <c r="TRD11" s="70"/>
      <c r="TRE11" s="70"/>
      <c r="TRF11" s="70"/>
      <c r="TRG11" s="70"/>
      <c r="TRH11" s="70"/>
      <c r="TRI11" s="70"/>
      <c r="TRJ11" s="70"/>
      <c r="TRK11" s="70"/>
      <c r="TRL11" s="70"/>
      <c r="TRM11" s="70"/>
      <c r="TRN11" s="70"/>
      <c r="TRO11" s="70"/>
      <c r="TRP11" s="70"/>
      <c r="TRQ11" s="70"/>
      <c r="TRR11" s="70"/>
      <c r="TRS11" s="70"/>
      <c r="TRT11" s="70"/>
      <c r="TRU11" s="70"/>
      <c r="TRV11" s="70"/>
      <c r="TRW11" s="70"/>
      <c r="TRX11" s="70"/>
      <c r="TRY11" s="70"/>
      <c r="TRZ11" s="70"/>
      <c r="TSA11" s="70"/>
      <c r="TSB11" s="70"/>
      <c r="TSC11" s="70"/>
      <c r="TSD11" s="70"/>
      <c r="TSE11" s="70"/>
      <c r="TSF11" s="70"/>
      <c r="TSG11" s="70"/>
      <c r="TSH11" s="70"/>
      <c r="TSI11" s="70"/>
      <c r="TSJ11" s="70"/>
      <c r="TSK11" s="70"/>
      <c r="TSL11" s="70"/>
      <c r="TSM11" s="70"/>
      <c r="TSN11" s="70"/>
      <c r="TSO11" s="70"/>
      <c r="TSP11" s="70"/>
      <c r="TSQ11" s="70"/>
      <c r="TSR11" s="70"/>
      <c r="TSS11" s="70"/>
      <c r="TST11" s="70"/>
      <c r="TSU11" s="70"/>
      <c r="TSV11" s="70"/>
      <c r="TSW11" s="70"/>
      <c r="TSX11" s="70"/>
      <c r="TSY11" s="70"/>
      <c r="TSZ11" s="70"/>
      <c r="TTA11" s="70"/>
      <c r="TTB11" s="70"/>
      <c r="TTC11" s="70"/>
      <c r="TTD11" s="70"/>
      <c r="TTE11" s="70"/>
      <c r="TTF11" s="70"/>
      <c r="TTG11" s="70"/>
      <c r="TTH11" s="70"/>
      <c r="TTI11" s="70"/>
      <c r="TTJ11" s="70"/>
      <c r="TTK11" s="70"/>
      <c r="TTL11" s="70"/>
      <c r="TTM11" s="70"/>
      <c r="TTN11" s="70"/>
      <c r="TTO11" s="70"/>
      <c r="TTP11" s="70"/>
      <c r="TTQ11" s="70"/>
      <c r="TTR11" s="70"/>
      <c r="TTS11" s="70"/>
      <c r="TTT11" s="70"/>
      <c r="TTU11" s="70"/>
      <c r="TTV11" s="70"/>
      <c r="TTW11" s="70"/>
      <c r="TTX11" s="70"/>
      <c r="TTY11" s="70"/>
      <c r="TTZ11" s="70"/>
      <c r="TUA11" s="70"/>
      <c r="TUB11" s="70"/>
      <c r="TUC11" s="70"/>
      <c r="TUD11" s="70"/>
      <c r="TUE11" s="70"/>
      <c r="TUF11" s="70"/>
      <c r="TUG11" s="70"/>
      <c r="TUH11" s="70"/>
      <c r="TUI11" s="70"/>
      <c r="TUJ11" s="70"/>
      <c r="TUK11" s="70"/>
      <c r="TUL11" s="70"/>
      <c r="TUM11" s="70"/>
      <c r="TUN11" s="70"/>
      <c r="TUO11" s="70"/>
      <c r="TUP11" s="70"/>
      <c r="TUQ11" s="70"/>
      <c r="TUR11" s="70"/>
      <c r="TUS11" s="70"/>
      <c r="TUT11" s="70"/>
      <c r="TUU11" s="70"/>
      <c r="TUV11" s="70"/>
      <c r="TUW11" s="70"/>
      <c r="TUX11" s="70"/>
      <c r="TUY11" s="70"/>
      <c r="TUZ11" s="70"/>
      <c r="TVA11" s="70"/>
      <c r="TVB11" s="70"/>
      <c r="TVC11" s="70"/>
      <c r="TVD11" s="70"/>
      <c r="TVE11" s="70"/>
      <c r="TVF11" s="70"/>
      <c r="TVG11" s="70"/>
      <c r="TVH11" s="70"/>
      <c r="TVI11" s="70"/>
      <c r="TVJ11" s="70"/>
      <c r="TVK11" s="70"/>
      <c r="TVL11" s="70"/>
      <c r="TVM11" s="70"/>
      <c r="TVN11" s="70"/>
      <c r="TVO11" s="70"/>
      <c r="TVP11" s="70"/>
      <c r="TVQ11" s="70"/>
      <c r="TVR11" s="70"/>
      <c r="TVS11" s="70"/>
      <c r="TVT11" s="70"/>
      <c r="TVU11" s="70"/>
      <c r="TVV11" s="70"/>
      <c r="TVW11" s="70"/>
      <c r="TVX11" s="70"/>
      <c r="TVY11" s="70"/>
      <c r="TVZ11" s="70"/>
      <c r="TWA11" s="70"/>
      <c r="TWB11" s="70"/>
      <c r="TWC11" s="70"/>
      <c r="TWD11" s="70"/>
      <c r="TWE11" s="70"/>
      <c r="TWF11" s="70"/>
      <c r="TWG11" s="70"/>
      <c r="TWH11" s="70"/>
      <c r="TWI11" s="70"/>
      <c r="TWJ11" s="70"/>
      <c r="TWK11" s="70"/>
      <c r="TWL11" s="70"/>
      <c r="TWM11" s="70"/>
      <c r="TWN11" s="70"/>
      <c r="TWO11" s="70"/>
      <c r="TWP11" s="70"/>
      <c r="TWQ11" s="70"/>
      <c r="TWR11" s="70"/>
      <c r="TWS11" s="70"/>
      <c r="TWT11" s="70"/>
      <c r="TWU11" s="70"/>
      <c r="TWV11" s="70"/>
      <c r="TWW11" s="70"/>
      <c r="TWX11" s="70"/>
      <c r="TWY11" s="70"/>
      <c r="TWZ11" s="70"/>
      <c r="TXA11" s="70"/>
      <c r="TXB11" s="70"/>
      <c r="TXC11" s="70"/>
      <c r="TXD11" s="70"/>
      <c r="TXE11" s="70"/>
      <c r="TXF11" s="70"/>
      <c r="TXG11" s="70"/>
      <c r="TXH11" s="70"/>
      <c r="TXI11" s="70"/>
      <c r="TXJ11" s="70"/>
      <c r="TXK11" s="70"/>
      <c r="TXL11" s="70"/>
      <c r="TXM11" s="70"/>
      <c r="TXN11" s="70"/>
      <c r="TXO11" s="70"/>
      <c r="TXP11" s="70"/>
      <c r="TXQ11" s="70"/>
      <c r="TXR11" s="70"/>
      <c r="TXS11" s="70"/>
      <c r="TXT11" s="70"/>
      <c r="TXU11" s="70"/>
      <c r="TXV11" s="70"/>
      <c r="TXW11" s="70"/>
      <c r="TXX11" s="70"/>
      <c r="TXY11" s="70"/>
      <c r="TXZ11" s="70"/>
      <c r="TYA11" s="70"/>
      <c r="TYB11" s="70"/>
      <c r="TYC11" s="70"/>
      <c r="TYD11" s="70"/>
      <c r="TYE11" s="70"/>
      <c r="TYF11" s="70"/>
      <c r="TYG11" s="70"/>
      <c r="TYH11" s="70"/>
      <c r="TYI11" s="70"/>
      <c r="TYJ11" s="70"/>
      <c r="TYK11" s="70"/>
      <c r="TYL11" s="70"/>
      <c r="TYM11" s="70"/>
      <c r="TYN11" s="70"/>
      <c r="TYO11" s="70"/>
      <c r="TYP11" s="70"/>
      <c r="TYQ11" s="70"/>
      <c r="TYR11" s="70"/>
      <c r="TYS11" s="70"/>
      <c r="TYT11" s="70"/>
      <c r="TYU11" s="70"/>
      <c r="TYV11" s="70"/>
      <c r="TYW11" s="70"/>
      <c r="TYX11" s="70"/>
      <c r="TYY11" s="70"/>
      <c r="TYZ11" s="70"/>
      <c r="TZA11" s="70"/>
      <c r="TZB11" s="70"/>
      <c r="TZC11" s="70"/>
      <c r="TZD11" s="70"/>
      <c r="TZE11" s="70"/>
      <c r="TZF11" s="70"/>
      <c r="TZG11" s="70"/>
      <c r="TZH11" s="70"/>
      <c r="TZI11" s="70"/>
      <c r="TZJ11" s="70"/>
      <c r="TZK11" s="70"/>
      <c r="TZL11" s="70"/>
      <c r="TZM11" s="70"/>
      <c r="TZN11" s="70"/>
      <c r="TZO11" s="70"/>
      <c r="TZP11" s="70"/>
      <c r="TZQ11" s="70"/>
      <c r="TZR11" s="70"/>
      <c r="TZS11" s="70"/>
      <c r="TZT11" s="70"/>
      <c r="TZU11" s="70"/>
      <c r="TZV11" s="70"/>
      <c r="TZW11" s="70"/>
      <c r="TZX11" s="70"/>
      <c r="TZY11" s="70"/>
      <c r="TZZ11" s="70"/>
      <c r="UAA11" s="70"/>
      <c r="UAB11" s="70"/>
      <c r="UAC11" s="70"/>
      <c r="UAD11" s="70"/>
      <c r="UAE11" s="70"/>
      <c r="UAF11" s="70"/>
      <c r="UAG11" s="70"/>
      <c r="UAH11" s="70"/>
      <c r="UAI11" s="70"/>
      <c r="UAJ11" s="70"/>
      <c r="UAK11" s="70"/>
      <c r="UAL11" s="70"/>
      <c r="UAM11" s="70"/>
      <c r="UAN11" s="70"/>
      <c r="UAO11" s="70"/>
      <c r="UAP11" s="70"/>
      <c r="UAQ11" s="70"/>
      <c r="UAR11" s="70"/>
      <c r="UAS11" s="70"/>
      <c r="UAT11" s="70"/>
      <c r="UAU11" s="70"/>
      <c r="UAV11" s="70"/>
      <c r="UAW11" s="70"/>
      <c r="UAX11" s="70"/>
      <c r="UAY11" s="70"/>
      <c r="UAZ11" s="70"/>
      <c r="UBA11" s="70"/>
      <c r="UBB11" s="70"/>
      <c r="UBC11" s="70"/>
      <c r="UBD11" s="70"/>
      <c r="UBE11" s="70"/>
      <c r="UBF11" s="70"/>
      <c r="UBG11" s="70"/>
      <c r="UBH11" s="70"/>
      <c r="UBI11" s="70"/>
      <c r="UBJ11" s="70"/>
      <c r="UBK11" s="70"/>
      <c r="UBL11" s="70"/>
      <c r="UBM11" s="70"/>
      <c r="UBN11" s="70"/>
      <c r="UBO11" s="70"/>
      <c r="UBP11" s="70"/>
      <c r="UBQ11" s="70"/>
      <c r="UBR11" s="70"/>
      <c r="UBS11" s="70"/>
      <c r="UBT11" s="70"/>
      <c r="UBU11" s="70"/>
      <c r="UBV11" s="70"/>
      <c r="UBW11" s="70"/>
      <c r="UBX11" s="70"/>
      <c r="UBY11" s="70"/>
      <c r="UBZ11" s="70"/>
      <c r="UCA11" s="70"/>
      <c r="UCB11" s="70"/>
      <c r="UCC11" s="70"/>
      <c r="UCD11" s="70"/>
      <c r="UCE11" s="70"/>
      <c r="UCF11" s="70"/>
      <c r="UCG11" s="70"/>
      <c r="UCH11" s="70"/>
      <c r="UCI11" s="70"/>
      <c r="UCJ11" s="70"/>
      <c r="UCK11" s="70"/>
      <c r="UCL11" s="70"/>
      <c r="UCM11" s="70"/>
      <c r="UCN11" s="70"/>
      <c r="UCO11" s="70"/>
      <c r="UCP11" s="70"/>
      <c r="UCQ11" s="70"/>
      <c r="UCR11" s="70"/>
      <c r="UCS11" s="70"/>
      <c r="UCT11" s="70"/>
      <c r="UCU11" s="70"/>
      <c r="UCV11" s="70"/>
      <c r="UCW11" s="70"/>
      <c r="UCX11" s="70"/>
      <c r="UCY11" s="70"/>
      <c r="UCZ11" s="70"/>
      <c r="UDA11" s="70"/>
      <c r="UDB11" s="70"/>
      <c r="UDC11" s="70"/>
      <c r="UDD11" s="70"/>
      <c r="UDE11" s="70"/>
      <c r="UDF11" s="70"/>
      <c r="UDG11" s="70"/>
      <c r="UDH11" s="70"/>
      <c r="UDI11" s="70"/>
      <c r="UDJ11" s="70"/>
      <c r="UDK11" s="70"/>
      <c r="UDL11" s="70"/>
      <c r="UDM11" s="70"/>
      <c r="UDN11" s="70"/>
      <c r="UDO11" s="70"/>
      <c r="UDP11" s="70"/>
      <c r="UDQ11" s="70"/>
      <c r="UDR11" s="70"/>
      <c r="UDS11" s="70"/>
      <c r="UDT11" s="70"/>
      <c r="UDU11" s="70"/>
      <c r="UDV11" s="70"/>
      <c r="UDW11" s="70"/>
      <c r="UDX11" s="70"/>
      <c r="UDY11" s="70"/>
      <c r="UDZ11" s="70"/>
      <c r="UEA11" s="70"/>
      <c r="UEB11" s="70"/>
      <c r="UEC11" s="70"/>
      <c r="UED11" s="70"/>
      <c r="UEE11" s="70"/>
      <c r="UEF11" s="70"/>
      <c r="UEG11" s="70"/>
      <c r="UEH11" s="70"/>
      <c r="UEI11" s="70"/>
      <c r="UEJ11" s="70"/>
      <c r="UEK11" s="70"/>
      <c r="UEL11" s="70"/>
      <c r="UEM11" s="70"/>
      <c r="UEN11" s="70"/>
      <c r="UEO11" s="70"/>
      <c r="UEP11" s="70"/>
      <c r="UEQ11" s="70"/>
      <c r="UER11" s="70"/>
      <c r="UES11" s="70"/>
      <c r="UET11" s="70"/>
      <c r="UEU11" s="70"/>
      <c r="UEV11" s="70"/>
      <c r="UEW11" s="70"/>
      <c r="UEX11" s="70"/>
      <c r="UEY11" s="70"/>
      <c r="UEZ11" s="70"/>
      <c r="UFA11" s="70"/>
      <c r="UFB11" s="70"/>
      <c r="UFC11" s="70"/>
      <c r="UFD11" s="70"/>
      <c r="UFE11" s="70"/>
      <c r="UFF11" s="70"/>
      <c r="UFG11" s="70"/>
      <c r="UFH11" s="70"/>
      <c r="UFI11" s="70"/>
      <c r="UFJ11" s="70"/>
      <c r="UFK11" s="70"/>
      <c r="UFL11" s="70"/>
      <c r="UFM11" s="70"/>
      <c r="UFN11" s="70"/>
      <c r="UFO11" s="70"/>
      <c r="UFP11" s="70"/>
      <c r="UFQ11" s="70"/>
      <c r="UFR11" s="70"/>
      <c r="UFS11" s="70"/>
      <c r="UFT11" s="70"/>
      <c r="UFU11" s="70"/>
      <c r="UFV11" s="70"/>
      <c r="UFW11" s="70"/>
      <c r="UFX11" s="70"/>
      <c r="UFY11" s="70"/>
      <c r="UFZ11" s="70"/>
      <c r="UGA11" s="70"/>
      <c r="UGB11" s="70"/>
      <c r="UGC11" s="70"/>
      <c r="UGD11" s="70"/>
      <c r="UGE11" s="70"/>
      <c r="UGF11" s="70"/>
      <c r="UGG11" s="70"/>
      <c r="UGH11" s="70"/>
      <c r="UGI11" s="70"/>
      <c r="UGJ11" s="70"/>
      <c r="UGK11" s="70"/>
      <c r="UGL11" s="70"/>
      <c r="UGM11" s="70"/>
      <c r="UGN11" s="70"/>
      <c r="UGO11" s="70"/>
      <c r="UGP11" s="70"/>
      <c r="UGQ11" s="70"/>
      <c r="UGR11" s="70"/>
      <c r="UGS11" s="70"/>
      <c r="UGT11" s="70"/>
      <c r="UGU11" s="70"/>
      <c r="UGV11" s="70"/>
      <c r="UGW11" s="70"/>
      <c r="UGX11" s="70"/>
      <c r="UGY11" s="70"/>
      <c r="UGZ11" s="70"/>
      <c r="UHA11" s="70"/>
      <c r="UHB11" s="70"/>
      <c r="UHC11" s="70"/>
      <c r="UHD11" s="70"/>
      <c r="UHE11" s="70"/>
      <c r="UHF11" s="70"/>
      <c r="UHG11" s="70"/>
      <c r="UHH11" s="70"/>
      <c r="UHI11" s="70"/>
      <c r="UHJ11" s="70"/>
      <c r="UHK11" s="70"/>
      <c r="UHL11" s="70"/>
      <c r="UHM11" s="70"/>
      <c r="UHN11" s="70"/>
      <c r="UHO11" s="70"/>
      <c r="UHP11" s="70"/>
      <c r="UHQ11" s="70"/>
      <c r="UHR11" s="70"/>
      <c r="UHS11" s="70"/>
      <c r="UHT11" s="70"/>
      <c r="UHU11" s="70"/>
      <c r="UHV11" s="70"/>
      <c r="UHW11" s="70"/>
      <c r="UHX11" s="70"/>
      <c r="UHY11" s="70"/>
      <c r="UHZ11" s="70"/>
      <c r="UIA11" s="70"/>
      <c r="UIB11" s="70"/>
      <c r="UIC11" s="70"/>
      <c r="UID11" s="70"/>
      <c r="UIE11" s="70"/>
      <c r="UIF11" s="70"/>
      <c r="UIG11" s="70"/>
      <c r="UIH11" s="70"/>
      <c r="UII11" s="70"/>
      <c r="UIJ11" s="70"/>
      <c r="UIK11" s="70"/>
      <c r="UIL11" s="70"/>
      <c r="UIM11" s="70"/>
      <c r="UIN11" s="70"/>
      <c r="UIO11" s="70"/>
      <c r="UIP11" s="70"/>
      <c r="UIQ11" s="70"/>
      <c r="UIR11" s="70"/>
      <c r="UIS11" s="70"/>
      <c r="UIT11" s="70"/>
      <c r="UIU11" s="70"/>
      <c r="UIV11" s="70"/>
      <c r="UIW11" s="70"/>
      <c r="UIX11" s="70"/>
      <c r="UIY11" s="70"/>
      <c r="UIZ11" s="70"/>
      <c r="UJA11" s="70"/>
      <c r="UJB11" s="70"/>
      <c r="UJC11" s="70"/>
      <c r="UJD11" s="70"/>
      <c r="UJE11" s="70"/>
      <c r="UJF11" s="70"/>
      <c r="UJG11" s="70"/>
      <c r="UJH11" s="70"/>
      <c r="UJI11" s="70"/>
      <c r="UJJ11" s="70"/>
      <c r="UJK11" s="70"/>
      <c r="UJL11" s="70"/>
      <c r="UJM11" s="70"/>
      <c r="UJN11" s="70"/>
      <c r="UJO11" s="70"/>
      <c r="UJP11" s="70"/>
      <c r="UJQ11" s="70"/>
      <c r="UJR11" s="70"/>
      <c r="UJS11" s="70"/>
      <c r="UJT11" s="70"/>
      <c r="UJU11" s="70"/>
      <c r="UJV11" s="70"/>
      <c r="UJW11" s="70"/>
      <c r="UJX11" s="70"/>
      <c r="UJY11" s="70"/>
      <c r="UJZ11" s="70"/>
      <c r="UKA11" s="70"/>
      <c r="UKB11" s="70"/>
      <c r="UKC11" s="70"/>
      <c r="UKD11" s="70"/>
      <c r="UKE11" s="70"/>
      <c r="UKF11" s="70"/>
      <c r="UKG11" s="70"/>
      <c r="UKH11" s="70"/>
      <c r="UKI11" s="70"/>
      <c r="UKJ11" s="70"/>
      <c r="UKK11" s="70"/>
      <c r="UKL11" s="70"/>
      <c r="UKM11" s="70"/>
      <c r="UKN11" s="70"/>
      <c r="UKO11" s="70"/>
      <c r="UKP11" s="70"/>
      <c r="UKQ11" s="70"/>
      <c r="UKR11" s="70"/>
      <c r="UKS11" s="70"/>
      <c r="UKT11" s="70"/>
      <c r="UKU11" s="70"/>
      <c r="UKV11" s="70"/>
      <c r="UKW11" s="70"/>
      <c r="UKX11" s="70"/>
      <c r="UKY11" s="70"/>
      <c r="UKZ11" s="70"/>
      <c r="ULA11" s="70"/>
      <c r="ULB11" s="70"/>
      <c r="ULC11" s="70"/>
      <c r="ULD11" s="70"/>
      <c r="ULE11" s="70"/>
      <c r="ULF11" s="70"/>
      <c r="ULG11" s="70"/>
      <c r="ULH11" s="70"/>
      <c r="ULI11" s="70"/>
      <c r="ULJ11" s="70"/>
      <c r="ULK11" s="70"/>
      <c r="ULL11" s="70"/>
      <c r="ULM11" s="70"/>
      <c r="ULN11" s="70"/>
      <c r="ULO11" s="70"/>
      <c r="ULP11" s="70"/>
      <c r="ULQ11" s="70"/>
      <c r="ULR11" s="70"/>
      <c r="ULS11" s="70"/>
      <c r="ULT11" s="70"/>
      <c r="ULU11" s="70"/>
      <c r="ULV11" s="70"/>
      <c r="ULW11" s="70"/>
      <c r="ULX11" s="70"/>
      <c r="ULY11" s="70"/>
      <c r="ULZ11" s="70"/>
      <c r="UMA11" s="70"/>
      <c r="UMB11" s="70"/>
      <c r="UMC11" s="70"/>
      <c r="UMD11" s="70"/>
      <c r="UME11" s="70"/>
      <c r="UMF11" s="70"/>
      <c r="UMG11" s="70"/>
      <c r="UMH11" s="70"/>
      <c r="UMI11" s="70"/>
      <c r="UMJ11" s="70"/>
      <c r="UMK11" s="70"/>
      <c r="UML11" s="70"/>
      <c r="UMM11" s="70"/>
      <c r="UMN11" s="70"/>
      <c r="UMO11" s="70"/>
      <c r="UMP11" s="70"/>
      <c r="UMQ11" s="70"/>
      <c r="UMR11" s="70"/>
      <c r="UMS11" s="70"/>
      <c r="UMT11" s="70"/>
      <c r="UMU11" s="70"/>
      <c r="UMV11" s="70"/>
      <c r="UMW11" s="70"/>
      <c r="UMX11" s="70"/>
      <c r="UMY11" s="70"/>
      <c r="UMZ11" s="70"/>
      <c r="UNA11" s="70"/>
      <c r="UNB11" s="70"/>
      <c r="UNC11" s="70"/>
      <c r="UND11" s="70"/>
      <c r="UNE11" s="70"/>
      <c r="UNF11" s="70"/>
      <c r="UNG11" s="70"/>
      <c r="UNH11" s="70"/>
      <c r="UNI11" s="70"/>
      <c r="UNJ11" s="70"/>
      <c r="UNK11" s="70"/>
      <c r="UNL11" s="70"/>
      <c r="UNM11" s="70"/>
      <c r="UNN11" s="70"/>
      <c r="UNO11" s="70"/>
      <c r="UNP11" s="70"/>
      <c r="UNQ11" s="70"/>
      <c r="UNR11" s="70"/>
      <c r="UNS11" s="70"/>
      <c r="UNT11" s="70"/>
      <c r="UNU11" s="70"/>
      <c r="UNV11" s="70"/>
      <c r="UNW11" s="70"/>
      <c r="UNX11" s="70"/>
      <c r="UNY11" s="70"/>
      <c r="UNZ11" s="70"/>
      <c r="UOA11" s="70"/>
      <c r="UOB11" s="70"/>
      <c r="UOC11" s="70"/>
      <c r="UOD11" s="70"/>
      <c r="UOE11" s="70"/>
      <c r="UOF11" s="70"/>
      <c r="UOG11" s="70"/>
      <c r="UOH11" s="70"/>
      <c r="UOI11" s="70"/>
      <c r="UOJ11" s="70"/>
      <c r="UOK11" s="70"/>
      <c r="UOL11" s="70"/>
      <c r="UOM11" s="70"/>
      <c r="UON11" s="70"/>
      <c r="UOO11" s="70"/>
      <c r="UOP11" s="70"/>
      <c r="UOQ11" s="70"/>
      <c r="UOR11" s="70"/>
      <c r="UOS11" s="70"/>
      <c r="UOT11" s="70"/>
      <c r="UOU11" s="70"/>
      <c r="UOV11" s="70"/>
      <c r="UOW11" s="70"/>
      <c r="UOX11" s="70"/>
      <c r="UOY11" s="70"/>
      <c r="UOZ11" s="70"/>
      <c r="UPA11" s="70"/>
      <c r="UPB11" s="70"/>
      <c r="UPC11" s="70"/>
      <c r="UPD11" s="70"/>
      <c r="UPE11" s="70"/>
      <c r="UPF11" s="70"/>
      <c r="UPG11" s="70"/>
      <c r="UPH11" s="70"/>
      <c r="UPI11" s="70"/>
      <c r="UPJ11" s="70"/>
      <c r="UPK11" s="70"/>
      <c r="UPL11" s="70"/>
      <c r="UPM11" s="70"/>
      <c r="UPN11" s="70"/>
      <c r="UPO11" s="70"/>
      <c r="UPP11" s="70"/>
      <c r="UPQ11" s="70"/>
      <c r="UPR11" s="70"/>
      <c r="UPS11" s="70"/>
      <c r="UPT11" s="70"/>
      <c r="UPU11" s="70"/>
      <c r="UPV11" s="70"/>
      <c r="UPW11" s="70"/>
      <c r="UPX11" s="70"/>
      <c r="UPY11" s="70"/>
      <c r="UPZ11" s="70"/>
      <c r="UQA11" s="70"/>
      <c r="UQB11" s="70"/>
      <c r="UQC11" s="70"/>
      <c r="UQD11" s="70"/>
      <c r="UQE11" s="70"/>
      <c r="UQF11" s="70"/>
      <c r="UQG11" s="70"/>
      <c r="UQH11" s="70"/>
      <c r="UQI11" s="70"/>
      <c r="UQJ11" s="70"/>
      <c r="UQK11" s="70"/>
      <c r="UQL11" s="70"/>
      <c r="UQM11" s="70"/>
      <c r="UQN11" s="70"/>
      <c r="UQO11" s="70"/>
      <c r="UQP11" s="70"/>
      <c r="UQQ11" s="70"/>
      <c r="UQR11" s="70"/>
      <c r="UQS11" s="70"/>
      <c r="UQT11" s="70"/>
      <c r="UQU11" s="70"/>
      <c r="UQV11" s="70"/>
      <c r="UQW11" s="70"/>
      <c r="UQX11" s="70"/>
      <c r="UQY11" s="70"/>
      <c r="UQZ11" s="70"/>
      <c r="URA11" s="70"/>
      <c r="URB11" s="70"/>
      <c r="URC11" s="70"/>
      <c r="URD11" s="70"/>
      <c r="URE11" s="70"/>
      <c r="URF11" s="70"/>
      <c r="URG11" s="70"/>
      <c r="URH11" s="70"/>
      <c r="URI11" s="70"/>
      <c r="URJ11" s="70"/>
      <c r="URK11" s="70"/>
      <c r="URL11" s="70"/>
      <c r="URM11" s="70"/>
      <c r="URN11" s="70"/>
      <c r="URO11" s="70"/>
      <c r="URP11" s="70"/>
      <c r="URQ11" s="70"/>
      <c r="URR11" s="70"/>
      <c r="URS11" s="70"/>
      <c r="URT11" s="70"/>
      <c r="URU11" s="70"/>
      <c r="URV11" s="70"/>
      <c r="URW11" s="70"/>
      <c r="URX11" s="70"/>
      <c r="URY11" s="70"/>
      <c r="URZ11" s="70"/>
      <c r="USA11" s="70"/>
      <c r="USB11" s="70"/>
      <c r="USC11" s="70"/>
      <c r="USD11" s="70"/>
      <c r="USE11" s="70"/>
      <c r="USF11" s="70"/>
      <c r="USG11" s="70"/>
      <c r="USH11" s="70"/>
      <c r="USI11" s="70"/>
      <c r="USJ11" s="70"/>
      <c r="USK11" s="70"/>
      <c r="USL11" s="70"/>
      <c r="USM11" s="70"/>
      <c r="USN11" s="70"/>
      <c r="USO11" s="70"/>
      <c r="USP11" s="70"/>
      <c r="USQ11" s="70"/>
      <c r="USR11" s="70"/>
      <c r="USS11" s="70"/>
      <c r="UST11" s="70"/>
      <c r="USU11" s="70"/>
      <c r="USV11" s="70"/>
      <c r="USW11" s="70"/>
      <c r="USX11" s="70"/>
      <c r="USY11" s="70"/>
      <c r="USZ11" s="70"/>
      <c r="UTA11" s="70"/>
      <c r="UTB11" s="70"/>
      <c r="UTC11" s="70"/>
      <c r="UTD11" s="70"/>
      <c r="UTE11" s="70"/>
      <c r="UTF11" s="70"/>
      <c r="UTG11" s="70"/>
      <c r="UTH11" s="70"/>
      <c r="UTI11" s="70"/>
      <c r="UTJ11" s="70"/>
      <c r="UTK11" s="70"/>
      <c r="UTL11" s="70"/>
      <c r="UTM11" s="70"/>
      <c r="UTN11" s="70"/>
      <c r="UTO11" s="70"/>
      <c r="UTP11" s="70"/>
      <c r="UTQ11" s="70"/>
      <c r="UTR11" s="70"/>
      <c r="UTS11" s="70"/>
      <c r="UTT11" s="70"/>
      <c r="UTU11" s="70"/>
      <c r="UTV11" s="70"/>
      <c r="UTW11" s="70"/>
      <c r="UTX11" s="70"/>
      <c r="UTY11" s="70"/>
      <c r="UTZ11" s="70"/>
      <c r="UUA11" s="70"/>
      <c r="UUB11" s="70"/>
      <c r="UUC11" s="70"/>
      <c r="UUD11" s="70"/>
      <c r="UUE11" s="70"/>
      <c r="UUF11" s="70"/>
      <c r="UUG11" s="70"/>
      <c r="UUH11" s="70"/>
      <c r="UUI11" s="70"/>
      <c r="UUJ11" s="70"/>
      <c r="UUK11" s="70"/>
      <c r="UUL11" s="70"/>
      <c r="UUM11" s="70"/>
      <c r="UUN11" s="70"/>
      <c r="UUO11" s="70"/>
      <c r="UUP11" s="70"/>
      <c r="UUQ11" s="70"/>
      <c r="UUR11" s="70"/>
      <c r="UUS11" s="70"/>
      <c r="UUT11" s="70"/>
      <c r="UUU11" s="70"/>
      <c r="UUV11" s="70"/>
      <c r="UUW11" s="70"/>
      <c r="UUX11" s="70"/>
      <c r="UUY11" s="70"/>
      <c r="UUZ11" s="70"/>
      <c r="UVA11" s="70"/>
      <c r="UVB11" s="70"/>
      <c r="UVC11" s="70"/>
      <c r="UVD11" s="70"/>
      <c r="UVE11" s="70"/>
      <c r="UVF11" s="70"/>
      <c r="UVG11" s="70"/>
      <c r="UVH11" s="70"/>
      <c r="UVI11" s="70"/>
      <c r="UVJ11" s="70"/>
      <c r="UVK11" s="70"/>
      <c r="UVL11" s="70"/>
      <c r="UVM11" s="70"/>
      <c r="UVN11" s="70"/>
      <c r="UVO11" s="70"/>
      <c r="UVP11" s="70"/>
      <c r="UVQ11" s="70"/>
      <c r="UVR11" s="70"/>
      <c r="UVS11" s="70"/>
      <c r="UVT11" s="70"/>
      <c r="UVU11" s="70"/>
      <c r="UVV11" s="70"/>
      <c r="UVW11" s="70"/>
      <c r="UVX11" s="70"/>
      <c r="UVY11" s="70"/>
      <c r="UVZ11" s="70"/>
      <c r="UWA11" s="70"/>
      <c r="UWB11" s="70"/>
      <c r="UWC11" s="70"/>
      <c r="UWD11" s="70"/>
      <c r="UWE11" s="70"/>
      <c r="UWF11" s="70"/>
      <c r="UWG11" s="70"/>
      <c r="UWH11" s="70"/>
      <c r="UWI11" s="70"/>
      <c r="UWJ11" s="70"/>
      <c r="UWK11" s="70"/>
      <c r="UWL11" s="70"/>
      <c r="UWM11" s="70"/>
      <c r="UWN11" s="70"/>
      <c r="UWO11" s="70"/>
      <c r="UWP11" s="70"/>
      <c r="UWQ11" s="70"/>
      <c r="UWR11" s="70"/>
      <c r="UWS11" s="70"/>
      <c r="UWT11" s="70"/>
      <c r="UWU11" s="70"/>
      <c r="UWV11" s="70"/>
      <c r="UWW11" s="70"/>
      <c r="UWX11" s="70"/>
      <c r="UWY11" s="70"/>
      <c r="UWZ11" s="70"/>
      <c r="UXA11" s="70"/>
      <c r="UXB11" s="70"/>
      <c r="UXC11" s="70"/>
      <c r="UXD11" s="70"/>
      <c r="UXE11" s="70"/>
      <c r="UXF11" s="70"/>
      <c r="UXG11" s="70"/>
      <c r="UXH11" s="70"/>
      <c r="UXI11" s="70"/>
      <c r="UXJ11" s="70"/>
      <c r="UXK11" s="70"/>
      <c r="UXL11" s="70"/>
      <c r="UXM11" s="70"/>
      <c r="UXN11" s="70"/>
      <c r="UXO11" s="70"/>
      <c r="UXP11" s="70"/>
      <c r="UXQ11" s="70"/>
      <c r="UXR11" s="70"/>
      <c r="UXS11" s="70"/>
      <c r="UXT11" s="70"/>
      <c r="UXU11" s="70"/>
      <c r="UXV11" s="70"/>
      <c r="UXW11" s="70"/>
      <c r="UXX11" s="70"/>
      <c r="UXY11" s="70"/>
      <c r="UXZ11" s="70"/>
      <c r="UYA11" s="70"/>
      <c r="UYB11" s="70"/>
      <c r="UYC11" s="70"/>
      <c r="UYD11" s="70"/>
      <c r="UYE11" s="70"/>
      <c r="UYF11" s="70"/>
      <c r="UYG11" s="70"/>
      <c r="UYH11" s="70"/>
      <c r="UYI11" s="70"/>
      <c r="UYJ11" s="70"/>
      <c r="UYK11" s="70"/>
      <c r="UYL11" s="70"/>
      <c r="UYM11" s="70"/>
      <c r="UYN11" s="70"/>
      <c r="UYO11" s="70"/>
      <c r="UYP11" s="70"/>
      <c r="UYQ11" s="70"/>
      <c r="UYR11" s="70"/>
      <c r="UYS11" s="70"/>
      <c r="UYT11" s="70"/>
      <c r="UYU11" s="70"/>
      <c r="UYV11" s="70"/>
      <c r="UYW11" s="70"/>
      <c r="UYX11" s="70"/>
      <c r="UYY11" s="70"/>
      <c r="UYZ11" s="70"/>
      <c r="UZA11" s="70"/>
      <c r="UZB11" s="70"/>
      <c r="UZC11" s="70"/>
      <c r="UZD11" s="70"/>
      <c r="UZE11" s="70"/>
      <c r="UZF11" s="70"/>
      <c r="UZG11" s="70"/>
      <c r="UZH11" s="70"/>
      <c r="UZI11" s="70"/>
      <c r="UZJ11" s="70"/>
      <c r="UZK11" s="70"/>
      <c r="UZL11" s="70"/>
      <c r="UZM11" s="70"/>
      <c r="UZN11" s="70"/>
      <c r="UZO11" s="70"/>
      <c r="UZP11" s="70"/>
      <c r="UZQ11" s="70"/>
      <c r="UZR11" s="70"/>
      <c r="UZS11" s="70"/>
      <c r="UZT11" s="70"/>
      <c r="UZU11" s="70"/>
      <c r="UZV11" s="70"/>
      <c r="UZW11" s="70"/>
      <c r="UZX11" s="70"/>
      <c r="UZY11" s="70"/>
      <c r="UZZ11" s="70"/>
      <c r="VAA11" s="70"/>
      <c r="VAB11" s="70"/>
      <c r="VAC11" s="70"/>
      <c r="VAD11" s="70"/>
      <c r="VAE11" s="70"/>
      <c r="VAF11" s="70"/>
      <c r="VAG11" s="70"/>
      <c r="VAH11" s="70"/>
      <c r="VAI11" s="70"/>
      <c r="VAJ11" s="70"/>
      <c r="VAK11" s="70"/>
      <c r="VAL11" s="70"/>
      <c r="VAM11" s="70"/>
      <c r="VAN11" s="70"/>
      <c r="VAO11" s="70"/>
      <c r="VAP11" s="70"/>
      <c r="VAQ11" s="70"/>
      <c r="VAR11" s="70"/>
      <c r="VAS11" s="70"/>
      <c r="VAT11" s="70"/>
      <c r="VAU11" s="70"/>
      <c r="VAV11" s="70"/>
      <c r="VAW11" s="70"/>
      <c r="VAX11" s="70"/>
      <c r="VAY11" s="70"/>
      <c r="VAZ11" s="70"/>
      <c r="VBA11" s="70"/>
      <c r="VBB11" s="70"/>
      <c r="VBC11" s="70"/>
      <c r="VBD11" s="70"/>
      <c r="VBE11" s="70"/>
      <c r="VBF11" s="70"/>
      <c r="VBG11" s="70"/>
      <c r="VBH11" s="70"/>
      <c r="VBI11" s="70"/>
      <c r="VBJ11" s="70"/>
      <c r="VBK11" s="70"/>
      <c r="VBL11" s="70"/>
      <c r="VBM11" s="70"/>
      <c r="VBN11" s="70"/>
      <c r="VBO11" s="70"/>
      <c r="VBP11" s="70"/>
      <c r="VBQ11" s="70"/>
      <c r="VBR11" s="70"/>
      <c r="VBS11" s="70"/>
      <c r="VBT11" s="70"/>
      <c r="VBU11" s="70"/>
      <c r="VBV11" s="70"/>
      <c r="VBW11" s="70"/>
      <c r="VBX11" s="70"/>
      <c r="VBY11" s="70"/>
      <c r="VBZ11" s="70"/>
      <c r="VCA11" s="70"/>
      <c r="VCB11" s="70"/>
      <c r="VCC11" s="70"/>
      <c r="VCD11" s="70"/>
      <c r="VCE11" s="70"/>
      <c r="VCF11" s="70"/>
      <c r="VCG11" s="70"/>
      <c r="VCH11" s="70"/>
      <c r="VCI11" s="70"/>
      <c r="VCJ11" s="70"/>
      <c r="VCK11" s="70"/>
      <c r="VCL11" s="70"/>
      <c r="VCM11" s="70"/>
      <c r="VCN11" s="70"/>
      <c r="VCO11" s="70"/>
      <c r="VCP11" s="70"/>
      <c r="VCQ11" s="70"/>
      <c r="VCR11" s="70"/>
      <c r="VCS11" s="70"/>
      <c r="VCT11" s="70"/>
      <c r="VCU11" s="70"/>
      <c r="VCV11" s="70"/>
      <c r="VCW11" s="70"/>
      <c r="VCX11" s="70"/>
      <c r="VCY11" s="70"/>
      <c r="VCZ11" s="70"/>
      <c r="VDA11" s="70"/>
      <c r="VDB11" s="70"/>
      <c r="VDC11" s="70"/>
      <c r="VDD11" s="70"/>
      <c r="VDE11" s="70"/>
      <c r="VDF11" s="70"/>
      <c r="VDG11" s="70"/>
      <c r="VDH11" s="70"/>
      <c r="VDI11" s="70"/>
      <c r="VDJ11" s="70"/>
      <c r="VDK11" s="70"/>
      <c r="VDL11" s="70"/>
      <c r="VDM11" s="70"/>
      <c r="VDN11" s="70"/>
      <c r="VDO11" s="70"/>
      <c r="VDP11" s="70"/>
      <c r="VDQ11" s="70"/>
      <c r="VDR11" s="70"/>
      <c r="VDS11" s="70"/>
      <c r="VDT11" s="70"/>
      <c r="VDU11" s="70"/>
      <c r="VDV11" s="70"/>
      <c r="VDW11" s="70"/>
      <c r="VDX11" s="70"/>
      <c r="VDY11" s="70"/>
      <c r="VDZ11" s="70"/>
      <c r="VEA11" s="70"/>
      <c r="VEB11" s="70"/>
      <c r="VEC11" s="70"/>
      <c r="VED11" s="70"/>
      <c r="VEE11" s="70"/>
      <c r="VEF11" s="70"/>
      <c r="VEG11" s="70"/>
      <c r="VEH11" s="70"/>
      <c r="VEI11" s="70"/>
      <c r="VEJ11" s="70"/>
      <c r="VEK11" s="70"/>
      <c r="VEL11" s="70"/>
      <c r="VEM11" s="70"/>
      <c r="VEN11" s="70"/>
      <c r="VEO11" s="70"/>
      <c r="VEP11" s="70"/>
      <c r="VEQ11" s="70"/>
      <c r="VER11" s="70"/>
      <c r="VES11" s="70"/>
      <c r="VET11" s="70"/>
      <c r="VEU11" s="70"/>
      <c r="VEV11" s="70"/>
      <c r="VEW11" s="70"/>
      <c r="VEX11" s="70"/>
      <c r="VEY11" s="70"/>
      <c r="VEZ11" s="70"/>
      <c r="VFA11" s="70"/>
      <c r="VFB11" s="70"/>
      <c r="VFC11" s="70"/>
      <c r="VFD11" s="70"/>
      <c r="VFE11" s="70"/>
      <c r="VFF11" s="70"/>
      <c r="VFG11" s="70"/>
      <c r="VFH11" s="70"/>
      <c r="VFI11" s="70"/>
      <c r="VFJ11" s="70"/>
      <c r="VFK11" s="70"/>
      <c r="VFL11" s="70"/>
      <c r="VFM11" s="70"/>
      <c r="VFN11" s="70"/>
      <c r="VFO11" s="70"/>
      <c r="VFP11" s="70"/>
      <c r="VFQ11" s="70"/>
      <c r="VFR11" s="70"/>
      <c r="VFS11" s="70"/>
      <c r="VFT11" s="70"/>
      <c r="VFU11" s="70"/>
      <c r="VFV11" s="70"/>
      <c r="VFW11" s="70"/>
      <c r="VFX11" s="70"/>
      <c r="VFY11" s="70"/>
      <c r="VFZ11" s="70"/>
      <c r="VGA11" s="70"/>
      <c r="VGB11" s="70"/>
      <c r="VGC11" s="70"/>
      <c r="VGD11" s="70"/>
      <c r="VGE11" s="70"/>
      <c r="VGF11" s="70"/>
      <c r="VGG11" s="70"/>
      <c r="VGH11" s="70"/>
      <c r="VGI11" s="70"/>
      <c r="VGJ11" s="70"/>
      <c r="VGK11" s="70"/>
      <c r="VGL11" s="70"/>
      <c r="VGM11" s="70"/>
      <c r="VGN11" s="70"/>
      <c r="VGO11" s="70"/>
      <c r="VGP11" s="70"/>
      <c r="VGQ11" s="70"/>
      <c r="VGR11" s="70"/>
      <c r="VGS11" s="70"/>
      <c r="VGT11" s="70"/>
      <c r="VGU11" s="70"/>
      <c r="VGV11" s="70"/>
      <c r="VGW11" s="70"/>
      <c r="VGX11" s="70"/>
      <c r="VGY11" s="70"/>
      <c r="VGZ11" s="70"/>
      <c r="VHA11" s="70"/>
      <c r="VHB11" s="70"/>
      <c r="VHC11" s="70"/>
      <c r="VHD11" s="70"/>
      <c r="VHE11" s="70"/>
      <c r="VHF11" s="70"/>
      <c r="VHG11" s="70"/>
      <c r="VHH11" s="70"/>
      <c r="VHI11" s="70"/>
      <c r="VHJ11" s="70"/>
      <c r="VHK11" s="70"/>
      <c r="VHL11" s="70"/>
      <c r="VHM11" s="70"/>
      <c r="VHN11" s="70"/>
      <c r="VHO11" s="70"/>
      <c r="VHP11" s="70"/>
      <c r="VHQ11" s="70"/>
      <c r="VHR11" s="70"/>
      <c r="VHS11" s="70"/>
      <c r="VHT11" s="70"/>
      <c r="VHU11" s="70"/>
      <c r="VHV11" s="70"/>
      <c r="VHW11" s="70"/>
      <c r="VHX11" s="70"/>
      <c r="VHY11" s="70"/>
      <c r="VHZ11" s="70"/>
      <c r="VIA11" s="70"/>
      <c r="VIB11" s="70"/>
      <c r="VIC11" s="70"/>
      <c r="VID11" s="70"/>
      <c r="VIE11" s="70"/>
      <c r="VIF11" s="70"/>
      <c r="VIG11" s="70"/>
      <c r="VIH11" s="70"/>
      <c r="VII11" s="70"/>
      <c r="VIJ11" s="70"/>
      <c r="VIK11" s="70"/>
      <c r="VIL11" s="70"/>
      <c r="VIM11" s="70"/>
      <c r="VIN11" s="70"/>
      <c r="VIO11" s="70"/>
      <c r="VIP11" s="70"/>
      <c r="VIQ11" s="70"/>
      <c r="VIR11" s="70"/>
      <c r="VIS11" s="70"/>
      <c r="VIT11" s="70"/>
      <c r="VIU11" s="70"/>
      <c r="VIV11" s="70"/>
      <c r="VIW11" s="70"/>
      <c r="VIX11" s="70"/>
      <c r="VIY11" s="70"/>
      <c r="VIZ11" s="70"/>
      <c r="VJA11" s="70"/>
      <c r="VJB11" s="70"/>
      <c r="VJC11" s="70"/>
      <c r="VJD11" s="70"/>
      <c r="VJE11" s="70"/>
      <c r="VJF11" s="70"/>
      <c r="VJG11" s="70"/>
      <c r="VJH11" s="70"/>
      <c r="VJI11" s="70"/>
      <c r="VJJ11" s="70"/>
      <c r="VJK11" s="70"/>
      <c r="VJL11" s="70"/>
      <c r="VJM11" s="70"/>
      <c r="VJN11" s="70"/>
      <c r="VJO11" s="70"/>
      <c r="VJP11" s="70"/>
      <c r="VJQ11" s="70"/>
      <c r="VJR11" s="70"/>
      <c r="VJS11" s="70"/>
      <c r="VJT11" s="70"/>
      <c r="VJU11" s="70"/>
      <c r="VJV11" s="70"/>
      <c r="VJW11" s="70"/>
      <c r="VJX11" s="70"/>
      <c r="VJY11" s="70"/>
      <c r="VJZ11" s="70"/>
      <c r="VKA11" s="70"/>
      <c r="VKB11" s="70"/>
      <c r="VKC11" s="70"/>
      <c r="VKD11" s="70"/>
      <c r="VKE11" s="70"/>
      <c r="VKF11" s="70"/>
      <c r="VKG11" s="70"/>
      <c r="VKH11" s="70"/>
      <c r="VKI11" s="70"/>
      <c r="VKJ11" s="70"/>
      <c r="VKK11" s="70"/>
      <c r="VKL11" s="70"/>
      <c r="VKM11" s="70"/>
      <c r="VKN11" s="70"/>
      <c r="VKO11" s="70"/>
      <c r="VKP11" s="70"/>
      <c r="VKQ11" s="70"/>
      <c r="VKR11" s="70"/>
      <c r="VKS11" s="70"/>
      <c r="VKT11" s="70"/>
      <c r="VKU11" s="70"/>
      <c r="VKV11" s="70"/>
      <c r="VKW11" s="70"/>
      <c r="VKX11" s="70"/>
      <c r="VKY11" s="70"/>
      <c r="VKZ11" s="70"/>
      <c r="VLA11" s="70"/>
      <c r="VLB11" s="70"/>
      <c r="VLC11" s="70"/>
      <c r="VLD11" s="70"/>
      <c r="VLE11" s="70"/>
      <c r="VLF11" s="70"/>
      <c r="VLG11" s="70"/>
      <c r="VLH11" s="70"/>
      <c r="VLI11" s="70"/>
      <c r="VLJ11" s="70"/>
      <c r="VLK11" s="70"/>
      <c r="VLL11" s="70"/>
      <c r="VLM11" s="70"/>
      <c r="VLN11" s="70"/>
      <c r="VLO11" s="70"/>
      <c r="VLP11" s="70"/>
      <c r="VLQ11" s="70"/>
      <c r="VLR11" s="70"/>
      <c r="VLS11" s="70"/>
      <c r="VLT11" s="70"/>
      <c r="VLU11" s="70"/>
      <c r="VLV11" s="70"/>
      <c r="VLW11" s="70"/>
      <c r="VLX11" s="70"/>
      <c r="VLY11" s="70"/>
      <c r="VLZ11" s="70"/>
      <c r="VMA11" s="70"/>
      <c r="VMB11" s="70"/>
      <c r="VMC11" s="70"/>
      <c r="VMD11" s="70"/>
      <c r="VME11" s="70"/>
      <c r="VMF11" s="70"/>
      <c r="VMG11" s="70"/>
      <c r="VMH11" s="70"/>
      <c r="VMI11" s="70"/>
      <c r="VMJ11" s="70"/>
      <c r="VMK11" s="70"/>
      <c r="VML11" s="70"/>
      <c r="VMM11" s="70"/>
      <c r="VMN11" s="70"/>
      <c r="VMO11" s="70"/>
      <c r="VMP11" s="70"/>
      <c r="VMQ11" s="70"/>
      <c r="VMR11" s="70"/>
      <c r="VMS11" s="70"/>
      <c r="VMT11" s="70"/>
      <c r="VMU11" s="70"/>
      <c r="VMV11" s="70"/>
      <c r="VMW11" s="70"/>
      <c r="VMX11" s="70"/>
      <c r="VMY11" s="70"/>
      <c r="VMZ11" s="70"/>
      <c r="VNA11" s="70"/>
      <c r="VNB11" s="70"/>
      <c r="VNC11" s="70"/>
      <c r="VND11" s="70"/>
      <c r="VNE11" s="70"/>
      <c r="VNF11" s="70"/>
      <c r="VNG11" s="70"/>
      <c r="VNH11" s="70"/>
      <c r="VNI11" s="70"/>
      <c r="VNJ11" s="70"/>
      <c r="VNK11" s="70"/>
      <c r="VNL11" s="70"/>
      <c r="VNM11" s="70"/>
      <c r="VNN11" s="70"/>
      <c r="VNO11" s="70"/>
      <c r="VNP11" s="70"/>
      <c r="VNQ11" s="70"/>
      <c r="VNR11" s="70"/>
      <c r="VNS11" s="70"/>
      <c r="VNT11" s="70"/>
      <c r="VNU11" s="70"/>
      <c r="VNV11" s="70"/>
      <c r="VNW11" s="70"/>
      <c r="VNX11" s="70"/>
      <c r="VNY11" s="70"/>
      <c r="VNZ11" s="70"/>
      <c r="VOA11" s="70"/>
      <c r="VOB11" s="70"/>
      <c r="VOC11" s="70"/>
      <c r="VOD11" s="70"/>
      <c r="VOE11" s="70"/>
      <c r="VOF11" s="70"/>
      <c r="VOG11" s="70"/>
      <c r="VOH11" s="70"/>
      <c r="VOI11" s="70"/>
      <c r="VOJ11" s="70"/>
      <c r="VOK11" s="70"/>
      <c r="VOL11" s="70"/>
      <c r="VOM11" s="70"/>
      <c r="VON11" s="70"/>
      <c r="VOO11" s="70"/>
      <c r="VOP11" s="70"/>
      <c r="VOQ11" s="70"/>
      <c r="VOR11" s="70"/>
      <c r="VOS11" s="70"/>
      <c r="VOT11" s="70"/>
      <c r="VOU11" s="70"/>
      <c r="VOV11" s="70"/>
      <c r="VOW11" s="70"/>
      <c r="VOX11" s="70"/>
      <c r="VOY11" s="70"/>
      <c r="VOZ11" s="70"/>
      <c r="VPA11" s="70"/>
      <c r="VPB11" s="70"/>
      <c r="VPC11" s="70"/>
      <c r="VPD11" s="70"/>
      <c r="VPE11" s="70"/>
      <c r="VPF11" s="70"/>
      <c r="VPG11" s="70"/>
      <c r="VPH11" s="70"/>
      <c r="VPI11" s="70"/>
      <c r="VPJ11" s="70"/>
      <c r="VPK11" s="70"/>
      <c r="VPL11" s="70"/>
      <c r="VPM11" s="70"/>
      <c r="VPN11" s="70"/>
      <c r="VPO11" s="70"/>
      <c r="VPP11" s="70"/>
      <c r="VPQ11" s="70"/>
      <c r="VPR11" s="70"/>
      <c r="VPS11" s="70"/>
      <c r="VPT11" s="70"/>
      <c r="VPU11" s="70"/>
      <c r="VPV11" s="70"/>
      <c r="VPW11" s="70"/>
      <c r="VPX11" s="70"/>
      <c r="VPY11" s="70"/>
      <c r="VPZ11" s="70"/>
      <c r="VQA11" s="70"/>
      <c r="VQB11" s="70"/>
      <c r="VQC11" s="70"/>
      <c r="VQD11" s="70"/>
      <c r="VQE11" s="70"/>
      <c r="VQF11" s="70"/>
      <c r="VQG11" s="70"/>
      <c r="VQH11" s="70"/>
      <c r="VQI11" s="70"/>
      <c r="VQJ11" s="70"/>
      <c r="VQK11" s="70"/>
      <c r="VQL11" s="70"/>
      <c r="VQM11" s="70"/>
      <c r="VQN11" s="70"/>
      <c r="VQO11" s="70"/>
      <c r="VQP11" s="70"/>
      <c r="VQQ11" s="70"/>
      <c r="VQR11" s="70"/>
      <c r="VQS11" s="70"/>
      <c r="VQT11" s="70"/>
      <c r="VQU11" s="70"/>
      <c r="VQV11" s="70"/>
      <c r="VQW11" s="70"/>
      <c r="VQX11" s="70"/>
      <c r="VQY11" s="70"/>
      <c r="VQZ11" s="70"/>
      <c r="VRA11" s="70"/>
      <c r="VRB11" s="70"/>
      <c r="VRC11" s="70"/>
      <c r="VRD11" s="70"/>
      <c r="VRE11" s="70"/>
      <c r="VRF11" s="70"/>
      <c r="VRG11" s="70"/>
      <c r="VRH11" s="70"/>
      <c r="VRI11" s="70"/>
      <c r="VRJ11" s="70"/>
      <c r="VRK11" s="70"/>
      <c r="VRL11" s="70"/>
      <c r="VRM11" s="70"/>
      <c r="VRN11" s="70"/>
      <c r="VRO11" s="70"/>
      <c r="VRP11" s="70"/>
      <c r="VRQ11" s="70"/>
      <c r="VRR11" s="70"/>
      <c r="VRS11" s="70"/>
      <c r="VRT11" s="70"/>
      <c r="VRU11" s="70"/>
      <c r="VRV11" s="70"/>
      <c r="VRW11" s="70"/>
      <c r="VRX11" s="70"/>
      <c r="VRY11" s="70"/>
      <c r="VRZ11" s="70"/>
      <c r="VSA11" s="70"/>
      <c r="VSB11" s="70"/>
      <c r="VSC11" s="70"/>
      <c r="VSD11" s="70"/>
      <c r="VSE11" s="70"/>
      <c r="VSF11" s="70"/>
      <c r="VSG11" s="70"/>
      <c r="VSH11" s="70"/>
      <c r="VSI11" s="70"/>
      <c r="VSJ11" s="70"/>
      <c r="VSK11" s="70"/>
      <c r="VSL11" s="70"/>
      <c r="VSM11" s="70"/>
      <c r="VSN11" s="70"/>
      <c r="VSO11" s="70"/>
      <c r="VSP11" s="70"/>
      <c r="VSQ11" s="70"/>
      <c r="VSR11" s="70"/>
      <c r="VSS11" s="70"/>
      <c r="VST11" s="70"/>
      <c r="VSU11" s="70"/>
      <c r="VSV11" s="70"/>
      <c r="VSW11" s="70"/>
      <c r="VSX11" s="70"/>
      <c r="VSY11" s="70"/>
      <c r="VSZ11" s="70"/>
      <c r="VTA11" s="70"/>
      <c r="VTB11" s="70"/>
      <c r="VTC11" s="70"/>
      <c r="VTD11" s="70"/>
      <c r="VTE11" s="70"/>
      <c r="VTF11" s="70"/>
      <c r="VTG11" s="70"/>
      <c r="VTH11" s="70"/>
      <c r="VTI11" s="70"/>
      <c r="VTJ11" s="70"/>
      <c r="VTK11" s="70"/>
      <c r="VTL11" s="70"/>
      <c r="VTM11" s="70"/>
      <c r="VTN11" s="70"/>
      <c r="VTO11" s="70"/>
      <c r="VTP11" s="70"/>
      <c r="VTQ11" s="70"/>
      <c r="VTR11" s="70"/>
      <c r="VTS11" s="70"/>
      <c r="VTT11" s="70"/>
      <c r="VTU11" s="70"/>
      <c r="VTV11" s="70"/>
      <c r="VTW11" s="70"/>
      <c r="VTX11" s="70"/>
      <c r="VTY11" s="70"/>
      <c r="VTZ11" s="70"/>
      <c r="VUA11" s="70"/>
      <c r="VUB11" s="70"/>
      <c r="VUC11" s="70"/>
      <c r="VUD11" s="70"/>
      <c r="VUE11" s="70"/>
      <c r="VUF11" s="70"/>
      <c r="VUG11" s="70"/>
      <c r="VUH11" s="70"/>
      <c r="VUI11" s="70"/>
      <c r="VUJ11" s="70"/>
      <c r="VUK11" s="70"/>
      <c r="VUL11" s="70"/>
      <c r="VUM11" s="70"/>
      <c r="VUN11" s="70"/>
      <c r="VUO11" s="70"/>
      <c r="VUP11" s="70"/>
      <c r="VUQ11" s="70"/>
      <c r="VUR11" s="70"/>
      <c r="VUS11" s="70"/>
      <c r="VUT11" s="70"/>
      <c r="VUU11" s="70"/>
      <c r="VUV11" s="70"/>
      <c r="VUW11" s="70"/>
      <c r="VUX11" s="70"/>
      <c r="VUY11" s="70"/>
      <c r="VUZ11" s="70"/>
      <c r="VVA11" s="70"/>
      <c r="VVB11" s="70"/>
      <c r="VVC11" s="70"/>
      <c r="VVD11" s="70"/>
      <c r="VVE11" s="70"/>
      <c r="VVF11" s="70"/>
      <c r="VVG11" s="70"/>
      <c r="VVH11" s="70"/>
      <c r="VVI11" s="70"/>
      <c r="VVJ11" s="70"/>
      <c r="VVK11" s="70"/>
      <c r="VVL11" s="70"/>
      <c r="VVM11" s="70"/>
      <c r="VVN11" s="70"/>
      <c r="VVO11" s="70"/>
      <c r="VVP11" s="70"/>
      <c r="VVQ11" s="70"/>
      <c r="VVR11" s="70"/>
      <c r="VVS11" s="70"/>
      <c r="VVT11" s="70"/>
      <c r="VVU11" s="70"/>
      <c r="VVV11" s="70"/>
      <c r="VVW11" s="70"/>
      <c r="VVX11" s="70"/>
      <c r="VVY11" s="70"/>
      <c r="VVZ11" s="70"/>
      <c r="VWA11" s="70"/>
      <c r="VWB11" s="70"/>
      <c r="VWC11" s="70"/>
      <c r="VWD11" s="70"/>
      <c r="VWE11" s="70"/>
      <c r="VWF11" s="70"/>
      <c r="VWG11" s="70"/>
      <c r="VWH11" s="70"/>
      <c r="VWI11" s="70"/>
      <c r="VWJ11" s="70"/>
      <c r="VWK11" s="70"/>
      <c r="VWL11" s="70"/>
      <c r="VWM11" s="70"/>
      <c r="VWN11" s="70"/>
      <c r="VWO11" s="70"/>
      <c r="VWP11" s="70"/>
      <c r="VWQ11" s="70"/>
      <c r="VWR11" s="70"/>
      <c r="VWS11" s="70"/>
      <c r="VWT11" s="70"/>
      <c r="VWU11" s="70"/>
      <c r="VWV11" s="70"/>
      <c r="VWW11" s="70"/>
      <c r="VWX11" s="70"/>
      <c r="VWY11" s="70"/>
      <c r="VWZ11" s="70"/>
      <c r="VXA11" s="70"/>
      <c r="VXB11" s="70"/>
      <c r="VXC11" s="70"/>
      <c r="VXD11" s="70"/>
      <c r="VXE11" s="70"/>
      <c r="VXF11" s="70"/>
      <c r="VXG11" s="70"/>
      <c r="VXH11" s="70"/>
      <c r="VXI11" s="70"/>
      <c r="VXJ11" s="70"/>
      <c r="VXK11" s="70"/>
      <c r="VXL11" s="70"/>
      <c r="VXM11" s="70"/>
      <c r="VXN11" s="70"/>
      <c r="VXO11" s="70"/>
      <c r="VXP11" s="70"/>
      <c r="VXQ11" s="70"/>
      <c r="VXR11" s="70"/>
      <c r="VXS11" s="70"/>
      <c r="VXT11" s="70"/>
      <c r="VXU11" s="70"/>
      <c r="VXV11" s="70"/>
      <c r="VXW11" s="70"/>
      <c r="VXX11" s="70"/>
      <c r="VXY11" s="70"/>
      <c r="VXZ11" s="70"/>
      <c r="VYA11" s="70"/>
      <c r="VYB11" s="70"/>
      <c r="VYC11" s="70"/>
      <c r="VYD11" s="70"/>
      <c r="VYE11" s="70"/>
      <c r="VYF11" s="70"/>
      <c r="VYG11" s="70"/>
      <c r="VYH11" s="70"/>
      <c r="VYI11" s="70"/>
      <c r="VYJ11" s="70"/>
      <c r="VYK11" s="70"/>
      <c r="VYL11" s="70"/>
      <c r="VYM11" s="70"/>
      <c r="VYN11" s="70"/>
      <c r="VYO11" s="70"/>
      <c r="VYP11" s="70"/>
      <c r="VYQ11" s="70"/>
      <c r="VYR11" s="70"/>
      <c r="VYS11" s="70"/>
      <c r="VYT11" s="70"/>
      <c r="VYU11" s="70"/>
      <c r="VYV11" s="70"/>
      <c r="VYW11" s="70"/>
      <c r="VYX11" s="70"/>
      <c r="VYY11" s="70"/>
      <c r="VYZ11" s="70"/>
      <c r="VZA11" s="70"/>
      <c r="VZB11" s="70"/>
      <c r="VZC11" s="70"/>
      <c r="VZD11" s="70"/>
      <c r="VZE11" s="70"/>
      <c r="VZF11" s="70"/>
      <c r="VZG11" s="70"/>
      <c r="VZH11" s="70"/>
      <c r="VZI11" s="70"/>
      <c r="VZJ11" s="70"/>
      <c r="VZK11" s="70"/>
      <c r="VZL11" s="70"/>
      <c r="VZM11" s="70"/>
      <c r="VZN11" s="70"/>
      <c r="VZO11" s="70"/>
      <c r="VZP11" s="70"/>
      <c r="VZQ11" s="70"/>
      <c r="VZR11" s="70"/>
      <c r="VZS11" s="70"/>
      <c r="VZT11" s="70"/>
      <c r="VZU11" s="70"/>
      <c r="VZV11" s="70"/>
      <c r="VZW11" s="70"/>
      <c r="VZX11" s="70"/>
      <c r="VZY11" s="70"/>
      <c r="VZZ11" s="70"/>
      <c r="WAA11" s="70"/>
      <c r="WAB11" s="70"/>
      <c r="WAC11" s="70"/>
      <c r="WAD11" s="70"/>
      <c r="WAE11" s="70"/>
      <c r="WAF11" s="70"/>
      <c r="WAG11" s="70"/>
      <c r="WAH11" s="70"/>
      <c r="WAI11" s="70"/>
      <c r="WAJ11" s="70"/>
      <c r="WAK11" s="70"/>
      <c r="WAL11" s="70"/>
      <c r="WAM11" s="70"/>
      <c r="WAN11" s="70"/>
      <c r="WAO11" s="70"/>
      <c r="WAP11" s="70"/>
      <c r="WAQ11" s="70"/>
      <c r="WAR11" s="70"/>
      <c r="WAS11" s="70"/>
      <c r="WAT11" s="70"/>
      <c r="WAU11" s="70"/>
      <c r="WAV11" s="70"/>
      <c r="WAW11" s="70"/>
      <c r="WAX11" s="70"/>
      <c r="WAY11" s="70"/>
      <c r="WAZ11" s="70"/>
      <c r="WBA11" s="70"/>
      <c r="WBB11" s="70"/>
      <c r="WBC11" s="70"/>
      <c r="WBD11" s="70"/>
      <c r="WBE11" s="70"/>
      <c r="WBF11" s="70"/>
      <c r="WBG11" s="70"/>
      <c r="WBH11" s="70"/>
      <c r="WBI11" s="70"/>
      <c r="WBJ11" s="70"/>
      <c r="WBK11" s="70"/>
      <c r="WBL11" s="70"/>
      <c r="WBM11" s="70"/>
      <c r="WBN11" s="70"/>
      <c r="WBO11" s="70"/>
      <c r="WBP11" s="70"/>
      <c r="WBQ11" s="70"/>
      <c r="WBR11" s="70"/>
      <c r="WBS11" s="70"/>
      <c r="WBT11" s="70"/>
      <c r="WBU11" s="70"/>
      <c r="WBV11" s="70"/>
      <c r="WBW11" s="70"/>
      <c r="WBX11" s="70"/>
      <c r="WBY11" s="70"/>
      <c r="WBZ11" s="70"/>
      <c r="WCA11" s="70"/>
      <c r="WCB11" s="70"/>
      <c r="WCC11" s="70"/>
      <c r="WCD11" s="70"/>
      <c r="WCE11" s="70"/>
      <c r="WCF11" s="70"/>
      <c r="WCG11" s="70"/>
      <c r="WCH11" s="70"/>
      <c r="WCI11" s="70"/>
      <c r="WCJ11" s="70"/>
      <c r="WCK11" s="70"/>
      <c r="WCL11" s="70"/>
      <c r="WCM11" s="70"/>
      <c r="WCN11" s="70"/>
      <c r="WCO11" s="70"/>
      <c r="WCP11" s="70"/>
      <c r="WCQ11" s="70"/>
      <c r="WCR11" s="70"/>
      <c r="WCS11" s="70"/>
      <c r="WCT11" s="70"/>
      <c r="WCU11" s="70"/>
      <c r="WCV11" s="70"/>
      <c r="WCW11" s="70"/>
      <c r="WCX11" s="70"/>
      <c r="WCY11" s="70"/>
      <c r="WCZ11" s="70"/>
      <c r="WDA11" s="70"/>
      <c r="WDB11" s="70"/>
      <c r="WDC11" s="70"/>
      <c r="WDD11" s="70"/>
      <c r="WDE11" s="70"/>
      <c r="WDF11" s="70"/>
      <c r="WDG11" s="70"/>
      <c r="WDH11" s="70"/>
      <c r="WDI11" s="70"/>
      <c r="WDJ11" s="70"/>
      <c r="WDK11" s="70"/>
      <c r="WDL11" s="70"/>
      <c r="WDM11" s="70"/>
      <c r="WDN11" s="70"/>
      <c r="WDO11" s="70"/>
      <c r="WDP11" s="70"/>
      <c r="WDQ11" s="70"/>
      <c r="WDR11" s="70"/>
      <c r="WDS11" s="70"/>
      <c r="WDT11" s="70"/>
      <c r="WDU11" s="70"/>
      <c r="WDV11" s="70"/>
      <c r="WDW11" s="70"/>
      <c r="WDX11" s="70"/>
      <c r="WDY11" s="70"/>
      <c r="WDZ11" s="70"/>
      <c r="WEA11" s="70"/>
      <c r="WEB11" s="70"/>
      <c r="WEC11" s="70"/>
      <c r="WED11" s="70"/>
      <c r="WEE11" s="70"/>
      <c r="WEF11" s="70"/>
      <c r="WEG11" s="70"/>
      <c r="WEH11" s="70"/>
      <c r="WEI11" s="70"/>
      <c r="WEJ11" s="70"/>
      <c r="WEK11" s="70"/>
      <c r="WEL11" s="70"/>
      <c r="WEM11" s="70"/>
      <c r="WEN11" s="70"/>
      <c r="WEO11" s="70"/>
      <c r="WEP11" s="70"/>
      <c r="WEQ11" s="70"/>
      <c r="WER11" s="70"/>
      <c r="WES11" s="70"/>
      <c r="WET11" s="70"/>
      <c r="WEU11" s="70"/>
      <c r="WEV11" s="70"/>
      <c r="WEW11" s="70"/>
      <c r="WEX11" s="70"/>
      <c r="WEY11" s="70"/>
      <c r="WEZ11" s="70"/>
      <c r="WFA11" s="70"/>
      <c r="WFB11" s="70"/>
      <c r="WFC11" s="70"/>
      <c r="WFD11" s="70"/>
      <c r="WFE11" s="70"/>
      <c r="WFF11" s="70"/>
      <c r="WFG11" s="70"/>
      <c r="WFH11" s="70"/>
      <c r="WFI11" s="70"/>
      <c r="WFJ11" s="70"/>
      <c r="WFK11" s="70"/>
      <c r="WFL11" s="70"/>
      <c r="WFM11" s="70"/>
      <c r="WFN11" s="70"/>
      <c r="WFO11" s="70"/>
      <c r="WFP11" s="70"/>
      <c r="WFQ11" s="70"/>
      <c r="WFR11" s="70"/>
      <c r="WFS11" s="70"/>
      <c r="WFT11" s="70"/>
      <c r="WFU11" s="70"/>
      <c r="WFV11" s="70"/>
      <c r="WFW11" s="70"/>
      <c r="WFX11" s="70"/>
      <c r="WFY11" s="70"/>
      <c r="WFZ11" s="70"/>
      <c r="WGA11" s="70"/>
      <c r="WGB11" s="70"/>
      <c r="WGC11" s="70"/>
      <c r="WGD11" s="70"/>
      <c r="WGE11" s="70"/>
      <c r="WGF11" s="70"/>
      <c r="WGG11" s="70"/>
      <c r="WGH11" s="70"/>
      <c r="WGI11" s="70"/>
      <c r="WGJ11" s="70"/>
      <c r="WGK11" s="70"/>
      <c r="WGL11" s="70"/>
      <c r="WGM11" s="70"/>
      <c r="WGN11" s="70"/>
      <c r="WGO11" s="70"/>
      <c r="WGP11" s="70"/>
      <c r="WGQ11" s="70"/>
      <c r="WGR11" s="70"/>
      <c r="WGS11" s="70"/>
      <c r="WGT11" s="70"/>
      <c r="WGU11" s="70"/>
      <c r="WGV11" s="70"/>
      <c r="WGW11" s="70"/>
      <c r="WGX11" s="70"/>
      <c r="WGY11" s="70"/>
      <c r="WGZ11" s="70"/>
      <c r="WHA11" s="70"/>
      <c r="WHB11" s="70"/>
      <c r="WHC11" s="70"/>
      <c r="WHD11" s="70"/>
      <c r="WHE11" s="70"/>
      <c r="WHF11" s="70"/>
      <c r="WHG11" s="70"/>
      <c r="WHH11" s="70"/>
      <c r="WHI11" s="70"/>
      <c r="WHJ11" s="70"/>
      <c r="WHK11" s="70"/>
      <c r="WHL11" s="70"/>
      <c r="WHM11" s="70"/>
      <c r="WHN11" s="70"/>
      <c r="WHO11" s="70"/>
      <c r="WHP11" s="70"/>
      <c r="WHQ11" s="70"/>
      <c r="WHR11" s="70"/>
      <c r="WHS11" s="70"/>
      <c r="WHT11" s="70"/>
      <c r="WHU11" s="70"/>
      <c r="WHV11" s="70"/>
      <c r="WHW11" s="70"/>
      <c r="WHX11" s="70"/>
      <c r="WHY11" s="70"/>
      <c r="WHZ11" s="70"/>
      <c r="WIA11" s="70"/>
      <c r="WIB11" s="70"/>
      <c r="WIC11" s="70"/>
      <c r="WID11" s="70"/>
      <c r="WIE11" s="70"/>
      <c r="WIF11" s="70"/>
      <c r="WIG11" s="70"/>
      <c r="WIH11" s="70"/>
      <c r="WII11" s="70"/>
      <c r="WIJ11" s="70"/>
      <c r="WIK11" s="70"/>
      <c r="WIL11" s="70"/>
      <c r="WIM11" s="70"/>
      <c r="WIN11" s="70"/>
      <c r="WIO11" s="70"/>
      <c r="WIP11" s="70"/>
      <c r="WIQ11" s="70"/>
      <c r="WIR11" s="70"/>
      <c r="WIS11" s="70"/>
      <c r="WIT11" s="70"/>
      <c r="WIU11" s="70"/>
      <c r="WIV11" s="70"/>
      <c r="WIW11" s="70"/>
      <c r="WIX11" s="70"/>
      <c r="WIY11" s="70"/>
      <c r="WIZ11" s="70"/>
      <c r="WJA11" s="70"/>
      <c r="WJB11" s="70"/>
      <c r="WJC11" s="70"/>
      <c r="WJD11" s="70"/>
      <c r="WJE11" s="70"/>
      <c r="WJF11" s="70"/>
      <c r="WJG11" s="70"/>
      <c r="WJH11" s="70"/>
      <c r="WJI11" s="70"/>
      <c r="WJJ11" s="70"/>
      <c r="WJK11" s="70"/>
      <c r="WJL11" s="70"/>
      <c r="WJM11" s="70"/>
      <c r="WJN11" s="70"/>
      <c r="WJO11" s="70"/>
      <c r="WJP11" s="70"/>
      <c r="WJQ11" s="70"/>
      <c r="WJR11" s="70"/>
      <c r="WJS11" s="70"/>
      <c r="WJT11" s="70"/>
      <c r="WJU11" s="70"/>
      <c r="WJV11" s="70"/>
      <c r="WJW11" s="70"/>
      <c r="WJX11" s="70"/>
      <c r="WJY11" s="70"/>
      <c r="WJZ11" s="70"/>
      <c r="WKA11" s="70"/>
      <c r="WKB11" s="70"/>
      <c r="WKC11" s="70"/>
      <c r="WKD11" s="70"/>
      <c r="WKE11" s="70"/>
      <c r="WKF11" s="70"/>
      <c r="WKG11" s="70"/>
      <c r="WKH11" s="70"/>
      <c r="WKI11" s="70"/>
      <c r="WKJ11" s="70"/>
      <c r="WKK11" s="70"/>
      <c r="WKL11" s="70"/>
      <c r="WKM11" s="70"/>
      <c r="WKN11" s="70"/>
      <c r="WKO11" s="70"/>
      <c r="WKP11" s="70"/>
      <c r="WKQ11" s="70"/>
      <c r="WKR11" s="70"/>
      <c r="WKS11" s="70"/>
      <c r="WKT11" s="70"/>
      <c r="WKU11" s="70"/>
      <c r="WKV11" s="70"/>
      <c r="WKW11" s="70"/>
      <c r="WKX11" s="70"/>
      <c r="WKY11" s="70"/>
      <c r="WKZ11" s="70"/>
      <c r="WLA11" s="70"/>
      <c r="WLB11" s="70"/>
      <c r="WLC11" s="70"/>
      <c r="WLD11" s="70"/>
      <c r="WLE11" s="70"/>
      <c r="WLF11" s="70"/>
      <c r="WLG11" s="70"/>
      <c r="WLH11" s="70"/>
      <c r="WLI11" s="70"/>
      <c r="WLJ11" s="70"/>
      <c r="WLK11" s="70"/>
      <c r="WLL11" s="70"/>
      <c r="WLM11" s="70"/>
      <c r="WLN11" s="70"/>
      <c r="WLO11" s="70"/>
      <c r="WLP11" s="70"/>
      <c r="WLQ11" s="70"/>
      <c r="WLR11" s="70"/>
      <c r="WLS11" s="70"/>
      <c r="WLT11" s="70"/>
      <c r="WLU11" s="70"/>
      <c r="WLV11" s="70"/>
      <c r="WLW11" s="70"/>
      <c r="WLX11" s="70"/>
      <c r="WLY11" s="70"/>
      <c r="WLZ11" s="70"/>
      <c r="WMA11" s="70"/>
      <c r="WMB11" s="70"/>
      <c r="WMC11" s="70"/>
      <c r="WMD11" s="70"/>
      <c r="WME11" s="70"/>
      <c r="WMF11" s="70"/>
      <c r="WMG11" s="70"/>
      <c r="WMH11" s="70"/>
      <c r="WMI11" s="70"/>
      <c r="WMJ11" s="70"/>
      <c r="WMK11" s="70"/>
      <c r="WML11" s="70"/>
      <c r="WMM11" s="70"/>
      <c r="WMN11" s="70"/>
      <c r="WMO11" s="70"/>
      <c r="WMP11" s="70"/>
      <c r="WMQ11" s="70"/>
      <c r="WMR11" s="70"/>
      <c r="WMS11" s="70"/>
      <c r="WMT11" s="70"/>
      <c r="WMU11" s="70"/>
      <c r="WMV11" s="70"/>
      <c r="WMW11" s="70"/>
      <c r="WMX11" s="70"/>
      <c r="WMY11" s="70"/>
      <c r="WMZ11" s="70"/>
      <c r="WNA11" s="70"/>
      <c r="WNB11" s="70"/>
      <c r="WNC11" s="70"/>
      <c r="WND11" s="70"/>
      <c r="WNE11" s="70"/>
      <c r="WNF11" s="70"/>
      <c r="WNG11" s="70"/>
      <c r="WNH11" s="70"/>
      <c r="WNI11" s="70"/>
      <c r="WNJ11" s="70"/>
      <c r="WNK11" s="70"/>
      <c r="WNL11" s="70"/>
      <c r="WNM11" s="70"/>
      <c r="WNN11" s="70"/>
      <c r="WNO11" s="70"/>
      <c r="WNP11" s="70"/>
      <c r="WNQ11" s="70"/>
      <c r="WNR11" s="70"/>
      <c r="WNS11" s="70"/>
      <c r="WNT11" s="70"/>
      <c r="WNU11" s="70"/>
      <c r="WNV11" s="70"/>
      <c r="WNW11" s="70"/>
      <c r="WNX11" s="70"/>
      <c r="WNY11" s="70"/>
      <c r="WNZ11" s="70"/>
      <c r="WOA11" s="70"/>
      <c r="WOB11" s="70"/>
      <c r="WOC11" s="70"/>
      <c r="WOD11" s="70"/>
      <c r="WOE11" s="70"/>
      <c r="WOF11" s="70"/>
      <c r="WOG11" s="70"/>
      <c r="WOH11" s="70"/>
      <c r="WOI11" s="70"/>
      <c r="WOJ11" s="70"/>
      <c r="WOK11" s="70"/>
      <c r="WOL11" s="70"/>
      <c r="WOM11" s="70"/>
      <c r="WON11" s="70"/>
      <c r="WOO11" s="70"/>
      <c r="WOP11" s="70"/>
      <c r="WOQ11" s="70"/>
      <c r="WOR11" s="70"/>
      <c r="WOS11" s="70"/>
      <c r="WOT11" s="70"/>
      <c r="WOU11" s="70"/>
      <c r="WOV11" s="70"/>
      <c r="WOW11" s="70"/>
      <c r="WOX11" s="70"/>
      <c r="WOY11" s="70"/>
      <c r="WOZ11" s="70"/>
      <c r="WPA11" s="70"/>
      <c r="WPB11" s="70"/>
      <c r="WPC11" s="70"/>
      <c r="WPD11" s="70"/>
      <c r="WPE11" s="70"/>
      <c r="WPF11" s="70"/>
      <c r="WPG11" s="70"/>
      <c r="WPH11" s="70"/>
      <c r="WPI11" s="70"/>
      <c r="WPJ11" s="70"/>
      <c r="WPK11" s="70"/>
      <c r="WPL11" s="70"/>
      <c r="WPM11" s="70"/>
      <c r="WPN11" s="70"/>
      <c r="WPO11" s="70"/>
      <c r="WPP11" s="70"/>
      <c r="WPQ11" s="70"/>
      <c r="WPR11" s="70"/>
      <c r="WPS11" s="70"/>
      <c r="WPT11" s="70"/>
      <c r="WPU11" s="70"/>
      <c r="WPV11" s="70"/>
      <c r="WPW11" s="70"/>
      <c r="WPX11" s="70"/>
      <c r="WPY11" s="70"/>
      <c r="WPZ11" s="70"/>
      <c r="WQA11" s="70"/>
      <c r="WQB11" s="70"/>
      <c r="WQC11" s="70"/>
      <c r="WQD11" s="70"/>
      <c r="WQE11" s="70"/>
      <c r="WQF11" s="70"/>
      <c r="WQG11" s="70"/>
      <c r="WQH11" s="70"/>
      <c r="WQI11" s="70"/>
      <c r="WQJ11" s="70"/>
      <c r="WQK11" s="70"/>
      <c r="WQL11" s="70"/>
      <c r="WQM11" s="70"/>
      <c r="WQN11" s="70"/>
      <c r="WQO11" s="70"/>
      <c r="WQP11" s="70"/>
      <c r="WQQ11" s="70"/>
      <c r="WQR11" s="70"/>
      <c r="WQS11" s="70"/>
      <c r="WQT11" s="70"/>
      <c r="WQU11" s="70"/>
      <c r="WQV11" s="70"/>
      <c r="WQW11" s="70"/>
      <c r="WQX11" s="70"/>
      <c r="WQY11" s="70"/>
      <c r="WQZ11" s="70"/>
      <c r="WRA11" s="70"/>
      <c r="WRB11" s="70"/>
      <c r="WRC11" s="70"/>
      <c r="WRD11" s="70"/>
      <c r="WRE11" s="70"/>
      <c r="WRF11" s="70"/>
      <c r="WRG11" s="70"/>
      <c r="WRH11" s="70"/>
      <c r="WRI11" s="70"/>
      <c r="WRJ11" s="70"/>
      <c r="WRK11" s="70"/>
      <c r="WRL11" s="70"/>
      <c r="WRM11" s="70"/>
      <c r="WRN11" s="70"/>
      <c r="WRO11" s="70"/>
      <c r="WRP11" s="70"/>
      <c r="WRQ11" s="70"/>
      <c r="WRR11" s="70"/>
      <c r="WRS11" s="70"/>
      <c r="WRT11" s="70"/>
      <c r="WRU11" s="70"/>
      <c r="WRV11" s="70"/>
      <c r="WRW11" s="70"/>
      <c r="WRX11" s="70"/>
      <c r="WRY11" s="70"/>
      <c r="WRZ11" s="70"/>
      <c r="WSA11" s="70"/>
      <c r="WSB11" s="70"/>
      <c r="WSC11" s="70"/>
      <c r="WSD11" s="70"/>
      <c r="WSE11" s="70"/>
      <c r="WSF11" s="70"/>
      <c r="WSG11" s="70"/>
      <c r="WSH11" s="70"/>
      <c r="WSI11" s="70"/>
      <c r="WSJ11" s="70"/>
      <c r="WSK11" s="70"/>
      <c r="WSL11" s="70"/>
      <c r="WSM11" s="70"/>
      <c r="WSN11" s="70"/>
      <c r="WSO11" s="70"/>
      <c r="WSP11" s="70"/>
      <c r="WSQ11" s="70"/>
      <c r="WSR11" s="70"/>
      <c r="WSS11" s="70"/>
      <c r="WST11" s="70"/>
      <c r="WSU11" s="70"/>
      <c r="WSV11" s="70"/>
      <c r="WSW11" s="70"/>
      <c r="WSX11" s="70"/>
      <c r="WSY11" s="70"/>
      <c r="WSZ11" s="70"/>
      <c r="WTA11" s="70"/>
      <c r="WTB11" s="70"/>
      <c r="WTC11" s="70"/>
      <c r="WTD11" s="70"/>
      <c r="WTE11" s="70"/>
      <c r="WTF11" s="70"/>
      <c r="WTG11" s="70"/>
      <c r="WTH11" s="70"/>
      <c r="WTI11" s="70"/>
      <c r="WTJ11" s="70"/>
      <c r="WTK11" s="70"/>
      <c r="WTL11" s="70"/>
      <c r="WTM11" s="70"/>
      <c r="WTN11" s="70"/>
      <c r="WTO11" s="70"/>
      <c r="WTP11" s="70"/>
      <c r="WTQ11" s="70"/>
      <c r="WTR11" s="70"/>
      <c r="WTS11" s="70"/>
      <c r="WTT11" s="70"/>
      <c r="WTU11" s="70"/>
      <c r="WTV11" s="70"/>
      <c r="WTW11" s="70"/>
      <c r="WTX11" s="70"/>
      <c r="WTY11" s="70"/>
      <c r="WTZ11" s="70"/>
      <c r="WUA11" s="70"/>
      <c r="WUB11" s="70"/>
      <c r="WUC11" s="70"/>
      <c r="WUD11" s="70"/>
      <c r="WUE11" s="70"/>
      <c r="WUF11" s="70"/>
      <c r="WUG11" s="70"/>
      <c r="WUH11" s="70"/>
      <c r="WUI11" s="70"/>
      <c r="WUJ11" s="70"/>
      <c r="WUK11" s="70"/>
      <c r="WUL11" s="70"/>
      <c r="WUM11" s="70"/>
      <c r="WUN11" s="70"/>
      <c r="WUO11" s="70"/>
      <c r="WUP11" s="70"/>
      <c r="WUQ11" s="70"/>
      <c r="WUR11" s="70"/>
      <c r="WUS11" s="70"/>
      <c r="WUT11" s="70"/>
      <c r="WUU11" s="70"/>
      <c r="WUV11" s="70"/>
      <c r="WUW11" s="70"/>
      <c r="WUX11" s="70"/>
      <c r="WUY11" s="70"/>
      <c r="WUZ11" s="70"/>
      <c r="WVA11" s="70"/>
      <c r="WVB11" s="70"/>
      <c r="WVC11" s="70"/>
      <c r="WVD11" s="70"/>
      <c r="WVE11" s="70"/>
      <c r="WVF11" s="70"/>
      <c r="WVG11" s="70"/>
      <c r="WVH11" s="70"/>
      <c r="WVI11" s="70"/>
      <c r="WVJ11" s="70"/>
      <c r="WVK11" s="70"/>
      <c r="WVL11" s="70"/>
      <c r="WVM11" s="70"/>
      <c r="WVN11" s="70"/>
      <c r="WVO11" s="70"/>
      <c r="WVP11" s="70"/>
      <c r="WVQ11" s="70"/>
      <c r="WVR11" s="70"/>
      <c r="WVS11" s="70"/>
      <c r="WVT11" s="70"/>
      <c r="WVU11" s="70"/>
      <c r="WVV11" s="70"/>
      <c r="WVW11" s="70"/>
      <c r="WVX11" s="70"/>
      <c r="WVY11" s="70"/>
      <c r="WVZ11" s="70"/>
      <c r="WWA11" s="70"/>
      <c r="WWB11" s="70"/>
      <c r="WWC11" s="70"/>
      <c r="WWD11" s="70"/>
      <c r="WWE11" s="70"/>
      <c r="WWF11" s="70"/>
      <c r="WWG11" s="70"/>
      <c r="WWH11" s="70"/>
      <c r="WWI11" s="70"/>
      <c r="WWJ11" s="70"/>
      <c r="WWK11" s="70"/>
      <c r="WWL11" s="70"/>
      <c r="WWM11" s="70"/>
      <c r="WWN11" s="70"/>
      <c r="WWO11" s="70"/>
      <c r="WWP11" s="70"/>
      <c r="WWQ11" s="70"/>
      <c r="WWR11" s="70"/>
      <c r="WWS11" s="70"/>
      <c r="WWT11" s="70"/>
      <c r="WWU11" s="70"/>
      <c r="WWV11" s="70"/>
      <c r="WWW11" s="70"/>
      <c r="WWX11" s="70"/>
      <c r="WWY11" s="70"/>
      <c r="WWZ11" s="70"/>
      <c r="WXA11" s="70"/>
      <c r="WXB11" s="70"/>
      <c r="WXC11" s="70"/>
      <c r="WXD11" s="70"/>
      <c r="WXE11" s="70"/>
      <c r="WXF11" s="70"/>
      <c r="WXG11" s="70"/>
      <c r="WXH11" s="70"/>
      <c r="WXI11" s="70"/>
      <c r="WXJ11" s="70"/>
      <c r="WXK11" s="70"/>
      <c r="WXL11" s="70"/>
      <c r="WXM11" s="70"/>
      <c r="WXN11" s="70"/>
      <c r="WXO11" s="70"/>
      <c r="WXP11" s="70"/>
      <c r="WXQ11" s="70"/>
      <c r="WXR11" s="70"/>
      <c r="WXS11" s="70"/>
      <c r="WXT11" s="70"/>
      <c r="WXU11" s="70"/>
      <c r="WXV11" s="70"/>
      <c r="WXW11" s="70"/>
      <c r="WXX11" s="70"/>
      <c r="WXY11" s="70"/>
      <c r="WXZ11" s="70"/>
      <c r="WYA11" s="70"/>
      <c r="WYB11" s="70"/>
      <c r="WYC11" s="70"/>
      <c r="WYD11" s="70"/>
      <c r="WYE11" s="70"/>
      <c r="WYF11" s="70"/>
      <c r="WYG11" s="70"/>
      <c r="WYH11" s="70"/>
      <c r="WYI11" s="70"/>
      <c r="WYJ11" s="70"/>
      <c r="WYK11" s="70"/>
      <c r="WYL11" s="70"/>
      <c r="WYM11" s="70"/>
      <c r="WYN11" s="70"/>
      <c r="WYO11" s="70"/>
      <c r="WYP11" s="70"/>
      <c r="WYQ11" s="70"/>
      <c r="WYR11" s="70"/>
      <c r="WYS11" s="70"/>
      <c r="WYT11" s="70"/>
      <c r="WYU11" s="70"/>
      <c r="WYV11" s="70"/>
      <c r="WYW11" s="70"/>
      <c r="WYX11" s="70"/>
      <c r="WYY11" s="70"/>
      <c r="WYZ11" s="70"/>
      <c r="WZA11" s="70"/>
      <c r="WZB11" s="70"/>
      <c r="WZC11" s="70"/>
      <c r="WZD11" s="70"/>
      <c r="WZE11" s="70"/>
      <c r="WZF11" s="70"/>
      <c r="WZG11" s="70"/>
      <c r="WZH11" s="70"/>
      <c r="WZI11" s="70"/>
      <c r="WZJ11" s="70"/>
      <c r="WZK11" s="70"/>
      <c r="WZL11" s="70"/>
      <c r="WZM11" s="70"/>
      <c r="WZN11" s="70"/>
      <c r="WZO11" s="70"/>
      <c r="WZP11" s="70"/>
      <c r="WZQ11" s="70"/>
      <c r="WZR11" s="70"/>
      <c r="WZS11" s="70"/>
      <c r="WZT11" s="70"/>
      <c r="WZU11" s="70"/>
      <c r="WZV11" s="70"/>
      <c r="WZW11" s="70"/>
      <c r="WZX11" s="70"/>
      <c r="WZY11" s="70"/>
      <c r="WZZ11" s="70"/>
      <c r="XAA11" s="70"/>
      <c r="XAB11" s="70"/>
      <c r="XAC11" s="70"/>
      <c r="XAD11" s="70"/>
      <c r="XAE11" s="70"/>
      <c r="XAF11" s="70"/>
      <c r="XAG11" s="70"/>
      <c r="XAH11" s="70"/>
      <c r="XAI11" s="70"/>
      <c r="XAJ11" s="70"/>
      <c r="XAK11" s="70"/>
      <c r="XAL11" s="70"/>
      <c r="XAM11" s="70"/>
      <c r="XAN11" s="70"/>
      <c r="XAO11" s="70"/>
      <c r="XAP11" s="70"/>
      <c r="XAQ11" s="70"/>
      <c r="XAR11" s="70"/>
      <c r="XAS11" s="70"/>
      <c r="XAT11" s="70"/>
      <c r="XAU11" s="70"/>
      <c r="XAV11" s="70"/>
      <c r="XAW11" s="70"/>
      <c r="XAX11" s="70"/>
      <c r="XAY11" s="70"/>
      <c r="XAZ11" s="70"/>
      <c r="XBA11" s="70"/>
      <c r="XBB11" s="70"/>
      <c r="XBC11" s="70"/>
      <c r="XBD11" s="70"/>
      <c r="XBE11" s="70"/>
      <c r="XBF11" s="70"/>
      <c r="XBG11" s="70"/>
      <c r="XBH11" s="70"/>
      <c r="XBI11" s="70"/>
      <c r="XBJ11" s="70"/>
      <c r="XBK11" s="70"/>
      <c r="XBL11" s="70"/>
      <c r="XBM11" s="70"/>
      <c r="XBN11" s="70"/>
      <c r="XBO11" s="70"/>
      <c r="XBP11" s="70"/>
      <c r="XBQ11" s="70"/>
      <c r="XBR11" s="70"/>
      <c r="XBS11" s="70"/>
      <c r="XBT11" s="70"/>
      <c r="XBU11" s="70"/>
      <c r="XBV11" s="70"/>
      <c r="XBW11" s="70"/>
      <c r="XBX11" s="70"/>
      <c r="XBY11" s="70"/>
      <c r="XBZ11" s="70"/>
      <c r="XCA11" s="70"/>
      <c r="XCB11" s="70"/>
      <c r="XCC11" s="70"/>
      <c r="XCD11" s="70"/>
      <c r="XCE11" s="70"/>
      <c r="XCF11" s="70"/>
      <c r="XCG11" s="70"/>
      <c r="XCH11" s="70"/>
      <c r="XCI11" s="70"/>
      <c r="XCJ11" s="70"/>
      <c r="XCK11" s="70"/>
      <c r="XCL11" s="70"/>
      <c r="XCM11" s="70"/>
      <c r="XCN11" s="70"/>
      <c r="XCO11" s="70"/>
      <c r="XCP11" s="70"/>
      <c r="XCQ11" s="70"/>
      <c r="XCR11" s="70"/>
      <c r="XCS11" s="70"/>
      <c r="XCT11" s="70"/>
      <c r="XCU11" s="70"/>
      <c r="XCV11" s="70"/>
      <c r="XCW11" s="70"/>
      <c r="XCX11" s="70"/>
      <c r="XCY11" s="70"/>
      <c r="XCZ11" s="70"/>
      <c r="XDA11" s="70"/>
      <c r="XDB11" s="70"/>
      <c r="XDC11" s="70"/>
      <c r="XDD11" s="70"/>
      <c r="XDE11" s="70"/>
      <c r="XDF11" s="70"/>
      <c r="XDG11" s="70"/>
      <c r="XDH11" s="70"/>
      <c r="XDI11" s="70"/>
      <c r="XDJ11" s="70"/>
      <c r="XDK11" s="70"/>
      <c r="XDL11" s="70"/>
      <c r="XDM11" s="70"/>
      <c r="XDN11" s="70"/>
      <c r="XDO11" s="70"/>
      <c r="XDP11" s="70"/>
      <c r="XDQ11" s="70"/>
      <c r="XDR11" s="70"/>
      <c r="XDS11" s="70"/>
      <c r="XDT11" s="70"/>
      <c r="XDU11" s="70"/>
      <c r="XDV11" s="70"/>
      <c r="XDW11" s="70"/>
      <c r="XDX11" s="70"/>
      <c r="XDY11" s="70"/>
    </row>
    <row r="12" spans="1:16353" s="81" customFormat="1" ht="15" customHeight="1" thickBot="1" x14ac:dyDescent="0.35">
      <c r="A12" s="75"/>
      <c r="B12" s="76"/>
      <c r="C12" s="76"/>
      <c r="D12" s="76"/>
      <c r="E12" s="76"/>
      <c r="F12" s="76"/>
      <c r="G12" s="77"/>
      <c r="H12" s="76"/>
      <c r="I12" s="106"/>
      <c r="J12" s="76"/>
      <c r="K12" s="78"/>
      <c r="L12" s="79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76"/>
      <c r="EO12" s="76"/>
      <c r="EP12" s="76"/>
      <c r="EQ12" s="76"/>
      <c r="ER12" s="76"/>
      <c r="ES12" s="76"/>
      <c r="ET12" s="76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  <c r="FF12" s="76"/>
      <c r="FG12" s="76"/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/>
      <c r="GR12" s="76"/>
      <c r="GS12" s="76"/>
      <c r="GT12" s="76"/>
      <c r="GU12" s="76"/>
      <c r="GV12" s="76"/>
      <c r="GW12" s="76"/>
      <c r="GX12" s="76"/>
      <c r="GY12" s="76"/>
      <c r="GZ12" s="76"/>
      <c r="HA12" s="76"/>
      <c r="HB12" s="76"/>
      <c r="HC12" s="76"/>
      <c r="HD12" s="76"/>
      <c r="HE12" s="76"/>
      <c r="HF12" s="76"/>
      <c r="HG12" s="76"/>
      <c r="HH12" s="76"/>
      <c r="HI12" s="76"/>
      <c r="HJ12" s="76"/>
      <c r="HK12" s="76"/>
      <c r="HL12" s="76"/>
      <c r="HM12" s="76"/>
      <c r="HN12" s="76"/>
      <c r="HO12" s="76"/>
      <c r="HP12" s="76"/>
      <c r="HQ12" s="76"/>
      <c r="HR12" s="76"/>
      <c r="HS12" s="76"/>
      <c r="HT12" s="76"/>
      <c r="HU12" s="76"/>
      <c r="HV12" s="76"/>
      <c r="HW12" s="76"/>
      <c r="HX12" s="76"/>
      <c r="HY12" s="76"/>
      <c r="HZ12" s="76"/>
      <c r="IA12" s="76"/>
      <c r="IB12" s="76"/>
      <c r="IC12" s="76"/>
      <c r="ID12" s="76"/>
      <c r="IE12" s="76"/>
      <c r="IF12" s="76"/>
      <c r="IG12" s="76"/>
      <c r="IH12" s="76"/>
      <c r="II12" s="76"/>
      <c r="IJ12" s="76"/>
      <c r="IK12" s="76"/>
      <c r="IL12" s="76"/>
      <c r="IM12" s="76"/>
      <c r="IN12" s="76"/>
      <c r="IO12" s="76"/>
      <c r="IP12" s="76"/>
      <c r="IQ12" s="76"/>
      <c r="IR12" s="76"/>
      <c r="IS12" s="76"/>
      <c r="IT12" s="76"/>
      <c r="IU12" s="76"/>
      <c r="IV12" s="76"/>
      <c r="IW12" s="76"/>
      <c r="IX12" s="76"/>
      <c r="IY12" s="76"/>
      <c r="IZ12" s="76"/>
      <c r="JA12" s="76"/>
      <c r="JB12" s="76"/>
      <c r="JC12" s="76"/>
      <c r="JD12" s="76"/>
      <c r="JE12" s="76"/>
      <c r="JF12" s="76"/>
      <c r="JG12" s="76"/>
      <c r="JH12" s="76"/>
      <c r="JI12" s="76"/>
      <c r="JJ12" s="76"/>
      <c r="JK12" s="76"/>
      <c r="JL12" s="76"/>
      <c r="JM12" s="76"/>
      <c r="JN12" s="76"/>
      <c r="JO12" s="76"/>
      <c r="JP12" s="76"/>
      <c r="JQ12" s="76"/>
      <c r="JR12" s="76"/>
      <c r="JS12" s="76"/>
      <c r="JT12" s="76"/>
      <c r="JU12" s="76"/>
      <c r="JV12" s="76"/>
      <c r="JW12" s="76"/>
      <c r="JX12" s="76"/>
      <c r="JY12" s="76"/>
      <c r="JZ12" s="76"/>
      <c r="KA12" s="76"/>
      <c r="KB12" s="76"/>
      <c r="KC12" s="76"/>
      <c r="KD12" s="76"/>
      <c r="KE12" s="76"/>
      <c r="KF12" s="76"/>
      <c r="KG12" s="76"/>
      <c r="KH12" s="76"/>
      <c r="KI12" s="76"/>
      <c r="KJ12" s="76"/>
      <c r="KK12" s="76"/>
      <c r="KL12" s="76"/>
      <c r="KM12" s="76"/>
      <c r="KN12" s="76"/>
      <c r="KO12" s="76"/>
      <c r="KP12" s="76"/>
      <c r="KQ12" s="76"/>
      <c r="KR12" s="76"/>
      <c r="KS12" s="76"/>
      <c r="KT12" s="76"/>
      <c r="KU12" s="76"/>
      <c r="KV12" s="76"/>
      <c r="KW12" s="76"/>
      <c r="KX12" s="76"/>
      <c r="KY12" s="76"/>
      <c r="KZ12" s="76"/>
      <c r="LA12" s="76"/>
      <c r="LB12" s="76"/>
      <c r="LC12" s="76"/>
      <c r="LD12" s="76"/>
      <c r="LE12" s="76"/>
      <c r="LF12" s="76"/>
      <c r="LG12" s="76"/>
      <c r="LH12" s="76"/>
      <c r="LI12" s="76"/>
      <c r="LJ12" s="76"/>
      <c r="LK12" s="76"/>
      <c r="LL12" s="76"/>
      <c r="LM12" s="76"/>
      <c r="LN12" s="76"/>
      <c r="LO12" s="76"/>
      <c r="LP12" s="76"/>
      <c r="LQ12" s="76"/>
      <c r="LR12" s="76"/>
      <c r="LS12" s="76"/>
      <c r="LT12" s="76"/>
      <c r="LU12" s="76"/>
      <c r="LV12" s="76"/>
      <c r="LW12" s="76"/>
      <c r="LX12" s="76"/>
      <c r="LY12" s="76"/>
      <c r="LZ12" s="76"/>
      <c r="MA12" s="76"/>
      <c r="MB12" s="76"/>
      <c r="MC12" s="76"/>
      <c r="MD12" s="76"/>
      <c r="ME12" s="76"/>
      <c r="MF12" s="76"/>
      <c r="MG12" s="76"/>
      <c r="MH12" s="76"/>
      <c r="MI12" s="76"/>
      <c r="MJ12" s="76"/>
      <c r="MK12" s="76"/>
      <c r="ML12" s="76"/>
      <c r="MM12" s="76"/>
      <c r="MN12" s="76"/>
      <c r="MO12" s="76"/>
      <c r="MP12" s="76"/>
      <c r="MQ12" s="76"/>
      <c r="MR12" s="76"/>
      <c r="MS12" s="76"/>
      <c r="MT12" s="76"/>
      <c r="MU12" s="76"/>
      <c r="MV12" s="76"/>
      <c r="MW12" s="76"/>
      <c r="MX12" s="76"/>
      <c r="MY12" s="76"/>
      <c r="MZ12" s="76"/>
      <c r="NA12" s="76"/>
      <c r="NB12" s="76"/>
      <c r="NC12" s="76"/>
      <c r="ND12" s="76"/>
      <c r="NE12" s="76"/>
      <c r="NF12" s="76"/>
      <c r="NG12" s="76"/>
      <c r="NH12" s="76"/>
      <c r="NI12" s="76"/>
      <c r="NJ12" s="76"/>
      <c r="NK12" s="76"/>
      <c r="NL12" s="76"/>
      <c r="NM12" s="76"/>
      <c r="NN12" s="76"/>
      <c r="NO12" s="76"/>
      <c r="NP12" s="76"/>
      <c r="NQ12" s="76"/>
      <c r="NR12" s="76"/>
      <c r="NS12" s="76"/>
      <c r="NT12" s="76"/>
      <c r="NU12" s="76"/>
      <c r="NV12" s="76"/>
      <c r="NW12" s="76"/>
      <c r="NX12" s="76"/>
      <c r="NY12" s="76"/>
      <c r="NZ12" s="76"/>
      <c r="OA12" s="76"/>
      <c r="OB12" s="76"/>
      <c r="OC12" s="76"/>
      <c r="OD12" s="76"/>
      <c r="OE12" s="76"/>
      <c r="OF12" s="76"/>
      <c r="OG12" s="76"/>
      <c r="OH12" s="76"/>
      <c r="OI12" s="76"/>
      <c r="OJ12" s="76"/>
      <c r="OK12" s="76"/>
      <c r="OL12" s="76"/>
      <c r="OM12" s="76"/>
      <c r="ON12" s="76"/>
      <c r="OO12" s="76"/>
      <c r="OP12" s="76"/>
      <c r="OQ12" s="76"/>
      <c r="OR12" s="76"/>
      <c r="OS12" s="76"/>
      <c r="OT12" s="76"/>
      <c r="OU12" s="76"/>
      <c r="OV12" s="76"/>
      <c r="OW12" s="76"/>
      <c r="OX12" s="76"/>
      <c r="OY12" s="76"/>
      <c r="OZ12" s="76"/>
      <c r="PA12" s="76"/>
      <c r="PB12" s="76"/>
      <c r="PC12" s="76"/>
      <c r="PD12" s="76"/>
      <c r="PE12" s="76"/>
      <c r="PF12" s="76"/>
      <c r="PG12" s="76"/>
      <c r="PH12" s="76"/>
      <c r="PI12" s="76"/>
      <c r="PJ12" s="76"/>
      <c r="PK12" s="76"/>
      <c r="PL12" s="76"/>
      <c r="PM12" s="76"/>
      <c r="PN12" s="76"/>
      <c r="PO12" s="76"/>
      <c r="PP12" s="76"/>
      <c r="PQ12" s="76"/>
      <c r="PR12" s="76"/>
      <c r="PS12" s="76"/>
      <c r="PT12" s="76"/>
      <c r="PU12" s="76"/>
      <c r="PV12" s="76"/>
      <c r="PW12" s="76"/>
      <c r="PX12" s="76"/>
      <c r="PY12" s="76"/>
      <c r="PZ12" s="76"/>
      <c r="QA12" s="76"/>
      <c r="QB12" s="76"/>
      <c r="QC12" s="76"/>
      <c r="QD12" s="76"/>
      <c r="QE12" s="76"/>
      <c r="QF12" s="76"/>
      <c r="QG12" s="76"/>
      <c r="QH12" s="76"/>
      <c r="QI12" s="76"/>
      <c r="QJ12" s="76"/>
      <c r="QK12" s="76"/>
      <c r="QL12" s="76"/>
      <c r="QM12" s="76"/>
      <c r="QN12" s="76"/>
      <c r="QO12" s="76"/>
      <c r="QP12" s="76"/>
      <c r="QQ12" s="76"/>
      <c r="QR12" s="76"/>
      <c r="QS12" s="76"/>
      <c r="QT12" s="76"/>
      <c r="QU12" s="76"/>
      <c r="QV12" s="76"/>
      <c r="QW12" s="76"/>
      <c r="QX12" s="76"/>
      <c r="QY12" s="76"/>
      <c r="QZ12" s="76"/>
      <c r="RA12" s="76"/>
      <c r="RB12" s="76"/>
      <c r="RC12" s="76"/>
      <c r="RD12" s="76"/>
      <c r="RE12" s="76"/>
      <c r="RF12" s="76"/>
      <c r="RG12" s="76"/>
      <c r="RH12" s="76"/>
      <c r="RI12" s="76"/>
      <c r="RJ12" s="76"/>
      <c r="RK12" s="76"/>
      <c r="RL12" s="76"/>
      <c r="RM12" s="76"/>
      <c r="RN12" s="76"/>
      <c r="RO12" s="76"/>
      <c r="RP12" s="76"/>
      <c r="RQ12" s="76"/>
      <c r="RR12" s="76"/>
      <c r="RS12" s="76"/>
      <c r="RT12" s="76"/>
      <c r="RU12" s="76"/>
      <c r="RV12" s="76"/>
      <c r="RW12" s="76"/>
      <c r="RX12" s="76"/>
      <c r="RY12" s="76"/>
      <c r="RZ12" s="76"/>
      <c r="SA12" s="76"/>
      <c r="SB12" s="76"/>
      <c r="SC12" s="76"/>
      <c r="SD12" s="76"/>
      <c r="SE12" s="76"/>
      <c r="SF12" s="76"/>
      <c r="SG12" s="76"/>
      <c r="SH12" s="76"/>
      <c r="SI12" s="76"/>
      <c r="SJ12" s="76"/>
      <c r="SK12" s="76"/>
      <c r="SL12" s="76"/>
      <c r="SM12" s="76"/>
      <c r="SN12" s="76"/>
      <c r="SO12" s="76"/>
      <c r="SP12" s="76"/>
      <c r="SQ12" s="76"/>
      <c r="SR12" s="76"/>
      <c r="SS12" s="76"/>
      <c r="ST12" s="76"/>
      <c r="SU12" s="76"/>
      <c r="SV12" s="76"/>
      <c r="SW12" s="76"/>
      <c r="SX12" s="76"/>
      <c r="SY12" s="76"/>
      <c r="SZ12" s="76"/>
      <c r="TA12" s="76"/>
      <c r="TB12" s="76"/>
      <c r="TC12" s="76"/>
      <c r="TD12" s="76"/>
      <c r="TE12" s="76"/>
      <c r="TF12" s="76"/>
      <c r="TG12" s="76"/>
      <c r="TH12" s="76"/>
      <c r="TI12" s="76"/>
      <c r="TJ12" s="76"/>
      <c r="TK12" s="76"/>
      <c r="TL12" s="76"/>
      <c r="TM12" s="76"/>
      <c r="TN12" s="76"/>
      <c r="TO12" s="76"/>
      <c r="TP12" s="76"/>
      <c r="TQ12" s="76"/>
      <c r="TR12" s="76"/>
      <c r="TS12" s="76"/>
      <c r="TT12" s="76"/>
      <c r="TU12" s="76"/>
      <c r="TV12" s="76"/>
      <c r="TW12" s="76"/>
      <c r="TX12" s="76"/>
      <c r="TY12" s="76"/>
      <c r="TZ12" s="76"/>
      <c r="UA12" s="76"/>
      <c r="UB12" s="76"/>
      <c r="UC12" s="76"/>
      <c r="UD12" s="76"/>
      <c r="UE12" s="76"/>
      <c r="UF12" s="76"/>
      <c r="UG12" s="76"/>
      <c r="UH12" s="76"/>
      <c r="UI12" s="76"/>
      <c r="UJ12" s="76"/>
      <c r="UK12" s="76"/>
      <c r="UL12" s="76"/>
      <c r="UM12" s="76"/>
      <c r="UN12" s="76"/>
      <c r="UO12" s="76"/>
      <c r="UP12" s="76"/>
      <c r="UQ12" s="76"/>
      <c r="UR12" s="76"/>
      <c r="US12" s="76"/>
      <c r="UT12" s="76"/>
      <c r="UU12" s="76"/>
      <c r="UV12" s="76"/>
      <c r="UW12" s="76"/>
      <c r="UX12" s="76"/>
      <c r="UY12" s="76"/>
      <c r="UZ12" s="76"/>
      <c r="VA12" s="76"/>
      <c r="VB12" s="76"/>
      <c r="VC12" s="76"/>
      <c r="VD12" s="76"/>
      <c r="VE12" s="76"/>
      <c r="VF12" s="76"/>
      <c r="VG12" s="76"/>
      <c r="VH12" s="76"/>
      <c r="VI12" s="76"/>
      <c r="VJ12" s="76"/>
      <c r="VK12" s="76"/>
      <c r="VL12" s="76"/>
      <c r="VM12" s="76"/>
      <c r="VN12" s="76"/>
      <c r="VO12" s="76"/>
      <c r="VP12" s="76"/>
      <c r="VQ12" s="76"/>
      <c r="VR12" s="76"/>
      <c r="VS12" s="76"/>
      <c r="VT12" s="76"/>
      <c r="VU12" s="76"/>
      <c r="VV12" s="76"/>
      <c r="VW12" s="76"/>
      <c r="VX12" s="76"/>
      <c r="VY12" s="76"/>
      <c r="VZ12" s="76"/>
      <c r="WA12" s="76"/>
      <c r="WB12" s="76"/>
      <c r="WC12" s="76"/>
      <c r="WD12" s="76"/>
      <c r="WE12" s="76"/>
      <c r="WF12" s="76"/>
      <c r="WG12" s="76"/>
      <c r="WH12" s="76"/>
      <c r="WI12" s="76"/>
      <c r="WJ12" s="76"/>
      <c r="WK12" s="76"/>
      <c r="WL12" s="76"/>
      <c r="WM12" s="76"/>
      <c r="WN12" s="76"/>
      <c r="WO12" s="76"/>
      <c r="WP12" s="76"/>
      <c r="WQ12" s="76"/>
      <c r="WR12" s="76"/>
      <c r="WS12" s="76"/>
      <c r="WT12" s="76"/>
      <c r="WU12" s="76"/>
      <c r="WV12" s="76"/>
      <c r="WW12" s="76"/>
      <c r="WX12" s="76"/>
      <c r="WY12" s="76"/>
      <c r="WZ12" s="76"/>
      <c r="XA12" s="76"/>
      <c r="XB12" s="76"/>
      <c r="XC12" s="76"/>
      <c r="XD12" s="76"/>
      <c r="XE12" s="76"/>
      <c r="XF12" s="76"/>
      <c r="XG12" s="76"/>
      <c r="XH12" s="76"/>
      <c r="XI12" s="76"/>
      <c r="XJ12" s="76"/>
      <c r="XK12" s="76"/>
      <c r="XL12" s="76"/>
      <c r="XM12" s="76"/>
      <c r="XN12" s="76"/>
      <c r="XO12" s="76"/>
      <c r="XP12" s="76"/>
      <c r="XQ12" s="76"/>
      <c r="XR12" s="76"/>
      <c r="XS12" s="76"/>
      <c r="XT12" s="76"/>
      <c r="XU12" s="76"/>
      <c r="XV12" s="76"/>
      <c r="XW12" s="76"/>
      <c r="XX12" s="76"/>
      <c r="XY12" s="76"/>
      <c r="XZ12" s="76"/>
      <c r="YA12" s="76"/>
      <c r="YB12" s="76"/>
      <c r="YC12" s="76"/>
      <c r="YD12" s="76"/>
      <c r="YE12" s="76"/>
      <c r="YF12" s="76"/>
      <c r="YG12" s="76"/>
      <c r="YH12" s="76"/>
      <c r="YI12" s="76"/>
      <c r="YJ12" s="76"/>
      <c r="YK12" s="76"/>
      <c r="YL12" s="76"/>
      <c r="YM12" s="76"/>
      <c r="YN12" s="76"/>
      <c r="YO12" s="76"/>
      <c r="YP12" s="76"/>
      <c r="YQ12" s="76"/>
      <c r="YR12" s="76"/>
      <c r="YS12" s="76"/>
      <c r="YT12" s="76"/>
      <c r="YU12" s="76"/>
      <c r="YV12" s="76"/>
      <c r="YW12" s="76"/>
      <c r="YX12" s="76"/>
      <c r="YY12" s="76"/>
      <c r="YZ12" s="76"/>
      <c r="ZA12" s="76"/>
      <c r="ZB12" s="76"/>
      <c r="ZC12" s="76"/>
      <c r="ZD12" s="76"/>
      <c r="ZE12" s="76"/>
      <c r="ZF12" s="76"/>
      <c r="ZG12" s="76"/>
      <c r="ZH12" s="76"/>
      <c r="ZI12" s="76"/>
      <c r="ZJ12" s="76"/>
      <c r="ZK12" s="76"/>
      <c r="ZL12" s="76"/>
      <c r="ZM12" s="76"/>
      <c r="ZN12" s="76"/>
      <c r="ZO12" s="76"/>
      <c r="ZP12" s="76"/>
      <c r="ZQ12" s="76"/>
      <c r="ZR12" s="76"/>
      <c r="ZS12" s="76"/>
      <c r="ZT12" s="76"/>
      <c r="ZU12" s="76"/>
      <c r="ZV12" s="76"/>
      <c r="ZW12" s="76"/>
      <c r="ZX12" s="76"/>
      <c r="ZY12" s="76"/>
      <c r="ZZ12" s="76"/>
      <c r="AAA12" s="76"/>
      <c r="AAB12" s="76"/>
      <c r="AAC12" s="76"/>
      <c r="AAD12" s="76"/>
      <c r="AAE12" s="76"/>
      <c r="AAF12" s="76"/>
      <c r="AAG12" s="76"/>
      <c r="AAH12" s="76"/>
      <c r="AAI12" s="76"/>
      <c r="AAJ12" s="76"/>
      <c r="AAK12" s="76"/>
      <c r="AAL12" s="76"/>
      <c r="AAM12" s="76"/>
      <c r="AAN12" s="76"/>
      <c r="AAO12" s="76"/>
      <c r="AAP12" s="76"/>
      <c r="AAQ12" s="76"/>
      <c r="AAR12" s="76"/>
      <c r="AAS12" s="76"/>
      <c r="AAT12" s="76"/>
      <c r="AAU12" s="76"/>
      <c r="AAV12" s="76"/>
      <c r="AAW12" s="76"/>
      <c r="AAX12" s="76"/>
      <c r="AAY12" s="76"/>
      <c r="AAZ12" s="76"/>
      <c r="ABA12" s="76"/>
      <c r="ABB12" s="76"/>
      <c r="ABC12" s="76"/>
      <c r="ABD12" s="76"/>
      <c r="ABE12" s="76"/>
      <c r="ABF12" s="76"/>
      <c r="ABG12" s="76"/>
      <c r="ABH12" s="76"/>
      <c r="ABI12" s="76"/>
      <c r="ABJ12" s="76"/>
      <c r="ABK12" s="76"/>
      <c r="ABL12" s="76"/>
      <c r="ABM12" s="76"/>
      <c r="ABN12" s="76"/>
      <c r="ABO12" s="76"/>
      <c r="ABP12" s="76"/>
      <c r="ABQ12" s="76"/>
      <c r="ABR12" s="76"/>
      <c r="ABS12" s="76"/>
      <c r="ABT12" s="76"/>
      <c r="ABU12" s="76"/>
      <c r="ABV12" s="76"/>
      <c r="ABW12" s="76"/>
      <c r="ABX12" s="76"/>
      <c r="ABY12" s="76"/>
      <c r="ABZ12" s="76"/>
      <c r="ACA12" s="76"/>
      <c r="ACB12" s="76"/>
      <c r="ACC12" s="76"/>
      <c r="ACD12" s="76"/>
      <c r="ACE12" s="76"/>
      <c r="ACF12" s="76"/>
      <c r="ACG12" s="76"/>
      <c r="ACH12" s="76"/>
      <c r="ACI12" s="76"/>
      <c r="ACJ12" s="76"/>
      <c r="ACK12" s="76"/>
      <c r="ACL12" s="76"/>
      <c r="ACM12" s="76"/>
      <c r="ACN12" s="76"/>
      <c r="ACO12" s="76"/>
      <c r="ACP12" s="76"/>
      <c r="ACQ12" s="76"/>
      <c r="ACR12" s="76"/>
      <c r="ACS12" s="76"/>
      <c r="ACT12" s="76"/>
      <c r="ACU12" s="76"/>
      <c r="ACV12" s="76"/>
      <c r="ACW12" s="76"/>
      <c r="ACX12" s="76"/>
      <c r="ACY12" s="76"/>
      <c r="ACZ12" s="76"/>
      <c r="ADA12" s="76"/>
      <c r="ADB12" s="76"/>
      <c r="ADC12" s="76"/>
      <c r="ADD12" s="76"/>
      <c r="ADE12" s="76"/>
      <c r="ADF12" s="76"/>
      <c r="ADG12" s="76"/>
      <c r="ADH12" s="76"/>
      <c r="ADI12" s="76"/>
      <c r="ADJ12" s="76"/>
      <c r="ADK12" s="76"/>
      <c r="ADL12" s="76"/>
      <c r="ADM12" s="76"/>
      <c r="ADN12" s="76"/>
      <c r="ADO12" s="76"/>
      <c r="ADP12" s="76"/>
      <c r="ADQ12" s="76"/>
      <c r="ADR12" s="76"/>
      <c r="ADS12" s="76"/>
      <c r="ADT12" s="76"/>
      <c r="ADU12" s="76"/>
      <c r="ADV12" s="76"/>
      <c r="ADW12" s="76"/>
      <c r="ADX12" s="76"/>
      <c r="ADY12" s="76"/>
      <c r="ADZ12" s="76"/>
      <c r="AEA12" s="76"/>
      <c r="AEB12" s="76"/>
      <c r="AEC12" s="76"/>
      <c r="AED12" s="76"/>
      <c r="AEE12" s="76"/>
      <c r="AEF12" s="76"/>
      <c r="AEG12" s="76"/>
      <c r="AEH12" s="76"/>
      <c r="AEI12" s="76"/>
      <c r="AEJ12" s="76"/>
      <c r="AEK12" s="76"/>
      <c r="AEL12" s="76"/>
      <c r="AEM12" s="76"/>
      <c r="AEN12" s="76"/>
      <c r="AEO12" s="76"/>
      <c r="AEP12" s="76"/>
      <c r="AEQ12" s="76"/>
      <c r="AER12" s="76"/>
      <c r="AES12" s="76"/>
      <c r="AET12" s="76"/>
      <c r="AEU12" s="76"/>
      <c r="AEV12" s="76"/>
      <c r="AEW12" s="76"/>
      <c r="AEX12" s="76"/>
      <c r="AEY12" s="76"/>
      <c r="AEZ12" s="76"/>
      <c r="AFA12" s="76"/>
      <c r="AFB12" s="76"/>
      <c r="AFC12" s="76"/>
      <c r="AFD12" s="76"/>
      <c r="AFE12" s="76"/>
      <c r="AFF12" s="76"/>
      <c r="AFG12" s="76"/>
      <c r="AFH12" s="76"/>
      <c r="AFI12" s="76"/>
      <c r="AFJ12" s="76"/>
      <c r="AFK12" s="76"/>
      <c r="AFL12" s="76"/>
      <c r="AFM12" s="76"/>
      <c r="AFN12" s="76"/>
      <c r="AFO12" s="76"/>
      <c r="AFP12" s="76"/>
      <c r="AFQ12" s="76"/>
      <c r="AFR12" s="76"/>
      <c r="AFS12" s="76"/>
      <c r="AFT12" s="76"/>
      <c r="AFU12" s="76"/>
      <c r="AFV12" s="76"/>
      <c r="AFW12" s="76"/>
      <c r="AFX12" s="76"/>
      <c r="AFY12" s="76"/>
      <c r="AFZ12" s="76"/>
      <c r="AGA12" s="76"/>
      <c r="AGB12" s="76"/>
      <c r="AGC12" s="76"/>
      <c r="AGD12" s="76"/>
      <c r="AGE12" s="76"/>
      <c r="AGF12" s="76"/>
      <c r="AGG12" s="76"/>
      <c r="AGH12" s="76"/>
      <c r="AGI12" s="76"/>
      <c r="AGJ12" s="76"/>
      <c r="AGK12" s="76"/>
      <c r="AGL12" s="76"/>
      <c r="AGM12" s="76"/>
      <c r="AGN12" s="76"/>
      <c r="AGO12" s="76"/>
      <c r="AGP12" s="76"/>
      <c r="AGQ12" s="76"/>
      <c r="AGR12" s="76"/>
      <c r="AGS12" s="76"/>
      <c r="AGT12" s="76"/>
      <c r="AGU12" s="76"/>
      <c r="AGV12" s="76"/>
      <c r="AGW12" s="76"/>
      <c r="AGX12" s="76"/>
      <c r="AGY12" s="76"/>
      <c r="AGZ12" s="76"/>
      <c r="AHA12" s="76"/>
      <c r="AHB12" s="76"/>
      <c r="AHC12" s="76"/>
      <c r="AHD12" s="76"/>
      <c r="AHE12" s="76"/>
      <c r="AHF12" s="76"/>
      <c r="AHG12" s="76"/>
      <c r="AHH12" s="76"/>
      <c r="AHI12" s="76"/>
      <c r="AHJ12" s="76"/>
      <c r="AHK12" s="76"/>
      <c r="AHL12" s="76"/>
      <c r="AHM12" s="76"/>
      <c r="AHN12" s="76"/>
      <c r="AHO12" s="76"/>
      <c r="AHP12" s="76"/>
      <c r="AHQ12" s="76"/>
      <c r="AHR12" s="76"/>
      <c r="AHS12" s="76"/>
      <c r="AHT12" s="76"/>
      <c r="AHU12" s="76"/>
      <c r="AHV12" s="76"/>
      <c r="AHW12" s="76"/>
      <c r="AHX12" s="76"/>
      <c r="AHY12" s="76"/>
      <c r="AHZ12" s="76"/>
      <c r="AIA12" s="76"/>
      <c r="AIB12" s="76"/>
      <c r="AIC12" s="76"/>
      <c r="AID12" s="76"/>
      <c r="AIE12" s="76"/>
      <c r="AIF12" s="76"/>
      <c r="AIG12" s="76"/>
      <c r="AIH12" s="76"/>
      <c r="AII12" s="76"/>
      <c r="AIJ12" s="76"/>
      <c r="AIK12" s="76"/>
      <c r="AIL12" s="76"/>
      <c r="AIM12" s="76"/>
      <c r="AIN12" s="76"/>
      <c r="AIO12" s="76"/>
      <c r="AIP12" s="76"/>
      <c r="AIQ12" s="76"/>
      <c r="AIR12" s="76"/>
      <c r="AIS12" s="76"/>
      <c r="AIT12" s="76"/>
      <c r="AIU12" s="76"/>
      <c r="AIV12" s="76"/>
      <c r="AIW12" s="76"/>
      <c r="AIX12" s="76"/>
      <c r="AIY12" s="76"/>
      <c r="AIZ12" s="76"/>
      <c r="AJA12" s="76"/>
      <c r="AJB12" s="76"/>
      <c r="AJC12" s="76"/>
      <c r="AJD12" s="76"/>
      <c r="AJE12" s="76"/>
      <c r="AJF12" s="76"/>
      <c r="AJG12" s="76"/>
      <c r="AJH12" s="76"/>
      <c r="AJI12" s="76"/>
      <c r="AJJ12" s="76"/>
      <c r="AJK12" s="76"/>
      <c r="AJL12" s="76"/>
      <c r="AJM12" s="76"/>
      <c r="AJN12" s="76"/>
      <c r="AJO12" s="76"/>
      <c r="AJP12" s="76"/>
      <c r="AJQ12" s="76"/>
      <c r="AJR12" s="76"/>
      <c r="AJS12" s="76"/>
      <c r="AJT12" s="76"/>
      <c r="AJU12" s="76"/>
      <c r="AJV12" s="76"/>
      <c r="AJW12" s="76"/>
      <c r="AJX12" s="76"/>
      <c r="AJY12" s="76"/>
      <c r="AJZ12" s="76"/>
      <c r="AKA12" s="76"/>
      <c r="AKB12" s="76"/>
      <c r="AKC12" s="76"/>
      <c r="AKD12" s="76"/>
      <c r="AKE12" s="76"/>
      <c r="AKF12" s="76"/>
      <c r="AKG12" s="76"/>
      <c r="AKH12" s="76"/>
      <c r="AKI12" s="76"/>
      <c r="AKJ12" s="76"/>
      <c r="AKK12" s="76"/>
      <c r="AKL12" s="76"/>
      <c r="AKM12" s="76"/>
      <c r="AKN12" s="76"/>
      <c r="AKO12" s="76"/>
      <c r="AKP12" s="76"/>
      <c r="AKQ12" s="76"/>
      <c r="AKR12" s="76"/>
      <c r="AKS12" s="76"/>
      <c r="AKT12" s="76"/>
      <c r="AKU12" s="76"/>
      <c r="AKV12" s="76"/>
      <c r="AKW12" s="76"/>
      <c r="AKX12" s="76"/>
      <c r="AKY12" s="76"/>
      <c r="AKZ12" s="76"/>
      <c r="ALA12" s="76"/>
      <c r="ALB12" s="76"/>
      <c r="ALC12" s="76"/>
      <c r="ALD12" s="76"/>
      <c r="ALE12" s="76"/>
      <c r="ALF12" s="76"/>
      <c r="ALG12" s="76"/>
      <c r="ALH12" s="76"/>
      <c r="ALI12" s="76"/>
      <c r="ALJ12" s="76"/>
      <c r="ALK12" s="76"/>
      <c r="ALL12" s="76"/>
      <c r="ALM12" s="76"/>
      <c r="ALN12" s="76"/>
      <c r="ALO12" s="76"/>
      <c r="ALP12" s="76"/>
      <c r="ALQ12" s="76"/>
      <c r="ALR12" s="76"/>
      <c r="ALS12" s="76"/>
      <c r="ALT12" s="76"/>
      <c r="ALU12" s="76"/>
      <c r="ALV12" s="76"/>
      <c r="ALW12" s="76"/>
      <c r="ALX12" s="76"/>
      <c r="ALY12" s="76"/>
      <c r="ALZ12" s="76"/>
      <c r="AMA12" s="76"/>
      <c r="AMB12" s="76"/>
      <c r="AMC12" s="76"/>
      <c r="AMD12" s="76"/>
      <c r="AME12" s="76"/>
      <c r="AMF12" s="76"/>
      <c r="AMG12" s="76"/>
      <c r="AMH12" s="76"/>
      <c r="AMI12" s="76"/>
      <c r="AMJ12" s="76"/>
      <c r="AMK12" s="76"/>
      <c r="AML12" s="76"/>
      <c r="AMM12" s="76"/>
      <c r="AMN12" s="76"/>
      <c r="AMO12" s="76"/>
      <c r="AMP12" s="76"/>
      <c r="AMQ12" s="76"/>
      <c r="AMR12" s="76"/>
      <c r="AMS12" s="76"/>
      <c r="AMT12" s="76"/>
      <c r="AMU12" s="76"/>
      <c r="AMV12" s="76"/>
      <c r="AMW12" s="76"/>
      <c r="AMX12" s="76"/>
      <c r="AMY12" s="76"/>
      <c r="AMZ12" s="76"/>
      <c r="ANA12" s="76"/>
      <c r="ANB12" s="76"/>
      <c r="ANC12" s="76"/>
      <c r="AND12" s="76"/>
      <c r="ANE12" s="76"/>
      <c r="ANF12" s="76"/>
      <c r="ANG12" s="76"/>
      <c r="ANH12" s="76"/>
      <c r="ANI12" s="76"/>
      <c r="ANJ12" s="76"/>
      <c r="ANK12" s="76"/>
      <c r="ANL12" s="76"/>
      <c r="ANM12" s="76"/>
      <c r="ANN12" s="76"/>
      <c r="ANO12" s="76"/>
      <c r="ANP12" s="76"/>
      <c r="ANQ12" s="76"/>
      <c r="ANR12" s="76"/>
      <c r="ANS12" s="76"/>
      <c r="ANT12" s="76"/>
      <c r="ANU12" s="76"/>
      <c r="ANV12" s="76"/>
      <c r="ANW12" s="76"/>
      <c r="ANX12" s="76"/>
      <c r="ANY12" s="76"/>
      <c r="ANZ12" s="76"/>
      <c r="AOA12" s="76"/>
      <c r="AOB12" s="76"/>
      <c r="AOC12" s="76"/>
      <c r="AOD12" s="76"/>
      <c r="AOE12" s="76"/>
      <c r="AOF12" s="76"/>
      <c r="AOG12" s="76"/>
      <c r="AOH12" s="76"/>
      <c r="AOI12" s="76"/>
      <c r="AOJ12" s="76"/>
      <c r="AOK12" s="76"/>
      <c r="AOL12" s="76"/>
      <c r="AOM12" s="76"/>
      <c r="AON12" s="76"/>
      <c r="AOO12" s="76"/>
      <c r="AOP12" s="76"/>
      <c r="AOQ12" s="76"/>
      <c r="AOR12" s="76"/>
      <c r="AOS12" s="76"/>
      <c r="AOT12" s="76"/>
      <c r="AOU12" s="76"/>
      <c r="AOV12" s="76"/>
      <c r="AOW12" s="76"/>
      <c r="AOX12" s="76"/>
      <c r="AOY12" s="76"/>
      <c r="AOZ12" s="76"/>
      <c r="APA12" s="76"/>
      <c r="APB12" s="76"/>
      <c r="APC12" s="76"/>
      <c r="APD12" s="76"/>
      <c r="APE12" s="76"/>
      <c r="APF12" s="76"/>
      <c r="APG12" s="76"/>
      <c r="APH12" s="76"/>
      <c r="API12" s="76"/>
      <c r="APJ12" s="76"/>
      <c r="APK12" s="76"/>
      <c r="APL12" s="76"/>
      <c r="APM12" s="76"/>
      <c r="APN12" s="76"/>
      <c r="APO12" s="76"/>
      <c r="APP12" s="76"/>
      <c r="APQ12" s="76"/>
      <c r="APR12" s="76"/>
      <c r="APS12" s="76"/>
      <c r="APT12" s="76"/>
      <c r="APU12" s="76"/>
      <c r="APV12" s="76"/>
      <c r="APW12" s="76"/>
      <c r="APX12" s="76"/>
      <c r="APY12" s="76"/>
      <c r="APZ12" s="76"/>
      <c r="AQA12" s="76"/>
      <c r="AQB12" s="76"/>
      <c r="AQC12" s="76"/>
      <c r="AQD12" s="76"/>
      <c r="AQE12" s="76"/>
      <c r="AQF12" s="76"/>
      <c r="AQG12" s="76"/>
      <c r="AQH12" s="76"/>
      <c r="AQI12" s="76"/>
      <c r="AQJ12" s="76"/>
      <c r="AQK12" s="76"/>
      <c r="AQL12" s="76"/>
      <c r="AQM12" s="76"/>
      <c r="AQN12" s="76"/>
      <c r="AQO12" s="76"/>
      <c r="AQP12" s="76"/>
      <c r="AQQ12" s="76"/>
      <c r="AQR12" s="76"/>
      <c r="AQS12" s="76"/>
      <c r="AQT12" s="76"/>
      <c r="AQU12" s="76"/>
      <c r="AQV12" s="76"/>
      <c r="AQW12" s="76"/>
      <c r="AQX12" s="76"/>
      <c r="AQY12" s="76"/>
      <c r="AQZ12" s="76"/>
      <c r="ARA12" s="76"/>
      <c r="ARB12" s="76"/>
      <c r="ARC12" s="76"/>
      <c r="ARD12" s="76"/>
      <c r="ARE12" s="76"/>
      <c r="ARF12" s="76"/>
      <c r="ARG12" s="76"/>
      <c r="ARH12" s="76"/>
      <c r="ARI12" s="76"/>
      <c r="ARJ12" s="76"/>
      <c r="ARK12" s="76"/>
      <c r="ARL12" s="76"/>
      <c r="ARM12" s="76"/>
      <c r="ARN12" s="76"/>
      <c r="ARO12" s="76"/>
      <c r="ARP12" s="76"/>
      <c r="ARQ12" s="76"/>
      <c r="ARR12" s="76"/>
      <c r="ARS12" s="76"/>
      <c r="ART12" s="76"/>
      <c r="ARU12" s="76"/>
      <c r="ARV12" s="76"/>
      <c r="ARW12" s="76"/>
      <c r="ARX12" s="76"/>
      <c r="ARY12" s="76"/>
      <c r="ARZ12" s="76"/>
      <c r="ASA12" s="76"/>
      <c r="ASB12" s="76"/>
      <c r="ASC12" s="76"/>
      <c r="ASD12" s="76"/>
      <c r="ASE12" s="76"/>
      <c r="ASF12" s="76"/>
      <c r="ASG12" s="76"/>
      <c r="ASH12" s="76"/>
      <c r="ASI12" s="76"/>
      <c r="ASJ12" s="76"/>
      <c r="ASK12" s="76"/>
      <c r="ASL12" s="76"/>
      <c r="ASM12" s="76"/>
      <c r="ASN12" s="76"/>
      <c r="ASO12" s="76"/>
      <c r="ASP12" s="76"/>
      <c r="ASQ12" s="76"/>
      <c r="ASR12" s="76"/>
      <c r="ASS12" s="76"/>
      <c r="AST12" s="76"/>
      <c r="ASU12" s="76"/>
      <c r="ASV12" s="76"/>
      <c r="ASW12" s="76"/>
      <c r="ASX12" s="76"/>
      <c r="ASY12" s="76"/>
      <c r="ASZ12" s="76"/>
      <c r="ATA12" s="76"/>
      <c r="ATB12" s="76"/>
      <c r="ATC12" s="76"/>
      <c r="ATD12" s="76"/>
      <c r="ATE12" s="76"/>
      <c r="ATF12" s="76"/>
      <c r="ATG12" s="76"/>
      <c r="ATH12" s="76"/>
      <c r="ATI12" s="76"/>
      <c r="ATJ12" s="76"/>
      <c r="ATK12" s="76"/>
      <c r="ATL12" s="76"/>
      <c r="ATM12" s="76"/>
      <c r="ATN12" s="76"/>
      <c r="ATO12" s="76"/>
      <c r="ATP12" s="76"/>
      <c r="ATQ12" s="76"/>
      <c r="ATR12" s="76"/>
      <c r="ATS12" s="76"/>
      <c r="ATT12" s="76"/>
      <c r="ATU12" s="76"/>
      <c r="ATV12" s="76"/>
      <c r="ATW12" s="76"/>
      <c r="ATX12" s="76"/>
      <c r="ATY12" s="76"/>
      <c r="ATZ12" s="76"/>
      <c r="AUA12" s="76"/>
      <c r="AUB12" s="76"/>
      <c r="AUC12" s="76"/>
      <c r="AUD12" s="76"/>
      <c r="AUE12" s="76"/>
      <c r="AUF12" s="76"/>
      <c r="AUG12" s="76"/>
      <c r="AUH12" s="76"/>
      <c r="AUI12" s="76"/>
      <c r="AUJ12" s="76"/>
      <c r="AUK12" s="76"/>
      <c r="AUL12" s="76"/>
      <c r="AUM12" s="76"/>
      <c r="AUN12" s="76"/>
      <c r="AUO12" s="76"/>
      <c r="AUP12" s="76"/>
      <c r="AUQ12" s="76"/>
      <c r="AUR12" s="76"/>
      <c r="AUS12" s="76"/>
      <c r="AUT12" s="76"/>
      <c r="AUU12" s="76"/>
      <c r="AUV12" s="76"/>
      <c r="AUW12" s="76"/>
      <c r="AUX12" s="76"/>
      <c r="AUY12" s="76"/>
      <c r="AUZ12" s="76"/>
      <c r="AVA12" s="76"/>
      <c r="AVB12" s="76"/>
      <c r="AVC12" s="76"/>
      <c r="AVD12" s="76"/>
      <c r="AVE12" s="76"/>
      <c r="AVF12" s="76"/>
      <c r="AVG12" s="76"/>
      <c r="AVH12" s="76"/>
      <c r="AVI12" s="76"/>
      <c r="AVJ12" s="76"/>
      <c r="AVK12" s="76"/>
      <c r="AVL12" s="76"/>
      <c r="AVM12" s="76"/>
      <c r="AVN12" s="76"/>
      <c r="AVO12" s="76"/>
      <c r="AVP12" s="76"/>
      <c r="AVQ12" s="76"/>
      <c r="AVR12" s="76"/>
      <c r="AVS12" s="76"/>
      <c r="AVT12" s="76"/>
      <c r="AVU12" s="76"/>
      <c r="AVV12" s="76"/>
      <c r="AVW12" s="76"/>
      <c r="AVX12" s="76"/>
      <c r="AVY12" s="76"/>
      <c r="AVZ12" s="76"/>
      <c r="AWA12" s="76"/>
      <c r="AWB12" s="76"/>
      <c r="AWC12" s="76"/>
      <c r="AWD12" s="76"/>
      <c r="AWE12" s="76"/>
      <c r="AWF12" s="76"/>
      <c r="AWG12" s="76"/>
      <c r="AWH12" s="76"/>
      <c r="AWI12" s="76"/>
      <c r="AWJ12" s="76"/>
      <c r="AWK12" s="76"/>
      <c r="AWL12" s="76"/>
      <c r="AWM12" s="76"/>
      <c r="AWN12" s="76"/>
      <c r="AWO12" s="76"/>
      <c r="AWP12" s="76"/>
      <c r="AWQ12" s="76"/>
      <c r="AWR12" s="76"/>
      <c r="AWS12" s="76"/>
      <c r="AWT12" s="76"/>
      <c r="AWU12" s="76"/>
      <c r="AWV12" s="76"/>
      <c r="AWW12" s="76"/>
      <c r="AWX12" s="76"/>
      <c r="AWY12" s="76"/>
      <c r="AWZ12" s="76"/>
      <c r="AXA12" s="76"/>
      <c r="AXB12" s="76"/>
      <c r="AXC12" s="76"/>
      <c r="AXD12" s="76"/>
      <c r="AXE12" s="76"/>
      <c r="AXF12" s="76"/>
      <c r="AXG12" s="76"/>
      <c r="AXH12" s="76"/>
      <c r="AXI12" s="76"/>
      <c r="AXJ12" s="76"/>
      <c r="AXK12" s="76"/>
      <c r="AXL12" s="76"/>
      <c r="AXM12" s="76"/>
      <c r="AXN12" s="76"/>
      <c r="AXO12" s="76"/>
      <c r="AXP12" s="76"/>
      <c r="AXQ12" s="76"/>
      <c r="AXR12" s="76"/>
      <c r="AXS12" s="76"/>
      <c r="AXT12" s="76"/>
      <c r="AXU12" s="76"/>
      <c r="AXV12" s="76"/>
      <c r="AXW12" s="76"/>
      <c r="AXX12" s="76"/>
      <c r="AXY12" s="76"/>
      <c r="AXZ12" s="76"/>
      <c r="AYA12" s="76"/>
      <c r="AYB12" s="76"/>
      <c r="AYC12" s="76"/>
      <c r="AYD12" s="76"/>
      <c r="AYE12" s="76"/>
      <c r="AYF12" s="76"/>
      <c r="AYG12" s="76"/>
      <c r="AYH12" s="76"/>
      <c r="AYI12" s="76"/>
      <c r="AYJ12" s="76"/>
      <c r="AYK12" s="76"/>
      <c r="AYL12" s="76"/>
      <c r="AYM12" s="76"/>
      <c r="AYN12" s="76"/>
      <c r="AYO12" s="76"/>
      <c r="AYP12" s="76"/>
      <c r="AYQ12" s="76"/>
      <c r="AYR12" s="76"/>
      <c r="AYS12" s="76"/>
      <c r="AYT12" s="76"/>
      <c r="AYU12" s="76"/>
      <c r="AYV12" s="76"/>
      <c r="AYW12" s="76"/>
      <c r="AYX12" s="76"/>
      <c r="AYY12" s="76"/>
      <c r="AYZ12" s="76"/>
      <c r="AZA12" s="76"/>
      <c r="AZB12" s="76"/>
      <c r="AZC12" s="76"/>
      <c r="AZD12" s="76"/>
      <c r="AZE12" s="76"/>
      <c r="AZF12" s="76"/>
      <c r="AZG12" s="76"/>
      <c r="AZH12" s="76"/>
      <c r="AZI12" s="76"/>
      <c r="AZJ12" s="76"/>
      <c r="AZK12" s="76"/>
      <c r="AZL12" s="76"/>
      <c r="AZM12" s="76"/>
      <c r="AZN12" s="76"/>
      <c r="AZO12" s="76"/>
      <c r="AZP12" s="76"/>
      <c r="AZQ12" s="76"/>
      <c r="AZR12" s="76"/>
      <c r="AZS12" s="76"/>
      <c r="AZT12" s="76"/>
      <c r="AZU12" s="76"/>
      <c r="AZV12" s="76"/>
      <c r="AZW12" s="76"/>
      <c r="AZX12" s="76"/>
      <c r="AZY12" s="76"/>
      <c r="AZZ12" s="76"/>
      <c r="BAA12" s="76"/>
      <c r="BAB12" s="76"/>
      <c r="BAC12" s="76"/>
      <c r="BAD12" s="76"/>
      <c r="BAE12" s="76"/>
      <c r="BAF12" s="76"/>
      <c r="BAG12" s="76"/>
      <c r="BAH12" s="76"/>
      <c r="BAI12" s="76"/>
      <c r="BAJ12" s="76"/>
      <c r="BAK12" s="76"/>
      <c r="BAL12" s="76"/>
      <c r="BAM12" s="76"/>
      <c r="BAN12" s="76"/>
      <c r="BAO12" s="76"/>
      <c r="BAP12" s="76"/>
      <c r="BAQ12" s="76"/>
      <c r="BAR12" s="76"/>
      <c r="BAS12" s="76"/>
      <c r="BAT12" s="76"/>
      <c r="BAU12" s="76"/>
      <c r="BAV12" s="76"/>
      <c r="BAW12" s="76"/>
      <c r="BAX12" s="76"/>
      <c r="BAY12" s="76"/>
      <c r="BAZ12" s="76"/>
      <c r="BBA12" s="76"/>
      <c r="BBB12" s="76"/>
      <c r="BBC12" s="76"/>
      <c r="BBD12" s="76"/>
      <c r="BBE12" s="76"/>
      <c r="BBF12" s="76"/>
      <c r="BBG12" s="76"/>
      <c r="BBH12" s="76"/>
      <c r="BBI12" s="76"/>
      <c r="BBJ12" s="76"/>
      <c r="BBK12" s="76"/>
      <c r="BBL12" s="76"/>
      <c r="BBM12" s="76"/>
      <c r="BBN12" s="76"/>
      <c r="BBO12" s="76"/>
      <c r="BBP12" s="76"/>
      <c r="BBQ12" s="76"/>
      <c r="BBR12" s="76"/>
      <c r="BBS12" s="76"/>
      <c r="BBT12" s="76"/>
      <c r="BBU12" s="76"/>
      <c r="BBV12" s="76"/>
      <c r="BBW12" s="76"/>
      <c r="BBX12" s="76"/>
      <c r="BBY12" s="76"/>
      <c r="BBZ12" s="76"/>
      <c r="BCA12" s="76"/>
      <c r="BCB12" s="76"/>
      <c r="BCC12" s="76"/>
      <c r="BCD12" s="76"/>
      <c r="BCE12" s="76"/>
      <c r="BCF12" s="76"/>
      <c r="BCG12" s="76"/>
      <c r="BCH12" s="76"/>
      <c r="BCI12" s="76"/>
      <c r="BCJ12" s="76"/>
      <c r="BCK12" s="76"/>
      <c r="BCL12" s="76"/>
      <c r="BCM12" s="76"/>
      <c r="BCN12" s="76"/>
      <c r="BCO12" s="76"/>
      <c r="BCP12" s="76"/>
      <c r="BCQ12" s="76"/>
      <c r="BCR12" s="76"/>
      <c r="BCS12" s="76"/>
      <c r="BCT12" s="76"/>
      <c r="BCU12" s="76"/>
      <c r="BCV12" s="76"/>
      <c r="BCW12" s="76"/>
      <c r="BCX12" s="76"/>
      <c r="BCY12" s="76"/>
      <c r="BCZ12" s="76"/>
      <c r="BDA12" s="76"/>
      <c r="BDB12" s="76"/>
      <c r="BDC12" s="76"/>
      <c r="BDD12" s="76"/>
      <c r="BDE12" s="76"/>
      <c r="BDF12" s="76"/>
      <c r="BDG12" s="76"/>
      <c r="BDH12" s="76"/>
      <c r="BDI12" s="76"/>
      <c r="BDJ12" s="76"/>
      <c r="BDK12" s="76"/>
      <c r="BDL12" s="76"/>
      <c r="BDM12" s="76"/>
      <c r="BDN12" s="76"/>
      <c r="BDO12" s="76"/>
      <c r="BDP12" s="76"/>
      <c r="BDQ12" s="76"/>
      <c r="BDR12" s="76"/>
      <c r="BDS12" s="76"/>
      <c r="BDT12" s="76"/>
      <c r="BDU12" s="76"/>
      <c r="BDV12" s="76"/>
      <c r="BDW12" s="76"/>
      <c r="BDX12" s="76"/>
      <c r="BDY12" s="76"/>
      <c r="BDZ12" s="76"/>
      <c r="BEA12" s="76"/>
      <c r="BEB12" s="76"/>
      <c r="BEC12" s="76"/>
      <c r="BED12" s="76"/>
      <c r="BEE12" s="76"/>
      <c r="BEF12" s="76"/>
      <c r="BEG12" s="76"/>
      <c r="BEH12" s="76"/>
      <c r="BEI12" s="76"/>
      <c r="BEJ12" s="76"/>
      <c r="BEK12" s="76"/>
      <c r="BEL12" s="76"/>
      <c r="BEM12" s="76"/>
      <c r="BEN12" s="76"/>
      <c r="BEO12" s="76"/>
      <c r="BEP12" s="76"/>
      <c r="BEQ12" s="76"/>
      <c r="BER12" s="76"/>
      <c r="BES12" s="76"/>
      <c r="BET12" s="76"/>
      <c r="BEU12" s="76"/>
      <c r="BEV12" s="76"/>
      <c r="BEW12" s="76"/>
      <c r="BEX12" s="76"/>
      <c r="BEY12" s="76"/>
      <c r="BEZ12" s="76"/>
      <c r="BFA12" s="76"/>
      <c r="BFB12" s="76"/>
      <c r="BFC12" s="76"/>
      <c r="BFD12" s="76"/>
      <c r="BFE12" s="76"/>
      <c r="BFF12" s="76"/>
      <c r="BFG12" s="76"/>
      <c r="BFH12" s="76"/>
      <c r="BFI12" s="76"/>
      <c r="BFJ12" s="76"/>
      <c r="BFK12" s="76"/>
      <c r="BFL12" s="76"/>
      <c r="BFM12" s="76"/>
      <c r="BFN12" s="76"/>
      <c r="BFO12" s="76"/>
      <c r="BFP12" s="76"/>
      <c r="BFQ12" s="76"/>
      <c r="BFR12" s="76"/>
      <c r="BFS12" s="76"/>
      <c r="BFT12" s="76"/>
      <c r="BFU12" s="76"/>
      <c r="BFV12" s="76"/>
      <c r="BFW12" s="76"/>
      <c r="BFX12" s="76"/>
      <c r="BFY12" s="76"/>
      <c r="BFZ12" s="76"/>
      <c r="BGA12" s="76"/>
      <c r="BGB12" s="76"/>
      <c r="BGC12" s="76"/>
      <c r="BGD12" s="76"/>
      <c r="BGE12" s="76"/>
      <c r="BGF12" s="76"/>
      <c r="BGG12" s="76"/>
      <c r="BGH12" s="76"/>
      <c r="BGI12" s="76"/>
      <c r="BGJ12" s="76"/>
      <c r="BGK12" s="76"/>
      <c r="BGL12" s="76"/>
      <c r="BGM12" s="76"/>
      <c r="BGN12" s="76"/>
      <c r="BGO12" s="76"/>
      <c r="BGP12" s="76"/>
      <c r="BGQ12" s="76"/>
      <c r="BGR12" s="76"/>
      <c r="BGS12" s="76"/>
      <c r="BGT12" s="76"/>
      <c r="BGU12" s="76"/>
      <c r="BGV12" s="76"/>
      <c r="BGW12" s="76"/>
      <c r="BGX12" s="76"/>
      <c r="BGY12" s="76"/>
      <c r="BGZ12" s="76"/>
      <c r="BHA12" s="76"/>
      <c r="BHB12" s="76"/>
      <c r="BHC12" s="76"/>
      <c r="BHD12" s="76"/>
      <c r="BHE12" s="76"/>
      <c r="BHF12" s="76"/>
      <c r="BHG12" s="76"/>
      <c r="BHH12" s="76"/>
      <c r="BHI12" s="76"/>
      <c r="BHJ12" s="76"/>
      <c r="BHK12" s="76"/>
      <c r="BHL12" s="76"/>
      <c r="BHM12" s="76"/>
      <c r="BHN12" s="76"/>
      <c r="BHO12" s="76"/>
      <c r="BHP12" s="76"/>
      <c r="BHQ12" s="76"/>
      <c r="BHR12" s="76"/>
      <c r="BHS12" s="76"/>
      <c r="BHT12" s="76"/>
      <c r="BHU12" s="76"/>
      <c r="BHV12" s="76"/>
      <c r="BHW12" s="76"/>
      <c r="BHX12" s="76"/>
      <c r="BHY12" s="76"/>
      <c r="BHZ12" s="76"/>
      <c r="BIA12" s="76"/>
      <c r="BIB12" s="76"/>
      <c r="BIC12" s="76"/>
      <c r="BID12" s="76"/>
      <c r="BIE12" s="76"/>
      <c r="BIF12" s="76"/>
      <c r="BIG12" s="76"/>
      <c r="BIH12" s="76"/>
      <c r="BII12" s="76"/>
      <c r="BIJ12" s="76"/>
      <c r="BIK12" s="76"/>
      <c r="BIL12" s="76"/>
      <c r="BIM12" s="76"/>
      <c r="BIN12" s="76"/>
      <c r="BIO12" s="76"/>
      <c r="BIP12" s="76"/>
      <c r="BIQ12" s="76"/>
      <c r="BIR12" s="76"/>
      <c r="BIS12" s="76"/>
      <c r="BIT12" s="76"/>
      <c r="BIU12" s="76"/>
      <c r="BIV12" s="76"/>
      <c r="BIW12" s="76"/>
      <c r="BIX12" s="76"/>
      <c r="BIY12" s="76"/>
      <c r="BIZ12" s="76"/>
      <c r="BJA12" s="76"/>
      <c r="BJB12" s="76"/>
      <c r="BJC12" s="76"/>
      <c r="BJD12" s="76"/>
      <c r="BJE12" s="76"/>
      <c r="BJF12" s="76"/>
      <c r="BJG12" s="76"/>
      <c r="BJH12" s="76"/>
      <c r="BJI12" s="76"/>
      <c r="BJJ12" s="76"/>
      <c r="BJK12" s="76"/>
      <c r="BJL12" s="76"/>
      <c r="BJM12" s="76"/>
      <c r="BJN12" s="76"/>
      <c r="BJO12" s="76"/>
      <c r="BJP12" s="76"/>
      <c r="BJQ12" s="76"/>
      <c r="BJR12" s="76"/>
      <c r="BJS12" s="76"/>
      <c r="BJT12" s="76"/>
      <c r="BJU12" s="76"/>
      <c r="BJV12" s="76"/>
      <c r="BJW12" s="76"/>
      <c r="BJX12" s="76"/>
      <c r="BJY12" s="76"/>
      <c r="BJZ12" s="76"/>
      <c r="BKA12" s="76"/>
      <c r="BKB12" s="76"/>
      <c r="BKC12" s="76"/>
      <c r="BKD12" s="76"/>
      <c r="BKE12" s="76"/>
      <c r="BKF12" s="76"/>
      <c r="BKG12" s="76"/>
      <c r="BKH12" s="76"/>
      <c r="BKI12" s="76"/>
      <c r="BKJ12" s="76"/>
      <c r="BKK12" s="76"/>
      <c r="BKL12" s="76"/>
      <c r="BKM12" s="76"/>
      <c r="BKN12" s="76"/>
      <c r="BKO12" s="76"/>
      <c r="BKP12" s="76"/>
      <c r="BKQ12" s="76"/>
      <c r="BKR12" s="76"/>
      <c r="BKS12" s="76"/>
      <c r="BKT12" s="76"/>
      <c r="BKU12" s="76"/>
      <c r="BKV12" s="76"/>
      <c r="BKW12" s="76"/>
      <c r="BKX12" s="76"/>
      <c r="BKY12" s="76"/>
      <c r="BKZ12" s="76"/>
      <c r="BLA12" s="76"/>
      <c r="BLB12" s="76"/>
      <c r="BLC12" s="76"/>
      <c r="BLD12" s="76"/>
      <c r="BLE12" s="76"/>
      <c r="BLF12" s="76"/>
      <c r="BLG12" s="76"/>
      <c r="BLH12" s="76"/>
      <c r="BLI12" s="76"/>
      <c r="BLJ12" s="76"/>
      <c r="BLK12" s="76"/>
      <c r="BLL12" s="76"/>
      <c r="BLM12" s="76"/>
      <c r="BLN12" s="76"/>
      <c r="BLO12" s="76"/>
      <c r="BLP12" s="76"/>
      <c r="BLQ12" s="76"/>
      <c r="BLR12" s="76"/>
      <c r="BLS12" s="76"/>
      <c r="BLT12" s="76"/>
      <c r="BLU12" s="76"/>
      <c r="BLV12" s="76"/>
      <c r="BLW12" s="76"/>
      <c r="BLX12" s="76"/>
      <c r="BLY12" s="76"/>
      <c r="BLZ12" s="76"/>
      <c r="BMA12" s="76"/>
      <c r="BMB12" s="76"/>
      <c r="BMC12" s="76"/>
      <c r="BMD12" s="76"/>
      <c r="BME12" s="76"/>
      <c r="BMF12" s="76"/>
      <c r="BMG12" s="76"/>
      <c r="BMH12" s="76"/>
      <c r="BMI12" s="76"/>
      <c r="BMJ12" s="76"/>
      <c r="BMK12" s="76"/>
      <c r="BML12" s="76"/>
      <c r="BMM12" s="76"/>
      <c r="BMN12" s="76"/>
      <c r="BMO12" s="76"/>
      <c r="BMP12" s="76"/>
      <c r="BMQ12" s="76"/>
      <c r="BMR12" s="76"/>
      <c r="BMS12" s="76"/>
      <c r="BMT12" s="76"/>
      <c r="BMU12" s="76"/>
      <c r="BMV12" s="76"/>
      <c r="BMW12" s="76"/>
      <c r="BMX12" s="76"/>
      <c r="BMY12" s="76"/>
      <c r="BMZ12" s="76"/>
      <c r="BNA12" s="76"/>
      <c r="BNB12" s="76"/>
      <c r="BNC12" s="76"/>
      <c r="BND12" s="76"/>
      <c r="BNE12" s="76"/>
      <c r="BNF12" s="76"/>
      <c r="BNG12" s="76"/>
      <c r="BNH12" s="76"/>
      <c r="BNI12" s="76"/>
      <c r="BNJ12" s="76"/>
      <c r="BNK12" s="76"/>
      <c r="BNL12" s="76"/>
      <c r="BNM12" s="76"/>
      <c r="BNN12" s="76"/>
      <c r="BNO12" s="76"/>
      <c r="BNP12" s="76"/>
      <c r="BNQ12" s="76"/>
      <c r="BNR12" s="76"/>
      <c r="BNS12" s="76"/>
      <c r="BNT12" s="76"/>
      <c r="BNU12" s="76"/>
      <c r="BNV12" s="76"/>
      <c r="BNW12" s="76"/>
      <c r="BNX12" s="76"/>
      <c r="BNY12" s="76"/>
      <c r="BNZ12" s="76"/>
      <c r="BOA12" s="76"/>
      <c r="BOB12" s="76"/>
      <c r="BOC12" s="76"/>
      <c r="BOD12" s="76"/>
      <c r="BOE12" s="76"/>
      <c r="BOF12" s="76"/>
      <c r="BOG12" s="76"/>
      <c r="BOH12" s="76"/>
      <c r="BOI12" s="76"/>
      <c r="BOJ12" s="76"/>
      <c r="BOK12" s="76"/>
      <c r="BOL12" s="76"/>
      <c r="BOM12" s="76"/>
      <c r="BON12" s="76"/>
      <c r="BOO12" s="76"/>
      <c r="BOP12" s="76"/>
      <c r="BOQ12" s="76"/>
      <c r="BOR12" s="76"/>
      <c r="BOS12" s="76"/>
      <c r="BOT12" s="76"/>
      <c r="BOU12" s="76"/>
      <c r="BOV12" s="76"/>
      <c r="BOW12" s="76"/>
      <c r="BOX12" s="76"/>
      <c r="BOY12" s="76"/>
      <c r="BOZ12" s="76"/>
      <c r="BPA12" s="76"/>
      <c r="BPB12" s="76"/>
      <c r="BPC12" s="76"/>
      <c r="BPD12" s="76"/>
      <c r="BPE12" s="76"/>
      <c r="BPF12" s="76"/>
      <c r="BPG12" s="76"/>
      <c r="BPH12" s="76"/>
      <c r="BPI12" s="76"/>
      <c r="BPJ12" s="76"/>
      <c r="BPK12" s="76"/>
      <c r="BPL12" s="76"/>
      <c r="BPM12" s="76"/>
      <c r="BPN12" s="76"/>
      <c r="BPO12" s="76"/>
      <c r="BPP12" s="76"/>
      <c r="BPQ12" s="76"/>
      <c r="BPR12" s="76"/>
      <c r="BPS12" s="76"/>
      <c r="BPT12" s="76"/>
      <c r="BPU12" s="76"/>
      <c r="BPV12" s="76"/>
      <c r="BPW12" s="76"/>
      <c r="BPX12" s="76"/>
      <c r="BPY12" s="76"/>
      <c r="BPZ12" s="76"/>
      <c r="BQA12" s="76"/>
      <c r="BQB12" s="76"/>
      <c r="BQC12" s="76"/>
      <c r="BQD12" s="76"/>
      <c r="BQE12" s="76"/>
      <c r="BQF12" s="76"/>
      <c r="BQG12" s="76"/>
      <c r="BQH12" s="76"/>
      <c r="BQI12" s="76"/>
      <c r="BQJ12" s="76"/>
      <c r="BQK12" s="76"/>
      <c r="BQL12" s="76"/>
      <c r="BQM12" s="76"/>
      <c r="BQN12" s="76"/>
      <c r="BQO12" s="76"/>
      <c r="BQP12" s="76"/>
      <c r="BQQ12" s="76"/>
      <c r="BQR12" s="76"/>
      <c r="BQS12" s="76"/>
      <c r="BQT12" s="76"/>
      <c r="BQU12" s="76"/>
      <c r="BQV12" s="76"/>
      <c r="BQW12" s="76"/>
      <c r="BQX12" s="76"/>
      <c r="BQY12" s="76"/>
      <c r="BQZ12" s="76"/>
      <c r="BRA12" s="76"/>
      <c r="BRB12" s="76"/>
      <c r="BRC12" s="76"/>
      <c r="BRD12" s="76"/>
      <c r="BRE12" s="76"/>
      <c r="BRF12" s="76"/>
      <c r="BRG12" s="76"/>
      <c r="BRH12" s="76"/>
      <c r="BRI12" s="76"/>
      <c r="BRJ12" s="76"/>
      <c r="BRK12" s="76"/>
      <c r="BRL12" s="76"/>
      <c r="BRM12" s="76"/>
      <c r="BRN12" s="76"/>
      <c r="BRO12" s="76"/>
      <c r="BRP12" s="76"/>
      <c r="BRQ12" s="76"/>
      <c r="BRR12" s="76"/>
      <c r="BRS12" s="76"/>
      <c r="BRT12" s="76"/>
      <c r="BRU12" s="76"/>
      <c r="BRV12" s="76"/>
      <c r="BRW12" s="76"/>
      <c r="BRX12" s="76"/>
      <c r="BRY12" s="76"/>
      <c r="BRZ12" s="76"/>
      <c r="BSA12" s="76"/>
      <c r="BSB12" s="76"/>
      <c r="BSC12" s="76"/>
      <c r="BSD12" s="76"/>
      <c r="BSE12" s="76"/>
      <c r="BSF12" s="76"/>
      <c r="BSG12" s="76"/>
      <c r="BSH12" s="76"/>
      <c r="BSI12" s="76"/>
      <c r="BSJ12" s="76"/>
      <c r="BSK12" s="76"/>
      <c r="BSL12" s="76"/>
      <c r="BSM12" s="76"/>
      <c r="BSN12" s="76"/>
      <c r="BSO12" s="76"/>
      <c r="BSP12" s="76"/>
      <c r="BSQ12" s="76"/>
      <c r="BSR12" s="76"/>
      <c r="BSS12" s="76"/>
      <c r="BST12" s="76"/>
      <c r="BSU12" s="76"/>
      <c r="BSV12" s="76"/>
      <c r="BSW12" s="76"/>
      <c r="BSX12" s="76"/>
      <c r="BSY12" s="76"/>
      <c r="BSZ12" s="76"/>
      <c r="BTA12" s="76"/>
      <c r="BTB12" s="76"/>
      <c r="BTC12" s="76"/>
      <c r="BTD12" s="76"/>
      <c r="BTE12" s="76"/>
      <c r="BTF12" s="76"/>
      <c r="BTG12" s="76"/>
      <c r="BTH12" s="76"/>
      <c r="BTI12" s="76"/>
      <c r="BTJ12" s="76"/>
      <c r="BTK12" s="76"/>
      <c r="BTL12" s="76"/>
      <c r="BTM12" s="76"/>
      <c r="BTN12" s="76"/>
      <c r="BTO12" s="76"/>
      <c r="BTP12" s="76"/>
      <c r="BTQ12" s="76"/>
      <c r="BTR12" s="76"/>
      <c r="BTS12" s="76"/>
      <c r="BTT12" s="76"/>
      <c r="BTU12" s="76"/>
      <c r="BTV12" s="76"/>
      <c r="BTW12" s="76"/>
      <c r="BTX12" s="76"/>
      <c r="BTY12" s="76"/>
      <c r="BTZ12" s="76"/>
      <c r="BUA12" s="76"/>
      <c r="BUB12" s="76"/>
      <c r="BUC12" s="76"/>
      <c r="BUD12" s="76"/>
      <c r="BUE12" s="76"/>
      <c r="BUF12" s="76"/>
      <c r="BUG12" s="76"/>
      <c r="BUH12" s="76"/>
      <c r="BUI12" s="76"/>
      <c r="BUJ12" s="76"/>
      <c r="BUK12" s="76"/>
      <c r="BUL12" s="76"/>
      <c r="BUM12" s="76"/>
      <c r="BUN12" s="76"/>
      <c r="BUO12" s="76"/>
      <c r="BUP12" s="76"/>
      <c r="BUQ12" s="76"/>
      <c r="BUR12" s="76"/>
      <c r="BUS12" s="76"/>
      <c r="BUT12" s="76"/>
      <c r="BUU12" s="76"/>
      <c r="BUV12" s="76"/>
      <c r="BUW12" s="76"/>
      <c r="BUX12" s="76"/>
      <c r="BUY12" s="76"/>
      <c r="BUZ12" s="76"/>
      <c r="BVA12" s="76"/>
      <c r="BVB12" s="76"/>
      <c r="BVC12" s="76"/>
      <c r="BVD12" s="76"/>
      <c r="BVE12" s="76"/>
      <c r="BVF12" s="76"/>
      <c r="BVG12" s="76"/>
      <c r="BVH12" s="76"/>
      <c r="BVI12" s="76"/>
      <c r="BVJ12" s="76"/>
      <c r="BVK12" s="76"/>
      <c r="BVL12" s="76"/>
      <c r="BVM12" s="76"/>
      <c r="BVN12" s="76"/>
      <c r="BVO12" s="76"/>
      <c r="BVP12" s="76"/>
      <c r="BVQ12" s="76"/>
      <c r="BVR12" s="76"/>
      <c r="BVS12" s="76"/>
      <c r="BVT12" s="76"/>
      <c r="BVU12" s="76"/>
      <c r="BVV12" s="76"/>
      <c r="BVW12" s="76"/>
      <c r="BVX12" s="76"/>
      <c r="BVY12" s="76"/>
      <c r="BVZ12" s="76"/>
      <c r="BWA12" s="76"/>
      <c r="BWB12" s="76"/>
      <c r="BWC12" s="76"/>
      <c r="BWD12" s="76"/>
      <c r="BWE12" s="76"/>
      <c r="BWF12" s="76"/>
      <c r="BWG12" s="76"/>
      <c r="BWH12" s="76"/>
      <c r="BWI12" s="76"/>
      <c r="BWJ12" s="76"/>
      <c r="BWK12" s="76"/>
      <c r="BWL12" s="76"/>
      <c r="BWM12" s="76"/>
      <c r="BWN12" s="76"/>
      <c r="BWO12" s="76"/>
      <c r="BWP12" s="76"/>
      <c r="BWQ12" s="76"/>
      <c r="BWR12" s="76"/>
      <c r="BWS12" s="76"/>
      <c r="BWT12" s="76"/>
      <c r="BWU12" s="76"/>
      <c r="BWV12" s="76"/>
      <c r="BWW12" s="76"/>
      <c r="BWX12" s="76"/>
      <c r="BWY12" s="76"/>
      <c r="BWZ12" s="76"/>
      <c r="BXA12" s="76"/>
      <c r="BXB12" s="76"/>
      <c r="BXC12" s="76"/>
      <c r="BXD12" s="76"/>
      <c r="BXE12" s="76"/>
      <c r="BXF12" s="76"/>
      <c r="BXG12" s="76"/>
      <c r="BXH12" s="76"/>
      <c r="BXI12" s="76"/>
      <c r="BXJ12" s="76"/>
      <c r="BXK12" s="76"/>
      <c r="BXL12" s="76"/>
      <c r="BXM12" s="76"/>
      <c r="BXN12" s="76"/>
      <c r="BXO12" s="76"/>
      <c r="BXP12" s="76"/>
      <c r="BXQ12" s="76"/>
      <c r="BXR12" s="76"/>
      <c r="BXS12" s="76"/>
      <c r="BXT12" s="76"/>
      <c r="BXU12" s="76"/>
      <c r="BXV12" s="76"/>
      <c r="BXW12" s="76"/>
      <c r="BXX12" s="76"/>
      <c r="BXY12" s="76"/>
      <c r="BXZ12" s="76"/>
      <c r="BYA12" s="76"/>
      <c r="BYB12" s="76"/>
      <c r="BYC12" s="76"/>
      <c r="BYD12" s="76"/>
      <c r="BYE12" s="76"/>
      <c r="BYF12" s="76"/>
      <c r="BYG12" s="76"/>
      <c r="BYH12" s="76"/>
      <c r="BYI12" s="76"/>
      <c r="BYJ12" s="76"/>
      <c r="BYK12" s="76"/>
      <c r="BYL12" s="76"/>
      <c r="BYM12" s="76"/>
      <c r="BYN12" s="76"/>
      <c r="BYO12" s="76"/>
      <c r="BYP12" s="76"/>
      <c r="BYQ12" s="76"/>
      <c r="BYR12" s="76"/>
      <c r="BYS12" s="76"/>
      <c r="BYT12" s="76"/>
      <c r="BYU12" s="76"/>
      <c r="BYV12" s="76"/>
      <c r="BYW12" s="76"/>
      <c r="BYX12" s="76"/>
      <c r="BYY12" s="76"/>
      <c r="BYZ12" s="76"/>
      <c r="BZA12" s="76"/>
      <c r="BZB12" s="76"/>
      <c r="BZC12" s="76"/>
      <c r="BZD12" s="76"/>
      <c r="BZE12" s="76"/>
      <c r="BZF12" s="76"/>
      <c r="BZG12" s="76"/>
      <c r="BZH12" s="76"/>
      <c r="BZI12" s="76"/>
      <c r="BZJ12" s="76"/>
      <c r="BZK12" s="76"/>
      <c r="BZL12" s="76"/>
      <c r="BZM12" s="76"/>
      <c r="BZN12" s="76"/>
      <c r="BZO12" s="76"/>
      <c r="BZP12" s="76"/>
      <c r="BZQ12" s="76"/>
      <c r="BZR12" s="76"/>
      <c r="BZS12" s="76"/>
      <c r="BZT12" s="76"/>
      <c r="BZU12" s="76"/>
      <c r="BZV12" s="76"/>
      <c r="BZW12" s="76"/>
      <c r="BZX12" s="76"/>
      <c r="BZY12" s="76"/>
      <c r="BZZ12" s="76"/>
      <c r="CAA12" s="76"/>
      <c r="CAB12" s="76"/>
      <c r="CAC12" s="76"/>
      <c r="CAD12" s="76"/>
      <c r="CAE12" s="76"/>
      <c r="CAF12" s="76"/>
      <c r="CAG12" s="76"/>
      <c r="CAH12" s="76"/>
      <c r="CAI12" s="76"/>
      <c r="CAJ12" s="76"/>
      <c r="CAK12" s="76"/>
      <c r="CAL12" s="76"/>
      <c r="CAM12" s="76"/>
      <c r="CAN12" s="76"/>
      <c r="CAO12" s="76"/>
      <c r="CAP12" s="76"/>
      <c r="CAQ12" s="76"/>
      <c r="CAR12" s="76"/>
      <c r="CAS12" s="76"/>
      <c r="CAT12" s="76"/>
      <c r="CAU12" s="76"/>
      <c r="CAV12" s="76"/>
      <c r="CAW12" s="76"/>
      <c r="CAX12" s="76"/>
      <c r="CAY12" s="76"/>
      <c r="CAZ12" s="76"/>
      <c r="CBA12" s="76"/>
      <c r="CBB12" s="76"/>
      <c r="CBC12" s="76"/>
      <c r="CBD12" s="76"/>
      <c r="CBE12" s="76"/>
      <c r="CBF12" s="76"/>
      <c r="CBG12" s="76"/>
      <c r="CBH12" s="76"/>
      <c r="CBI12" s="76"/>
      <c r="CBJ12" s="76"/>
      <c r="CBK12" s="76"/>
      <c r="CBL12" s="76"/>
      <c r="CBM12" s="76"/>
      <c r="CBN12" s="76"/>
      <c r="CBO12" s="76"/>
      <c r="CBP12" s="76"/>
      <c r="CBQ12" s="76"/>
      <c r="CBR12" s="76"/>
      <c r="CBS12" s="76"/>
      <c r="CBT12" s="76"/>
      <c r="CBU12" s="76"/>
      <c r="CBV12" s="76"/>
      <c r="CBW12" s="76"/>
      <c r="CBX12" s="76"/>
      <c r="CBY12" s="76"/>
      <c r="CBZ12" s="76"/>
      <c r="CCA12" s="76"/>
      <c r="CCB12" s="76"/>
      <c r="CCC12" s="76"/>
      <c r="CCD12" s="76"/>
      <c r="CCE12" s="76"/>
      <c r="CCF12" s="76"/>
      <c r="CCG12" s="76"/>
      <c r="CCH12" s="76"/>
      <c r="CCI12" s="76"/>
      <c r="CCJ12" s="76"/>
      <c r="CCK12" s="76"/>
      <c r="CCL12" s="76"/>
      <c r="CCM12" s="76"/>
      <c r="CCN12" s="76"/>
      <c r="CCO12" s="76"/>
      <c r="CCP12" s="76"/>
      <c r="CCQ12" s="76"/>
      <c r="CCR12" s="76"/>
      <c r="CCS12" s="76"/>
      <c r="CCT12" s="76"/>
      <c r="CCU12" s="76"/>
      <c r="CCV12" s="76"/>
      <c r="CCW12" s="76"/>
      <c r="CCX12" s="76"/>
      <c r="CCY12" s="76"/>
      <c r="CCZ12" s="76"/>
      <c r="CDA12" s="76"/>
      <c r="CDB12" s="76"/>
      <c r="CDC12" s="76"/>
      <c r="CDD12" s="76"/>
      <c r="CDE12" s="76"/>
      <c r="CDF12" s="76"/>
      <c r="CDG12" s="76"/>
      <c r="CDH12" s="76"/>
      <c r="CDI12" s="76"/>
      <c r="CDJ12" s="76"/>
      <c r="CDK12" s="76"/>
      <c r="CDL12" s="76"/>
      <c r="CDM12" s="76"/>
      <c r="CDN12" s="76"/>
      <c r="CDO12" s="76"/>
      <c r="CDP12" s="76"/>
      <c r="CDQ12" s="76"/>
      <c r="CDR12" s="76"/>
      <c r="CDS12" s="76"/>
      <c r="CDT12" s="76"/>
      <c r="CDU12" s="76"/>
      <c r="CDV12" s="76"/>
      <c r="CDW12" s="76"/>
      <c r="CDX12" s="76"/>
      <c r="CDY12" s="76"/>
      <c r="CDZ12" s="76"/>
      <c r="CEA12" s="76"/>
      <c r="CEB12" s="76"/>
      <c r="CEC12" s="76"/>
      <c r="CED12" s="76"/>
      <c r="CEE12" s="76"/>
      <c r="CEF12" s="76"/>
      <c r="CEG12" s="76"/>
      <c r="CEH12" s="76"/>
      <c r="CEI12" s="76"/>
      <c r="CEJ12" s="76"/>
      <c r="CEK12" s="76"/>
      <c r="CEL12" s="76"/>
      <c r="CEM12" s="76"/>
      <c r="CEN12" s="76"/>
      <c r="CEO12" s="76"/>
      <c r="CEP12" s="76"/>
      <c r="CEQ12" s="76"/>
      <c r="CER12" s="76"/>
      <c r="CES12" s="76"/>
      <c r="CET12" s="76"/>
      <c r="CEU12" s="76"/>
      <c r="CEV12" s="76"/>
      <c r="CEW12" s="76"/>
      <c r="CEX12" s="76"/>
      <c r="CEY12" s="76"/>
      <c r="CEZ12" s="76"/>
      <c r="CFA12" s="76"/>
      <c r="CFB12" s="76"/>
      <c r="CFC12" s="76"/>
      <c r="CFD12" s="76"/>
      <c r="CFE12" s="76"/>
      <c r="CFF12" s="76"/>
      <c r="CFG12" s="76"/>
      <c r="CFH12" s="76"/>
      <c r="CFI12" s="76"/>
      <c r="CFJ12" s="76"/>
      <c r="CFK12" s="76"/>
      <c r="CFL12" s="76"/>
      <c r="CFM12" s="76"/>
      <c r="CFN12" s="76"/>
      <c r="CFO12" s="76"/>
      <c r="CFP12" s="76"/>
      <c r="CFQ12" s="76"/>
      <c r="CFR12" s="76"/>
      <c r="CFS12" s="76"/>
      <c r="CFT12" s="76"/>
      <c r="CFU12" s="76"/>
      <c r="CFV12" s="76"/>
      <c r="CFW12" s="76"/>
      <c r="CFX12" s="76"/>
      <c r="CFY12" s="76"/>
      <c r="CFZ12" s="76"/>
      <c r="CGA12" s="76"/>
      <c r="CGB12" s="76"/>
      <c r="CGC12" s="76"/>
      <c r="CGD12" s="76"/>
      <c r="CGE12" s="76"/>
      <c r="CGF12" s="76"/>
      <c r="CGG12" s="76"/>
      <c r="CGH12" s="76"/>
      <c r="CGI12" s="76"/>
      <c r="CGJ12" s="76"/>
      <c r="CGK12" s="76"/>
      <c r="CGL12" s="76"/>
      <c r="CGM12" s="76"/>
      <c r="CGN12" s="76"/>
      <c r="CGO12" s="76"/>
      <c r="CGP12" s="76"/>
      <c r="CGQ12" s="76"/>
      <c r="CGR12" s="76"/>
      <c r="CGS12" s="76"/>
      <c r="CGT12" s="76"/>
      <c r="CGU12" s="76"/>
      <c r="CGV12" s="76"/>
      <c r="CGW12" s="76"/>
      <c r="CGX12" s="76"/>
      <c r="CGY12" s="76"/>
      <c r="CGZ12" s="76"/>
      <c r="CHA12" s="76"/>
      <c r="CHB12" s="76"/>
      <c r="CHC12" s="76"/>
      <c r="CHD12" s="76"/>
      <c r="CHE12" s="76"/>
      <c r="CHF12" s="76"/>
      <c r="CHG12" s="76"/>
      <c r="CHH12" s="76"/>
      <c r="CHI12" s="76"/>
      <c r="CHJ12" s="76"/>
      <c r="CHK12" s="76"/>
      <c r="CHL12" s="76"/>
      <c r="CHM12" s="76"/>
      <c r="CHN12" s="76"/>
      <c r="CHO12" s="76"/>
      <c r="CHP12" s="76"/>
      <c r="CHQ12" s="76"/>
      <c r="CHR12" s="76"/>
      <c r="CHS12" s="76"/>
      <c r="CHT12" s="76"/>
      <c r="CHU12" s="76"/>
      <c r="CHV12" s="76"/>
      <c r="CHW12" s="76"/>
      <c r="CHX12" s="76"/>
      <c r="CHY12" s="76"/>
      <c r="CHZ12" s="76"/>
      <c r="CIA12" s="76"/>
      <c r="CIB12" s="76"/>
      <c r="CIC12" s="76"/>
      <c r="CID12" s="76"/>
      <c r="CIE12" s="76"/>
      <c r="CIF12" s="76"/>
      <c r="CIG12" s="76"/>
      <c r="CIH12" s="76"/>
      <c r="CII12" s="76"/>
      <c r="CIJ12" s="76"/>
      <c r="CIK12" s="76"/>
      <c r="CIL12" s="76"/>
      <c r="CIM12" s="76"/>
      <c r="CIN12" s="76"/>
      <c r="CIO12" s="76"/>
      <c r="CIP12" s="76"/>
      <c r="CIQ12" s="76"/>
      <c r="CIR12" s="76"/>
      <c r="CIS12" s="76"/>
      <c r="CIT12" s="76"/>
      <c r="CIU12" s="76"/>
      <c r="CIV12" s="76"/>
      <c r="CIW12" s="76"/>
      <c r="CIX12" s="76"/>
      <c r="CIY12" s="76"/>
      <c r="CIZ12" s="76"/>
      <c r="CJA12" s="76"/>
      <c r="CJB12" s="76"/>
      <c r="CJC12" s="76"/>
      <c r="CJD12" s="76"/>
      <c r="CJE12" s="76"/>
      <c r="CJF12" s="76"/>
      <c r="CJG12" s="76"/>
      <c r="CJH12" s="76"/>
      <c r="CJI12" s="76"/>
      <c r="CJJ12" s="76"/>
      <c r="CJK12" s="76"/>
      <c r="CJL12" s="76"/>
      <c r="CJM12" s="76"/>
      <c r="CJN12" s="76"/>
      <c r="CJO12" s="76"/>
      <c r="CJP12" s="76"/>
      <c r="CJQ12" s="76"/>
      <c r="CJR12" s="76"/>
      <c r="CJS12" s="76"/>
      <c r="CJT12" s="76"/>
      <c r="CJU12" s="76"/>
      <c r="CJV12" s="76"/>
      <c r="CJW12" s="76"/>
      <c r="CJX12" s="76"/>
      <c r="CJY12" s="76"/>
      <c r="CJZ12" s="76"/>
      <c r="CKA12" s="76"/>
      <c r="CKB12" s="76"/>
      <c r="CKC12" s="76"/>
      <c r="CKD12" s="76"/>
      <c r="CKE12" s="76"/>
      <c r="CKF12" s="76"/>
      <c r="CKG12" s="76"/>
      <c r="CKH12" s="76"/>
      <c r="CKI12" s="76"/>
      <c r="CKJ12" s="76"/>
      <c r="CKK12" s="76"/>
      <c r="CKL12" s="76"/>
      <c r="CKM12" s="76"/>
      <c r="CKN12" s="76"/>
      <c r="CKO12" s="76"/>
      <c r="CKP12" s="76"/>
      <c r="CKQ12" s="76"/>
      <c r="CKR12" s="76"/>
      <c r="CKS12" s="76"/>
      <c r="CKT12" s="76"/>
      <c r="CKU12" s="76"/>
      <c r="CKV12" s="76"/>
      <c r="CKW12" s="76"/>
      <c r="CKX12" s="76"/>
      <c r="CKY12" s="76"/>
      <c r="CKZ12" s="76"/>
      <c r="CLA12" s="76"/>
      <c r="CLB12" s="76"/>
      <c r="CLC12" s="76"/>
      <c r="CLD12" s="76"/>
      <c r="CLE12" s="76"/>
      <c r="CLF12" s="76"/>
      <c r="CLG12" s="76"/>
      <c r="CLH12" s="76"/>
      <c r="CLI12" s="76"/>
      <c r="CLJ12" s="76"/>
      <c r="CLK12" s="76"/>
      <c r="CLL12" s="76"/>
      <c r="CLM12" s="76"/>
      <c r="CLN12" s="76"/>
      <c r="CLO12" s="76"/>
      <c r="CLP12" s="76"/>
      <c r="CLQ12" s="76"/>
      <c r="CLR12" s="76"/>
      <c r="CLS12" s="76"/>
      <c r="CLT12" s="76"/>
      <c r="CLU12" s="76"/>
      <c r="CLV12" s="76"/>
      <c r="CLW12" s="76"/>
      <c r="CLX12" s="76"/>
      <c r="CLY12" s="76"/>
      <c r="CLZ12" s="76"/>
      <c r="CMA12" s="76"/>
      <c r="CMB12" s="76"/>
      <c r="CMC12" s="76"/>
      <c r="CMD12" s="76"/>
      <c r="CME12" s="76"/>
      <c r="CMF12" s="76"/>
      <c r="CMG12" s="76"/>
      <c r="CMH12" s="76"/>
      <c r="CMI12" s="76"/>
      <c r="CMJ12" s="76"/>
      <c r="CMK12" s="76"/>
      <c r="CML12" s="76"/>
      <c r="CMM12" s="76"/>
      <c r="CMN12" s="76"/>
      <c r="CMO12" s="76"/>
      <c r="CMP12" s="76"/>
      <c r="CMQ12" s="76"/>
      <c r="CMR12" s="76"/>
      <c r="CMS12" s="76"/>
      <c r="CMT12" s="76"/>
      <c r="CMU12" s="76"/>
      <c r="CMV12" s="76"/>
      <c r="CMW12" s="76"/>
      <c r="CMX12" s="76"/>
      <c r="CMY12" s="76"/>
      <c r="CMZ12" s="76"/>
      <c r="CNA12" s="76"/>
      <c r="CNB12" s="76"/>
      <c r="CNC12" s="76"/>
      <c r="CND12" s="76"/>
      <c r="CNE12" s="76"/>
      <c r="CNF12" s="76"/>
      <c r="CNG12" s="76"/>
      <c r="CNH12" s="76"/>
      <c r="CNI12" s="76"/>
      <c r="CNJ12" s="76"/>
      <c r="CNK12" s="76"/>
      <c r="CNL12" s="76"/>
      <c r="CNM12" s="76"/>
      <c r="CNN12" s="76"/>
      <c r="CNO12" s="76"/>
      <c r="CNP12" s="76"/>
      <c r="CNQ12" s="76"/>
      <c r="CNR12" s="76"/>
      <c r="CNS12" s="76"/>
      <c r="CNT12" s="76"/>
      <c r="CNU12" s="76"/>
      <c r="CNV12" s="76"/>
      <c r="CNW12" s="76"/>
      <c r="CNX12" s="76"/>
      <c r="CNY12" s="76"/>
      <c r="CNZ12" s="76"/>
      <c r="COA12" s="76"/>
      <c r="COB12" s="76"/>
      <c r="COC12" s="76"/>
      <c r="COD12" s="76"/>
      <c r="COE12" s="76"/>
      <c r="COF12" s="76"/>
      <c r="COG12" s="76"/>
      <c r="COH12" s="76"/>
      <c r="COI12" s="76"/>
      <c r="COJ12" s="76"/>
      <c r="COK12" s="76"/>
      <c r="COL12" s="76"/>
      <c r="COM12" s="76"/>
      <c r="CON12" s="76"/>
      <c r="COO12" s="76"/>
      <c r="COP12" s="76"/>
      <c r="COQ12" s="76"/>
      <c r="COR12" s="76"/>
      <c r="COS12" s="76"/>
      <c r="COT12" s="76"/>
      <c r="COU12" s="76"/>
      <c r="COV12" s="76"/>
      <c r="COW12" s="76"/>
      <c r="COX12" s="76"/>
      <c r="COY12" s="76"/>
      <c r="COZ12" s="76"/>
      <c r="CPA12" s="76"/>
      <c r="CPB12" s="76"/>
      <c r="CPC12" s="76"/>
      <c r="CPD12" s="76"/>
      <c r="CPE12" s="76"/>
      <c r="CPF12" s="76"/>
      <c r="CPG12" s="76"/>
      <c r="CPH12" s="76"/>
      <c r="CPI12" s="76"/>
      <c r="CPJ12" s="76"/>
      <c r="CPK12" s="76"/>
      <c r="CPL12" s="76"/>
      <c r="CPM12" s="76"/>
      <c r="CPN12" s="76"/>
      <c r="CPO12" s="76"/>
      <c r="CPP12" s="76"/>
      <c r="CPQ12" s="76"/>
      <c r="CPR12" s="76"/>
      <c r="CPS12" s="76"/>
      <c r="CPT12" s="76"/>
      <c r="CPU12" s="76"/>
      <c r="CPV12" s="76"/>
      <c r="CPW12" s="76"/>
      <c r="CPX12" s="76"/>
      <c r="CPY12" s="76"/>
      <c r="CPZ12" s="76"/>
      <c r="CQA12" s="76"/>
      <c r="CQB12" s="76"/>
      <c r="CQC12" s="76"/>
      <c r="CQD12" s="76"/>
      <c r="CQE12" s="76"/>
      <c r="CQF12" s="76"/>
      <c r="CQG12" s="76"/>
      <c r="CQH12" s="76"/>
      <c r="CQI12" s="76"/>
      <c r="CQJ12" s="76"/>
      <c r="CQK12" s="76"/>
      <c r="CQL12" s="76"/>
      <c r="CQM12" s="76"/>
      <c r="CQN12" s="76"/>
      <c r="CQO12" s="76"/>
      <c r="CQP12" s="76"/>
      <c r="CQQ12" s="76"/>
      <c r="CQR12" s="76"/>
      <c r="CQS12" s="76"/>
      <c r="CQT12" s="76"/>
      <c r="CQU12" s="76"/>
      <c r="CQV12" s="76"/>
      <c r="CQW12" s="76"/>
      <c r="CQX12" s="76"/>
      <c r="CQY12" s="76"/>
      <c r="CQZ12" s="76"/>
      <c r="CRA12" s="76"/>
      <c r="CRB12" s="76"/>
      <c r="CRC12" s="76"/>
      <c r="CRD12" s="76"/>
      <c r="CRE12" s="76"/>
      <c r="CRF12" s="76"/>
      <c r="CRG12" s="76"/>
      <c r="CRH12" s="76"/>
      <c r="CRI12" s="76"/>
      <c r="CRJ12" s="76"/>
      <c r="CRK12" s="76"/>
      <c r="CRL12" s="76"/>
      <c r="CRM12" s="76"/>
      <c r="CRN12" s="76"/>
      <c r="CRO12" s="76"/>
      <c r="CRP12" s="76"/>
      <c r="CRQ12" s="76"/>
      <c r="CRR12" s="76"/>
      <c r="CRS12" s="76"/>
      <c r="CRT12" s="76"/>
      <c r="CRU12" s="76"/>
      <c r="CRV12" s="76"/>
      <c r="CRW12" s="76"/>
      <c r="CRX12" s="76"/>
      <c r="CRY12" s="76"/>
      <c r="CRZ12" s="76"/>
      <c r="CSA12" s="76"/>
      <c r="CSB12" s="76"/>
      <c r="CSC12" s="76"/>
      <c r="CSD12" s="76"/>
      <c r="CSE12" s="76"/>
      <c r="CSF12" s="76"/>
      <c r="CSG12" s="76"/>
      <c r="CSH12" s="76"/>
      <c r="CSI12" s="76"/>
      <c r="CSJ12" s="76"/>
      <c r="CSK12" s="76"/>
      <c r="CSL12" s="76"/>
      <c r="CSM12" s="76"/>
      <c r="CSN12" s="76"/>
      <c r="CSO12" s="76"/>
      <c r="CSP12" s="76"/>
      <c r="CSQ12" s="76"/>
      <c r="CSR12" s="76"/>
      <c r="CSS12" s="76"/>
      <c r="CST12" s="76"/>
      <c r="CSU12" s="76"/>
      <c r="CSV12" s="76"/>
      <c r="CSW12" s="76"/>
      <c r="CSX12" s="76"/>
      <c r="CSY12" s="76"/>
      <c r="CSZ12" s="76"/>
      <c r="CTA12" s="76"/>
      <c r="CTB12" s="76"/>
      <c r="CTC12" s="76"/>
      <c r="CTD12" s="76"/>
      <c r="CTE12" s="76"/>
      <c r="CTF12" s="76"/>
      <c r="CTG12" s="76"/>
      <c r="CTH12" s="76"/>
      <c r="CTI12" s="76"/>
      <c r="CTJ12" s="76"/>
      <c r="CTK12" s="76"/>
      <c r="CTL12" s="76"/>
      <c r="CTM12" s="76"/>
      <c r="CTN12" s="76"/>
      <c r="CTO12" s="76"/>
      <c r="CTP12" s="76"/>
      <c r="CTQ12" s="76"/>
      <c r="CTR12" s="76"/>
      <c r="CTS12" s="76"/>
      <c r="CTT12" s="76"/>
      <c r="CTU12" s="76"/>
      <c r="CTV12" s="76"/>
      <c r="CTW12" s="76"/>
      <c r="CTX12" s="76"/>
      <c r="CTY12" s="76"/>
      <c r="CTZ12" s="76"/>
      <c r="CUA12" s="76"/>
      <c r="CUB12" s="76"/>
      <c r="CUC12" s="76"/>
      <c r="CUD12" s="76"/>
      <c r="CUE12" s="76"/>
      <c r="CUF12" s="76"/>
      <c r="CUG12" s="76"/>
      <c r="CUH12" s="76"/>
      <c r="CUI12" s="76"/>
      <c r="CUJ12" s="76"/>
      <c r="CUK12" s="76"/>
      <c r="CUL12" s="76"/>
      <c r="CUM12" s="76"/>
      <c r="CUN12" s="76"/>
      <c r="CUO12" s="76"/>
      <c r="CUP12" s="76"/>
      <c r="CUQ12" s="76"/>
      <c r="CUR12" s="76"/>
      <c r="CUS12" s="76"/>
      <c r="CUT12" s="76"/>
      <c r="CUU12" s="76"/>
      <c r="CUV12" s="76"/>
      <c r="CUW12" s="76"/>
      <c r="CUX12" s="76"/>
      <c r="CUY12" s="76"/>
      <c r="CUZ12" s="76"/>
      <c r="CVA12" s="76"/>
      <c r="CVB12" s="76"/>
      <c r="CVC12" s="76"/>
      <c r="CVD12" s="76"/>
      <c r="CVE12" s="76"/>
      <c r="CVF12" s="76"/>
      <c r="CVG12" s="76"/>
      <c r="CVH12" s="76"/>
      <c r="CVI12" s="76"/>
      <c r="CVJ12" s="76"/>
      <c r="CVK12" s="76"/>
      <c r="CVL12" s="76"/>
      <c r="CVM12" s="76"/>
      <c r="CVN12" s="76"/>
      <c r="CVO12" s="76"/>
      <c r="CVP12" s="76"/>
      <c r="CVQ12" s="76"/>
      <c r="CVR12" s="76"/>
      <c r="CVS12" s="76"/>
      <c r="CVT12" s="76"/>
      <c r="CVU12" s="76"/>
      <c r="CVV12" s="76"/>
      <c r="CVW12" s="76"/>
      <c r="CVX12" s="76"/>
      <c r="CVY12" s="76"/>
      <c r="CVZ12" s="76"/>
      <c r="CWA12" s="76"/>
      <c r="CWB12" s="76"/>
      <c r="CWC12" s="76"/>
      <c r="CWD12" s="76"/>
      <c r="CWE12" s="76"/>
      <c r="CWF12" s="76"/>
      <c r="CWG12" s="76"/>
      <c r="CWH12" s="76"/>
      <c r="CWI12" s="76"/>
      <c r="CWJ12" s="76"/>
      <c r="CWK12" s="76"/>
      <c r="CWL12" s="76"/>
      <c r="CWM12" s="76"/>
      <c r="CWN12" s="76"/>
      <c r="CWO12" s="76"/>
      <c r="CWP12" s="76"/>
      <c r="CWQ12" s="76"/>
      <c r="CWR12" s="76"/>
      <c r="CWS12" s="76"/>
      <c r="CWT12" s="76"/>
      <c r="CWU12" s="76"/>
      <c r="CWV12" s="76"/>
      <c r="CWW12" s="76"/>
      <c r="CWX12" s="76"/>
      <c r="CWY12" s="76"/>
      <c r="CWZ12" s="76"/>
      <c r="CXA12" s="76"/>
      <c r="CXB12" s="76"/>
      <c r="CXC12" s="76"/>
      <c r="CXD12" s="76"/>
      <c r="CXE12" s="76"/>
      <c r="CXF12" s="76"/>
      <c r="CXG12" s="76"/>
      <c r="CXH12" s="76"/>
      <c r="CXI12" s="76"/>
      <c r="CXJ12" s="76"/>
      <c r="CXK12" s="76"/>
      <c r="CXL12" s="76"/>
      <c r="CXM12" s="76"/>
      <c r="CXN12" s="76"/>
      <c r="CXO12" s="76"/>
      <c r="CXP12" s="76"/>
      <c r="CXQ12" s="76"/>
      <c r="CXR12" s="76"/>
      <c r="CXS12" s="76"/>
      <c r="CXT12" s="76"/>
      <c r="CXU12" s="76"/>
      <c r="CXV12" s="76"/>
      <c r="CXW12" s="76"/>
      <c r="CXX12" s="76"/>
      <c r="CXY12" s="76"/>
      <c r="CXZ12" s="76"/>
      <c r="CYA12" s="76"/>
      <c r="CYB12" s="76"/>
      <c r="CYC12" s="76"/>
      <c r="CYD12" s="76"/>
      <c r="CYE12" s="76"/>
      <c r="CYF12" s="76"/>
      <c r="CYG12" s="76"/>
      <c r="CYH12" s="76"/>
      <c r="CYI12" s="76"/>
      <c r="CYJ12" s="76"/>
      <c r="CYK12" s="76"/>
      <c r="CYL12" s="76"/>
      <c r="CYM12" s="76"/>
      <c r="CYN12" s="76"/>
      <c r="CYO12" s="76"/>
      <c r="CYP12" s="76"/>
      <c r="CYQ12" s="76"/>
      <c r="CYR12" s="76"/>
      <c r="CYS12" s="76"/>
      <c r="CYT12" s="76"/>
      <c r="CYU12" s="76"/>
      <c r="CYV12" s="76"/>
      <c r="CYW12" s="76"/>
      <c r="CYX12" s="76"/>
      <c r="CYY12" s="76"/>
      <c r="CYZ12" s="76"/>
      <c r="CZA12" s="76"/>
      <c r="CZB12" s="76"/>
      <c r="CZC12" s="76"/>
      <c r="CZD12" s="76"/>
      <c r="CZE12" s="76"/>
      <c r="CZF12" s="76"/>
      <c r="CZG12" s="76"/>
      <c r="CZH12" s="76"/>
      <c r="CZI12" s="76"/>
      <c r="CZJ12" s="76"/>
      <c r="CZK12" s="76"/>
      <c r="CZL12" s="76"/>
      <c r="CZM12" s="76"/>
      <c r="CZN12" s="76"/>
      <c r="CZO12" s="76"/>
      <c r="CZP12" s="76"/>
      <c r="CZQ12" s="76"/>
      <c r="CZR12" s="76"/>
      <c r="CZS12" s="76"/>
      <c r="CZT12" s="76"/>
      <c r="CZU12" s="76"/>
      <c r="CZV12" s="76"/>
      <c r="CZW12" s="76"/>
      <c r="CZX12" s="76"/>
      <c r="CZY12" s="76"/>
      <c r="CZZ12" s="76"/>
      <c r="DAA12" s="76"/>
      <c r="DAB12" s="76"/>
      <c r="DAC12" s="76"/>
      <c r="DAD12" s="76"/>
      <c r="DAE12" s="76"/>
      <c r="DAF12" s="76"/>
      <c r="DAG12" s="76"/>
      <c r="DAH12" s="76"/>
      <c r="DAI12" s="76"/>
      <c r="DAJ12" s="76"/>
      <c r="DAK12" s="76"/>
      <c r="DAL12" s="76"/>
      <c r="DAM12" s="76"/>
      <c r="DAN12" s="76"/>
      <c r="DAO12" s="76"/>
      <c r="DAP12" s="76"/>
      <c r="DAQ12" s="76"/>
      <c r="DAR12" s="76"/>
      <c r="DAS12" s="76"/>
      <c r="DAT12" s="76"/>
      <c r="DAU12" s="76"/>
      <c r="DAV12" s="76"/>
      <c r="DAW12" s="76"/>
      <c r="DAX12" s="76"/>
      <c r="DAY12" s="76"/>
      <c r="DAZ12" s="76"/>
      <c r="DBA12" s="76"/>
      <c r="DBB12" s="76"/>
      <c r="DBC12" s="76"/>
      <c r="DBD12" s="76"/>
      <c r="DBE12" s="76"/>
      <c r="DBF12" s="76"/>
      <c r="DBG12" s="76"/>
      <c r="DBH12" s="76"/>
      <c r="DBI12" s="76"/>
      <c r="DBJ12" s="76"/>
      <c r="DBK12" s="76"/>
      <c r="DBL12" s="76"/>
      <c r="DBM12" s="76"/>
      <c r="DBN12" s="76"/>
      <c r="DBO12" s="76"/>
      <c r="DBP12" s="76"/>
      <c r="DBQ12" s="76"/>
      <c r="DBR12" s="76"/>
      <c r="DBS12" s="76"/>
      <c r="DBT12" s="76"/>
      <c r="DBU12" s="76"/>
      <c r="DBV12" s="76"/>
      <c r="DBW12" s="76"/>
      <c r="DBX12" s="76"/>
      <c r="DBY12" s="76"/>
      <c r="DBZ12" s="76"/>
      <c r="DCA12" s="76"/>
      <c r="DCB12" s="76"/>
      <c r="DCC12" s="76"/>
      <c r="DCD12" s="76"/>
      <c r="DCE12" s="76"/>
      <c r="DCF12" s="76"/>
      <c r="DCG12" s="76"/>
      <c r="DCH12" s="76"/>
      <c r="DCI12" s="76"/>
      <c r="DCJ12" s="76"/>
      <c r="DCK12" s="76"/>
      <c r="DCL12" s="76"/>
      <c r="DCM12" s="76"/>
      <c r="DCN12" s="76"/>
      <c r="DCO12" s="76"/>
      <c r="DCP12" s="76"/>
      <c r="DCQ12" s="76"/>
      <c r="DCR12" s="76"/>
      <c r="DCS12" s="76"/>
      <c r="DCT12" s="76"/>
      <c r="DCU12" s="76"/>
      <c r="DCV12" s="76"/>
      <c r="DCW12" s="76"/>
      <c r="DCX12" s="76"/>
      <c r="DCY12" s="76"/>
      <c r="DCZ12" s="76"/>
      <c r="DDA12" s="76"/>
      <c r="DDB12" s="76"/>
      <c r="DDC12" s="76"/>
      <c r="DDD12" s="76"/>
      <c r="DDE12" s="76"/>
      <c r="DDF12" s="76"/>
      <c r="DDG12" s="76"/>
      <c r="DDH12" s="76"/>
      <c r="DDI12" s="76"/>
      <c r="DDJ12" s="76"/>
      <c r="DDK12" s="76"/>
      <c r="DDL12" s="76"/>
      <c r="DDM12" s="76"/>
      <c r="DDN12" s="76"/>
      <c r="DDO12" s="76"/>
      <c r="DDP12" s="76"/>
      <c r="DDQ12" s="76"/>
      <c r="DDR12" s="76"/>
      <c r="DDS12" s="76"/>
      <c r="DDT12" s="76"/>
      <c r="DDU12" s="76"/>
      <c r="DDV12" s="76"/>
      <c r="DDW12" s="76"/>
      <c r="DDX12" s="76"/>
      <c r="DDY12" s="76"/>
      <c r="DDZ12" s="76"/>
      <c r="DEA12" s="76"/>
      <c r="DEB12" s="76"/>
      <c r="DEC12" s="76"/>
      <c r="DED12" s="76"/>
      <c r="DEE12" s="76"/>
      <c r="DEF12" s="76"/>
      <c r="DEG12" s="76"/>
      <c r="DEH12" s="76"/>
      <c r="DEI12" s="76"/>
      <c r="DEJ12" s="76"/>
      <c r="DEK12" s="76"/>
      <c r="DEL12" s="76"/>
      <c r="DEM12" s="76"/>
      <c r="DEN12" s="76"/>
      <c r="DEO12" s="76"/>
      <c r="DEP12" s="76"/>
      <c r="DEQ12" s="76"/>
      <c r="DER12" s="76"/>
      <c r="DES12" s="76"/>
      <c r="DET12" s="76"/>
      <c r="DEU12" s="76"/>
      <c r="DEV12" s="76"/>
      <c r="DEW12" s="76"/>
      <c r="DEX12" s="76"/>
      <c r="DEY12" s="76"/>
      <c r="DEZ12" s="76"/>
      <c r="DFA12" s="76"/>
      <c r="DFB12" s="76"/>
      <c r="DFC12" s="76"/>
      <c r="DFD12" s="76"/>
      <c r="DFE12" s="76"/>
      <c r="DFF12" s="76"/>
      <c r="DFG12" s="76"/>
      <c r="DFH12" s="76"/>
      <c r="DFI12" s="76"/>
      <c r="DFJ12" s="76"/>
      <c r="DFK12" s="76"/>
      <c r="DFL12" s="76"/>
      <c r="DFM12" s="76"/>
      <c r="DFN12" s="76"/>
      <c r="DFO12" s="76"/>
      <c r="DFP12" s="76"/>
      <c r="DFQ12" s="76"/>
      <c r="DFR12" s="76"/>
      <c r="DFS12" s="76"/>
      <c r="DFT12" s="76"/>
      <c r="DFU12" s="76"/>
      <c r="DFV12" s="76"/>
      <c r="DFW12" s="76"/>
      <c r="DFX12" s="76"/>
      <c r="DFY12" s="76"/>
      <c r="DFZ12" s="76"/>
      <c r="DGA12" s="76"/>
      <c r="DGB12" s="76"/>
      <c r="DGC12" s="76"/>
      <c r="DGD12" s="76"/>
      <c r="DGE12" s="76"/>
      <c r="DGF12" s="76"/>
      <c r="DGG12" s="76"/>
      <c r="DGH12" s="76"/>
      <c r="DGI12" s="76"/>
      <c r="DGJ12" s="76"/>
      <c r="DGK12" s="76"/>
      <c r="DGL12" s="76"/>
      <c r="DGM12" s="76"/>
      <c r="DGN12" s="76"/>
      <c r="DGO12" s="76"/>
      <c r="DGP12" s="76"/>
      <c r="DGQ12" s="76"/>
      <c r="DGR12" s="76"/>
      <c r="DGS12" s="76"/>
      <c r="DGT12" s="76"/>
      <c r="DGU12" s="76"/>
      <c r="DGV12" s="76"/>
      <c r="DGW12" s="76"/>
      <c r="DGX12" s="76"/>
      <c r="DGY12" s="76"/>
      <c r="DGZ12" s="76"/>
      <c r="DHA12" s="76"/>
      <c r="DHB12" s="76"/>
      <c r="DHC12" s="76"/>
      <c r="DHD12" s="76"/>
      <c r="DHE12" s="76"/>
      <c r="DHF12" s="76"/>
      <c r="DHG12" s="76"/>
      <c r="DHH12" s="76"/>
      <c r="DHI12" s="76"/>
      <c r="DHJ12" s="76"/>
      <c r="DHK12" s="76"/>
      <c r="DHL12" s="76"/>
      <c r="DHM12" s="76"/>
      <c r="DHN12" s="76"/>
      <c r="DHO12" s="76"/>
      <c r="DHP12" s="76"/>
      <c r="DHQ12" s="76"/>
      <c r="DHR12" s="76"/>
      <c r="DHS12" s="76"/>
      <c r="DHT12" s="76"/>
      <c r="DHU12" s="76"/>
      <c r="DHV12" s="76"/>
      <c r="DHW12" s="76"/>
      <c r="DHX12" s="76"/>
      <c r="DHY12" s="76"/>
      <c r="DHZ12" s="76"/>
      <c r="DIA12" s="76"/>
      <c r="DIB12" s="76"/>
      <c r="DIC12" s="76"/>
      <c r="DID12" s="76"/>
      <c r="DIE12" s="76"/>
      <c r="DIF12" s="76"/>
      <c r="DIG12" s="76"/>
      <c r="DIH12" s="76"/>
      <c r="DII12" s="76"/>
      <c r="DIJ12" s="76"/>
      <c r="DIK12" s="76"/>
      <c r="DIL12" s="76"/>
      <c r="DIM12" s="76"/>
      <c r="DIN12" s="76"/>
      <c r="DIO12" s="76"/>
      <c r="DIP12" s="76"/>
      <c r="DIQ12" s="76"/>
      <c r="DIR12" s="76"/>
      <c r="DIS12" s="76"/>
      <c r="DIT12" s="76"/>
      <c r="DIU12" s="76"/>
      <c r="DIV12" s="76"/>
      <c r="DIW12" s="76"/>
      <c r="DIX12" s="76"/>
      <c r="DIY12" s="76"/>
      <c r="DIZ12" s="76"/>
      <c r="DJA12" s="76"/>
      <c r="DJB12" s="76"/>
      <c r="DJC12" s="76"/>
      <c r="DJD12" s="76"/>
      <c r="DJE12" s="76"/>
      <c r="DJF12" s="76"/>
      <c r="DJG12" s="76"/>
      <c r="DJH12" s="76"/>
      <c r="DJI12" s="76"/>
      <c r="DJJ12" s="76"/>
      <c r="DJK12" s="76"/>
      <c r="DJL12" s="76"/>
      <c r="DJM12" s="76"/>
      <c r="DJN12" s="76"/>
      <c r="DJO12" s="76"/>
      <c r="DJP12" s="76"/>
      <c r="DJQ12" s="76"/>
      <c r="DJR12" s="76"/>
      <c r="DJS12" s="76"/>
      <c r="DJT12" s="76"/>
      <c r="DJU12" s="76"/>
      <c r="DJV12" s="76"/>
      <c r="DJW12" s="76"/>
      <c r="DJX12" s="76"/>
      <c r="DJY12" s="76"/>
      <c r="DJZ12" s="76"/>
      <c r="DKA12" s="76"/>
      <c r="DKB12" s="76"/>
      <c r="DKC12" s="76"/>
      <c r="DKD12" s="76"/>
      <c r="DKE12" s="76"/>
      <c r="DKF12" s="76"/>
      <c r="DKG12" s="76"/>
      <c r="DKH12" s="76"/>
      <c r="DKI12" s="76"/>
      <c r="DKJ12" s="76"/>
      <c r="DKK12" s="76"/>
      <c r="DKL12" s="76"/>
      <c r="DKM12" s="76"/>
      <c r="DKN12" s="76"/>
      <c r="DKO12" s="76"/>
      <c r="DKP12" s="76"/>
      <c r="DKQ12" s="76"/>
      <c r="DKR12" s="76"/>
      <c r="DKS12" s="76"/>
      <c r="DKT12" s="76"/>
      <c r="DKU12" s="76"/>
      <c r="DKV12" s="76"/>
      <c r="DKW12" s="76"/>
      <c r="DKX12" s="76"/>
      <c r="DKY12" s="76"/>
      <c r="DKZ12" s="76"/>
      <c r="DLA12" s="76"/>
      <c r="DLB12" s="76"/>
      <c r="DLC12" s="76"/>
      <c r="DLD12" s="76"/>
      <c r="DLE12" s="76"/>
      <c r="DLF12" s="76"/>
      <c r="DLG12" s="76"/>
      <c r="DLH12" s="76"/>
      <c r="DLI12" s="76"/>
      <c r="DLJ12" s="76"/>
      <c r="DLK12" s="76"/>
      <c r="DLL12" s="76"/>
      <c r="DLM12" s="76"/>
      <c r="DLN12" s="76"/>
      <c r="DLO12" s="76"/>
      <c r="DLP12" s="76"/>
      <c r="DLQ12" s="76"/>
      <c r="DLR12" s="76"/>
      <c r="DLS12" s="76"/>
      <c r="DLT12" s="76"/>
      <c r="DLU12" s="76"/>
      <c r="DLV12" s="76"/>
      <c r="DLW12" s="76"/>
      <c r="DLX12" s="76"/>
      <c r="DLY12" s="76"/>
      <c r="DLZ12" s="76"/>
      <c r="DMA12" s="76"/>
      <c r="DMB12" s="76"/>
      <c r="DMC12" s="76"/>
      <c r="DMD12" s="76"/>
      <c r="DME12" s="76"/>
      <c r="DMF12" s="76"/>
      <c r="DMG12" s="76"/>
      <c r="DMH12" s="76"/>
      <c r="DMI12" s="76"/>
      <c r="DMJ12" s="76"/>
      <c r="DMK12" s="76"/>
      <c r="DML12" s="76"/>
      <c r="DMM12" s="76"/>
      <c r="DMN12" s="76"/>
      <c r="DMO12" s="76"/>
      <c r="DMP12" s="76"/>
      <c r="DMQ12" s="76"/>
      <c r="DMR12" s="76"/>
      <c r="DMS12" s="76"/>
      <c r="DMT12" s="76"/>
      <c r="DMU12" s="76"/>
      <c r="DMV12" s="76"/>
      <c r="DMW12" s="76"/>
      <c r="DMX12" s="76"/>
      <c r="DMY12" s="76"/>
      <c r="DMZ12" s="76"/>
      <c r="DNA12" s="76"/>
      <c r="DNB12" s="76"/>
      <c r="DNC12" s="76"/>
      <c r="DND12" s="76"/>
      <c r="DNE12" s="76"/>
      <c r="DNF12" s="76"/>
      <c r="DNG12" s="76"/>
      <c r="DNH12" s="76"/>
      <c r="DNI12" s="76"/>
      <c r="DNJ12" s="76"/>
      <c r="DNK12" s="76"/>
      <c r="DNL12" s="76"/>
      <c r="DNM12" s="76"/>
      <c r="DNN12" s="76"/>
      <c r="DNO12" s="76"/>
      <c r="DNP12" s="76"/>
      <c r="DNQ12" s="76"/>
      <c r="DNR12" s="76"/>
      <c r="DNS12" s="76"/>
      <c r="DNT12" s="76"/>
      <c r="DNU12" s="76"/>
      <c r="DNV12" s="76"/>
      <c r="DNW12" s="76"/>
      <c r="DNX12" s="76"/>
      <c r="DNY12" s="76"/>
      <c r="DNZ12" s="76"/>
      <c r="DOA12" s="76"/>
      <c r="DOB12" s="76"/>
      <c r="DOC12" s="76"/>
      <c r="DOD12" s="76"/>
      <c r="DOE12" s="76"/>
      <c r="DOF12" s="76"/>
      <c r="DOG12" s="76"/>
      <c r="DOH12" s="76"/>
      <c r="DOI12" s="76"/>
      <c r="DOJ12" s="76"/>
      <c r="DOK12" s="76"/>
      <c r="DOL12" s="76"/>
      <c r="DOM12" s="76"/>
      <c r="DON12" s="76"/>
      <c r="DOO12" s="76"/>
      <c r="DOP12" s="76"/>
      <c r="DOQ12" s="76"/>
      <c r="DOR12" s="76"/>
      <c r="DOS12" s="76"/>
      <c r="DOT12" s="76"/>
      <c r="DOU12" s="76"/>
      <c r="DOV12" s="76"/>
      <c r="DOW12" s="76"/>
      <c r="DOX12" s="76"/>
      <c r="DOY12" s="76"/>
      <c r="DOZ12" s="76"/>
      <c r="DPA12" s="76"/>
      <c r="DPB12" s="76"/>
      <c r="DPC12" s="76"/>
      <c r="DPD12" s="76"/>
      <c r="DPE12" s="76"/>
      <c r="DPF12" s="76"/>
      <c r="DPG12" s="76"/>
      <c r="DPH12" s="76"/>
      <c r="DPI12" s="76"/>
      <c r="DPJ12" s="76"/>
      <c r="DPK12" s="76"/>
      <c r="DPL12" s="76"/>
      <c r="DPM12" s="76"/>
      <c r="DPN12" s="76"/>
      <c r="DPO12" s="76"/>
      <c r="DPP12" s="76"/>
      <c r="DPQ12" s="76"/>
      <c r="DPR12" s="76"/>
      <c r="DPS12" s="76"/>
      <c r="DPT12" s="76"/>
      <c r="DPU12" s="76"/>
      <c r="DPV12" s="76"/>
      <c r="DPW12" s="76"/>
      <c r="DPX12" s="76"/>
      <c r="DPY12" s="76"/>
      <c r="DPZ12" s="76"/>
      <c r="DQA12" s="76"/>
      <c r="DQB12" s="76"/>
      <c r="DQC12" s="76"/>
      <c r="DQD12" s="76"/>
      <c r="DQE12" s="76"/>
      <c r="DQF12" s="76"/>
      <c r="DQG12" s="76"/>
      <c r="DQH12" s="76"/>
      <c r="DQI12" s="76"/>
      <c r="DQJ12" s="76"/>
      <c r="DQK12" s="76"/>
      <c r="DQL12" s="76"/>
      <c r="DQM12" s="76"/>
      <c r="DQN12" s="76"/>
      <c r="DQO12" s="76"/>
      <c r="DQP12" s="76"/>
      <c r="DQQ12" s="76"/>
      <c r="DQR12" s="76"/>
      <c r="DQS12" s="76"/>
      <c r="DQT12" s="76"/>
      <c r="DQU12" s="76"/>
      <c r="DQV12" s="76"/>
      <c r="DQW12" s="76"/>
      <c r="DQX12" s="76"/>
      <c r="DQY12" s="76"/>
      <c r="DQZ12" s="76"/>
      <c r="DRA12" s="76"/>
      <c r="DRB12" s="76"/>
      <c r="DRC12" s="76"/>
      <c r="DRD12" s="76"/>
      <c r="DRE12" s="76"/>
      <c r="DRF12" s="76"/>
      <c r="DRG12" s="76"/>
      <c r="DRH12" s="76"/>
      <c r="DRI12" s="76"/>
      <c r="DRJ12" s="76"/>
      <c r="DRK12" s="76"/>
      <c r="DRL12" s="76"/>
      <c r="DRM12" s="76"/>
      <c r="DRN12" s="76"/>
      <c r="DRO12" s="76"/>
      <c r="DRP12" s="76"/>
      <c r="DRQ12" s="76"/>
      <c r="DRR12" s="76"/>
      <c r="DRS12" s="76"/>
      <c r="DRT12" s="76"/>
      <c r="DRU12" s="76"/>
      <c r="DRV12" s="76"/>
      <c r="DRW12" s="76"/>
      <c r="DRX12" s="76"/>
      <c r="DRY12" s="76"/>
      <c r="DRZ12" s="76"/>
      <c r="DSA12" s="76"/>
      <c r="DSB12" s="76"/>
      <c r="DSC12" s="76"/>
      <c r="DSD12" s="76"/>
      <c r="DSE12" s="76"/>
      <c r="DSF12" s="76"/>
      <c r="DSG12" s="76"/>
      <c r="DSH12" s="76"/>
      <c r="DSI12" s="76"/>
      <c r="DSJ12" s="76"/>
      <c r="DSK12" s="76"/>
      <c r="DSL12" s="76"/>
      <c r="DSM12" s="76"/>
      <c r="DSN12" s="76"/>
      <c r="DSO12" s="76"/>
      <c r="DSP12" s="76"/>
      <c r="DSQ12" s="76"/>
      <c r="DSR12" s="76"/>
      <c r="DSS12" s="76"/>
      <c r="DST12" s="76"/>
      <c r="DSU12" s="76"/>
      <c r="DSV12" s="76"/>
      <c r="DSW12" s="76"/>
      <c r="DSX12" s="76"/>
      <c r="DSY12" s="76"/>
      <c r="DSZ12" s="76"/>
      <c r="DTA12" s="76"/>
      <c r="DTB12" s="76"/>
      <c r="DTC12" s="76"/>
      <c r="DTD12" s="76"/>
      <c r="DTE12" s="76"/>
      <c r="DTF12" s="76"/>
      <c r="DTG12" s="76"/>
      <c r="DTH12" s="76"/>
      <c r="DTI12" s="76"/>
      <c r="DTJ12" s="76"/>
      <c r="DTK12" s="76"/>
      <c r="DTL12" s="76"/>
      <c r="DTM12" s="76"/>
      <c r="DTN12" s="76"/>
      <c r="DTO12" s="76"/>
      <c r="DTP12" s="76"/>
      <c r="DTQ12" s="76"/>
      <c r="DTR12" s="76"/>
      <c r="DTS12" s="76"/>
      <c r="DTT12" s="76"/>
      <c r="DTU12" s="76"/>
      <c r="DTV12" s="76"/>
      <c r="DTW12" s="76"/>
      <c r="DTX12" s="76"/>
      <c r="DTY12" s="76"/>
      <c r="DTZ12" s="76"/>
      <c r="DUA12" s="76"/>
      <c r="DUB12" s="76"/>
      <c r="DUC12" s="76"/>
      <c r="DUD12" s="76"/>
      <c r="DUE12" s="76"/>
      <c r="DUF12" s="76"/>
      <c r="DUG12" s="76"/>
      <c r="DUH12" s="76"/>
      <c r="DUI12" s="76"/>
      <c r="DUJ12" s="76"/>
      <c r="DUK12" s="76"/>
      <c r="DUL12" s="76"/>
      <c r="DUM12" s="76"/>
      <c r="DUN12" s="76"/>
      <c r="DUO12" s="76"/>
      <c r="DUP12" s="76"/>
      <c r="DUQ12" s="76"/>
      <c r="DUR12" s="76"/>
      <c r="DUS12" s="76"/>
      <c r="DUT12" s="76"/>
      <c r="DUU12" s="76"/>
      <c r="DUV12" s="76"/>
      <c r="DUW12" s="76"/>
      <c r="DUX12" s="76"/>
      <c r="DUY12" s="76"/>
      <c r="DUZ12" s="76"/>
      <c r="DVA12" s="76"/>
      <c r="DVB12" s="76"/>
      <c r="DVC12" s="76"/>
      <c r="DVD12" s="76"/>
      <c r="DVE12" s="76"/>
      <c r="DVF12" s="76"/>
      <c r="DVG12" s="76"/>
      <c r="DVH12" s="76"/>
      <c r="DVI12" s="76"/>
      <c r="DVJ12" s="76"/>
      <c r="DVK12" s="76"/>
      <c r="DVL12" s="76"/>
      <c r="DVM12" s="76"/>
      <c r="DVN12" s="76"/>
      <c r="DVO12" s="76"/>
      <c r="DVP12" s="76"/>
      <c r="DVQ12" s="76"/>
      <c r="DVR12" s="76"/>
      <c r="DVS12" s="76"/>
      <c r="DVT12" s="76"/>
      <c r="DVU12" s="76"/>
      <c r="DVV12" s="76"/>
      <c r="DVW12" s="76"/>
      <c r="DVX12" s="76"/>
      <c r="DVY12" s="76"/>
      <c r="DVZ12" s="76"/>
      <c r="DWA12" s="76"/>
      <c r="DWB12" s="76"/>
      <c r="DWC12" s="76"/>
      <c r="DWD12" s="76"/>
      <c r="DWE12" s="76"/>
      <c r="DWF12" s="76"/>
      <c r="DWG12" s="76"/>
      <c r="DWH12" s="76"/>
      <c r="DWI12" s="76"/>
      <c r="DWJ12" s="76"/>
      <c r="DWK12" s="76"/>
      <c r="DWL12" s="76"/>
      <c r="DWM12" s="76"/>
      <c r="DWN12" s="76"/>
      <c r="DWO12" s="76"/>
      <c r="DWP12" s="76"/>
      <c r="DWQ12" s="76"/>
      <c r="DWR12" s="76"/>
      <c r="DWS12" s="76"/>
      <c r="DWT12" s="76"/>
      <c r="DWU12" s="76"/>
      <c r="DWV12" s="76"/>
      <c r="DWW12" s="76"/>
      <c r="DWX12" s="76"/>
      <c r="DWY12" s="76"/>
      <c r="DWZ12" s="76"/>
      <c r="DXA12" s="76"/>
      <c r="DXB12" s="76"/>
      <c r="DXC12" s="76"/>
      <c r="DXD12" s="76"/>
      <c r="DXE12" s="76"/>
      <c r="DXF12" s="76"/>
      <c r="DXG12" s="76"/>
      <c r="DXH12" s="76"/>
      <c r="DXI12" s="76"/>
      <c r="DXJ12" s="76"/>
      <c r="DXK12" s="76"/>
      <c r="DXL12" s="76"/>
      <c r="DXM12" s="76"/>
      <c r="DXN12" s="76"/>
      <c r="DXO12" s="76"/>
      <c r="DXP12" s="76"/>
      <c r="DXQ12" s="76"/>
      <c r="DXR12" s="76"/>
      <c r="DXS12" s="76"/>
      <c r="DXT12" s="76"/>
      <c r="DXU12" s="76"/>
      <c r="DXV12" s="76"/>
      <c r="DXW12" s="76"/>
      <c r="DXX12" s="76"/>
      <c r="DXY12" s="76"/>
      <c r="DXZ12" s="76"/>
      <c r="DYA12" s="76"/>
      <c r="DYB12" s="76"/>
      <c r="DYC12" s="76"/>
      <c r="DYD12" s="76"/>
      <c r="DYE12" s="76"/>
      <c r="DYF12" s="76"/>
      <c r="DYG12" s="76"/>
      <c r="DYH12" s="76"/>
      <c r="DYI12" s="76"/>
      <c r="DYJ12" s="76"/>
      <c r="DYK12" s="76"/>
      <c r="DYL12" s="76"/>
      <c r="DYM12" s="76"/>
      <c r="DYN12" s="76"/>
      <c r="DYO12" s="76"/>
      <c r="DYP12" s="76"/>
      <c r="DYQ12" s="76"/>
      <c r="DYR12" s="76"/>
      <c r="DYS12" s="76"/>
      <c r="DYT12" s="76"/>
      <c r="DYU12" s="76"/>
      <c r="DYV12" s="76"/>
      <c r="DYW12" s="76"/>
      <c r="DYX12" s="76"/>
      <c r="DYY12" s="76"/>
      <c r="DYZ12" s="76"/>
      <c r="DZA12" s="76"/>
      <c r="DZB12" s="76"/>
      <c r="DZC12" s="76"/>
      <c r="DZD12" s="76"/>
      <c r="DZE12" s="76"/>
      <c r="DZF12" s="76"/>
      <c r="DZG12" s="76"/>
      <c r="DZH12" s="76"/>
      <c r="DZI12" s="76"/>
      <c r="DZJ12" s="76"/>
      <c r="DZK12" s="76"/>
      <c r="DZL12" s="76"/>
      <c r="DZM12" s="76"/>
      <c r="DZN12" s="76"/>
      <c r="DZO12" s="76"/>
      <c r="DZP12" s="76"/>
      <c r="DZQ12" s="76"/>
      <c r="DZR12" s="76"/>
      <c r="DZS12" s="76"/>
      <c r="DZT12" s="76"/>
      <c r="DZU12" s="76"/>
      <c r="DZV12" s="76"/>
      <c r="DZW12" s="76"/>
      <c r="DZX12" s="76"/>
      <c r="DZY12" s="76"/>
      <c r="DZZ12" s="76"/>
      <c r="EAA12" s="76"/>
      <c r="EAB12" s="76"/>
      <c r="EAC12" s="76"/>
      <c r="EAD12" s="76"/>
      <c r="EAE12" s="76"/>
      <c r="EAF12" s="76"/>
      <c r="EAG12" s="76"/>
      <c r="EAH12" s="76"/>
      <c r="EAI12" s="76"/>
      <c r="EAJ12" s="76"/>
      <c r="EAK12" s="76"/>
      <c r="EAL12" s="76"/>
      <c r="EAM12" s="76"/>
      <c r="EAN12" s="76"/>
      <c r="EAO12" s="76"/>
      <c r="EAP12" s="76"/>
      <c r="EAQ12" s="76"/>
      <c r="EAR12" s="76"/>
      <c r="EAS12" s="76"/>
      <c r="EAT12" s="76"/>
      <c r="EAU12" s="76"/>
      <c r="EAV12" s="76"/>
      <c r="EAW12" s="76"/>
      <c r="EAX12" s="76"/>
      <c r="EAY12" s="76"/>
      <c r="EAZ12" s="76"/>
      <c r="EBA12" s="76"/>
      <c r="EBB12" s="76"/>
      <c r="EBC12" s="76"/>
      <c r="EBD12" s="76"/>
      <c r="EBE12" s="76"/>
      <c r="EBF12" s="76"/>
      <c r="EBG12" s="76"/>
      <c r="EBH12" s="76"/>
      <c r="EBI12" s="76"/>
      <c r="EBJ12" s="76"/>
      <c r="EBK12" s="76"/>
      <c r="EBL12" s="76"/>
      <c r="EBM12" s="76"/>
      <c r="EBN12" s="76"/>
      <c r="EBO12" s="76"/>
      <c r="EBP12" s="76"/>
      <c r="EBQ12" s="76"/>
      <c r="EBR12" s="76"/>
      <c r="EBS12" s="76"/>
      <c r="EBT12" s="76"/>
      <c r="EBU12" s="76"/>
      <c r="EBV12" s="76"/>
      <c r="EBW12" s="76"/>
      <c r="EBX12" s="76"/>
      <c r="EBY12" s="76"/>
      <c r="EBZ12" s="76"/>
      <c r="ECA12" s="76"/>
      <c r="ECB12" s="76"/>
      <c r="ECC12" s="76"/>
      <c r="ECD12" s="76"/>
      <c r="ECE12" s="76"/>
      <c r="ECF12" s="76"/>
      <c r="ECG12" s="76"/>
      <c r="ECH12" s="76"/>
      <c r="ECI12" s="76"/>
      <c r="ECJ12" s="76"/>
      <c r="ECK12" s="76"/>
      <c r="ECL12" s="76"/>
      <c r="ECM12" s="76"/>
      <c r="ECN12" s="76"/>
      <c r="ECO12" s="76"/>
      <c r="ECP12" s="76"/>
      <c r="ECQ12" s="76"/>
      <c r="ECR12" s="76"/>
      <c r="ECS12" s="76"/>
      <c r="ECT12" s="76"/>
      <c r="ECU12" s="76"/>
      <c r="ECV12" s="76"/>
      <c r="ECW12" s="76"/>
      <c r="ECX12" s="76"/>
      <c r="ECY12" s="76"/>
      <c r="ECZ12" s="76"/>
      <c r="EDA12" s="76"/>
      <c r="EDB12" s="76"/>
      <c r="EDC12" s="76"/>
      <c r="EDD12" s="76"/>
      <c r="EDE12" s="76"/>
      <c r="EDF12" s="76"/>
      <c r="EDG12" s="76"/>
      <c r="EDH12" s="76"/>
      <c r="EDI12" s="76"/>
      <c r="EDJ12" s="76"/>
      <c r="EDK12" s="76"/>
      <c r="EDL12" s="76"/>
      <c r="EDM12" s="76"/>
      <c r="EDN12" s="76"/>
      <c r="EDO12" s="76"/>
      <c r="EDP12" s="76"/>
      <c r="EDQ12" s="76"/>
      <c r="EDR12" s="76"/>
      <c r="EDS12" s="76"/>
      <c r="EDT12" s="76"/>
      <c r="EDU12" s="76"/>
      <c r="EDV12" s="76"/>
      <c r="EDW12" s="76"/>
      <c r="EDX12" s="76"/>
      <c r="EDY12" s="76"/>
      <c r="EDZ12" s="76"/>
      <c r="EEA12" s="76"/>
      <c r="EEB12" s="76"/>
      <c r="EEC12" s="76"/>
      <c r="EED12" s="76"/>
      <c r="EEE12" s="76"/>
      <c r="EEF12" s="76"/>
      <c r="EEG12" s="76"/>
      <c r="EEH12" s="76"/>
      <c r="EEI12" s="76"/>
      <c r="EEJ12" s="76"/>
      <c r="EEK12" s="76"/>
      <c r="EEL12" s="76"/>
      <c r="EEM12" s="76"/>
      <c r="EEN12" s="76"/>
      <c r="EEO12" s="76"/>
      <c r="EEP12" s="76"/>
      <c r="EEQ12" s="76"/>
      <c r="EER12" s="76"/>
      <c r="EES12" s="76"/>
      <c r="EET12" s="76"/>
      <c r="EEU12" s="76"/>
      <c r="EEV12" s="76"/>
      <c r="EEW12" s="76"/>
      <c r="EEX12" s="76"/>
      <c r="EEY12" s="76"/>
      <c r="EEZ12" s="76"/>
      <c r="EFA12" s="76"/>
      <c r="EFB12" s="76"/>
      <c r="EFC12" s="76"/>
      <c r="EFD12" s="76"/>
      <c r="EFE12" s="76"/>
      <c r="EFF12" s="76"/>
      <c r="EFG12" s="76"/>
      <c r="EFH12" s="76"/>
      <c r="EFI12" s="76"/>
      <c r="EFJ12" s="76"/>
      <c r="EFK12" s="76"/>
      <c r="EFL12" s="76"/>
      <c r="EFM12" s="76"/>
      <c r="EFN12" s="76"/>
      <c r="EFO12" s="76"/>
      <c r="EFP12" s="76"/>
      <c r="EFQ12" s="76"/>
      <c r="EFR12" s="76"/>
      <c r="EFS12" s="76"/>
      <c r="EFT12" s="76"/>
      <c r="EFU12" s="76"/>
      <c r="EFV12" s="76"/>
      <c r="EFW12" s="76"/>
      <c r="EFX12" s="76"/>
      <c r="EFY12" s="76"/>
      <c r="EFZ12" s="76"/>
      <c r="EGA12" s="76"/>
      <c r="EGB12" s="76"/>
      <c r="EGC12" s="76"/>
      <c r="EGD12" s="76"/>
      <c r="EGE12" s="76"/>
      <c r="EGF12" s="76"/>
      <c r="EGG12" s="76"/>
      <c r="EGH12" s="76"/>
      <c r="EGI12" s="76"/>
      <c r="EGJ12" s="76"/>
      <c r="EGK12" s="76"/>
      <c r="EGL12" s="76"/>
      <c r="EGM12" s="76"/>
      <c r="EGN12" s="76"/>
      <c r="EGO12" s="76"/>
      <c r="EGP12" s="76"/>
      <c r="EGQ12" s="76"/>
      <c r="EGR12" s="76"/>
      <c r="EGS12" s="76"/>
      <c r="EGT12" s="76"/>
      <c r="EGU12" s="76"/>
      <c r="EGV12" s="76"/>
      <c r="EGW12" s="76"/>
      <c r="EGX12" s="76"/>
      <c r="EGY12" s="76"/>
      <c r="EGZ12" s="76"/>
      <c r="EHA12" s="76"/>
      <c r="EHB12" s="76"/>
      <c r="EHC12" s="76"/>
      <c r="EHD12" s="76"/>
      <c r="EHE12" s="76"/>
      <c r="EHF12" s="76"/>
      <c r="EHG12" s="76"/>
      <c r="EHH12" s="76"/>
      <c r="EHI12" s="76"/>
      <c r="EHJ12" s="76"/>
      <c r="EHK12" s="76"/>
      <c r="EHL12" s="76"/>
      <c r="EHM12" s="76"/>
      <c r="EHN12" s="76"/>
      <c r="EHO12" s="76"/>
      <c r="EHP12" s="76"/>
      <c r="EHQ12" s="76"/>
      <c r="EHR12" s="76"/>
      <c r="EHS12" s="76"/>
      <c r="EHT12" s="76"/>
      <c r="EHU12" s="76"/>
      <c r="EHV12" s="76"/>
      <c r="EHW12" s="76"/>
      <c r="EHX12" s="76"/>
      <c r="EHY12" s="76"/>
      <c r="EHZ12" s="76"/>
      <c r="EIA12" s="76"/>
      <c r="EIB12" s="76"/>
      <c r="EIC12" s="76"/>
      <c r="EID12" s="76"/>
      <c r="EIE12" s="76"/>
      <c r="EIF12" s="76"/>
      <c r="EIG12" s="76"/>
      <c r="EIH12" s="76"/>
      <c r="EII12" s="76"/>
      <c r="EIJ12" s="76"/>
      <c r="EIK12" s="76"/>
      <c r="EIL12" s="76"/>
      <c r="EIM12" s="76"/>
      <c r="EIN12" s="76"/>
      <c r="EIO12" s="76"/>
      <c r="EIP12" s="76"/>
      <c r="EIQ12" s="76"/>
      <c r="EIR12" s="76"/>
      <c r="EIS12" s="76"/>
      <c r="EIT12" s="76"/>
      <c r="EIU12" s="76"/>
      <c r="EIV12" s="76"/>
      <c r="EIW12" s="76"/>
      <c r="EIX12" s="76"/>
      <c r="EIY12" s="76"/>
      <c r="EIZ12" s="76"/>
      <c r="EJA12" s="76"/>
      <c r="EJB12" s="76"/>
      <c r="EJC12" s="76"/>
      <c r="EJD12" s="76"/>
      <c r="EJE12" s="76"/>
      <c r="EJF12" s="76"/>
      <c r="EJG12" s="76"/>
      <c r="EJH12" s="76"/>
      <c r="EJI12" s="76"/>
      <c r="EJJ12" s="76"/>
      <c r="EJK12" s="76"/>
      <c r="EJL12" s="76"/>
      <c r="EJM12" s="76"/>
      <c r="EJN12" s="76"/>
      <c r="EJO12" s="76"/>
      <c r="EJP12" s="76"/>
      <c r="EJQ12" s="76"/>
      <c r="EJR12" s="76"/>
      <c r="EJS12" s="76"/>
      <c r="EJT12" s="76"/>
      <c r="EJU12" s="76"/>
      <c r="EJV12" s="76"/>
      <c r="EJW12" s="76"/>
      <c r="EJX12" s="76"/>
      <c r="EJY12" s="76"/>
      <c r="EJZ12" s="76"/>
      <c r="EKA12" s="76"/>
      <c r="EKB12" s="76"/>
      <c r="EKC12" s="76"/>
      <c r="EKD12" s="76"/>
      <c r="EKE12" s="76"/>
      <c r="EKF12" s="76"/>
      <c r="EKG12" s="76"/>
      <c r="EKH12" s="76"/>
      <c r="EKI12" s="76"/>
      <c r="EKJ12" s="76"/>
      <c r="EKK12" s="76"/>
      <c r="EKL12" s="76"/>
      <c r="EKM12" s="76"/>
      <c r="EKN12" s="76"/>
      <c r="EKO12" s="76"/>
      <c r="EKP12" s="76"/>
      <c r="EKQ12" s="76"/>
      <c r="EKR12" s="76"/>
      <c r="EKS12" s="76"/>
      <c r="EKT12" s="76"/>
      <c r="EKU12" s="76"/>
      <c r="EKV12" s="76"/>
      <c r="EKW12" s="76"/>
      <c r="EKX12" s="76"/>
      <c r="EKY12" s="76"/>
      <c r="EKZ12" s="76"/>
      <c r="ELA12" s="76"/>
      <c r="ELB12" s="76"/>
      <c r="ELC12" s="76"/>
      <c r="ELD12" s="76"/>
      <c r="ELE12" s="76"/>
      <c r="ELF12" s="76"/>
      <c r="ELG12" s="76"/>
      <c r="ELH12" s="76"/>
      <c r="ELI12" s="76"/>
      <c r="ELJ12" s="76"/>
      <c r="ELK12" s="76"/>
      <c r="ELL12" s="76"/>
      <c r="ELM12" s="76"/>
      <c r="ELN12" s="76"/>
      <c r="ELO12" s="76"/>
      <c r="ELP12" s="76"/>
      <c r="ELQ12" s="76"/>
      <c r="ELR12" s="76"/>
      <c r="ELS12" s="76"/>
      <c r="ELT12" s="76"/>
      <c r="ELU12" s="76"/>
      <c r="ELV12" s="76"/>
      <c r="ELW12" s="76"/>
      <c r="ELX12" s="76"/>
      <c r="ELY12" s="76"/>
      <c r="ELZ12" s="76"/>
      <c r="EMA12" s="76"/>
      <c r="EMB12" s="76"/>
      <c r="EMC12" s="76"/>
      <c r="EMD12" s="76"/>
      <c r="EME12" s="76"/>
      <c r="EMF12" s="76"/>
      <c r="EMG12" s="76"/>
      <c r="EMH12" s="76"/>
      <c r="EMI12" s="76"/>
      <c r="EMJ12" s="76"/>
      <c r="EMK12" s="76"/>
      <c r="EML12" s="76"/>
      <c r="EMM12" s="76"/>
      <c r="EMN12" s="76"/>
      <c r="EMO12" s="76"/>
      <c r="EMP12" s="76"/>
      <c r="EMQ12" s="76"/>
      <c r="EMR12" s="76"/>
      <c r="EMS12" s="76"/>
      <c r="EMT12" s="76"/>
      <c r="EMU12" s="76"/>
      <c r="EMV12" s="76"/>
      <c r="EMW12" s="76"/>
      <c r="EMX12" s="76"/>
      <c r="EMY12" s="76"/>
      <c r="EMZ12" s="76"/>
      <c r="ENA12" s="76"/>
      <c r="ENB12" s="76"/>
      <c r="ENC12" s="76"/>
      <c r="END12" s="76"/>
      <c r="ENE12" s="76"/>
      <c r="ENF12" s="76"/>
      <c r="ENG12" s="76"/>
      <c r="ENH12" s="76"/>
      <c r="ENI12" s="76"/>
      <c r="ENJ12" s="76"/>
      <c r="ENK12" s="76"/>
      <c r="ENL12" s="76"/>
      <c r="ENM12" s="76"/>
      <c r="ENN12" s="76"/>
      <c r="ENO12" s="76"/>
      <c r="ENP12" s="76"/>
      <c r="ENQ12" s="76"/>
      <c r="ENR12" s="76"/>
      <c r="ENS12" s="76"/>
      <c r="ENT12" s="76"/>
      <c r="ENU12" s="76"/>
      <c r="ENV12" s="76"/>
      <c r="ENW12" s="76"/>
      <c r="ENX12" s="76"/>
      <c r="ENY12" s="76"/>
      <c r="ENZ12" s="76"/>
      <c r="EOA12" s="76"/>
      <c r="EOB12" s="76"/>
      <c r="EOC12" s="76"/>
      <c r="EOD12" s="76"/>
      <c r="EOE12" s="76"/>
      <c r="EOF12" s="76"/>
      <c r="EOG12" s="76"/>
      <c r="EOH12" s="76"/>
      <c r="EOI12" s="76"/>
      <c r="EOJ12" s="76"/>
      <c r="EOK12" s="76"/>
      <c r="EOL12" s="76"/>
      <c r="EOM12" s="76"/>
      <c r="EON12" s="76"/>
      <c r="EOO12" s="76"/>
      <c r="EOP12" s="76"/>
      <c r="EOQ12" s="76"/>
      <c r="EOR12" s="76"/>
      <c r="EOS12" s="76"/>
      <c r="EOT12" s="76"/>
      <c r="EOU12" s="76"/>
      <c r="EOV12" s="76"/>
      <c r="EOW12" s="76"/>
      <c r="EOX12" s="76"/>
      <c r="EOY12" s="76"/>
      <c r="EOZ12" s="76"/>
      <c r="EPA12" s="76"/>
      <c r="EPB12" s="76"/>
      <c r="EPC12" s="76"/>
      <c r="EPD12" s="76"/>
      <c r="EPE12" s="76"/>
      <c r="EPF12" s="76"/>
      <c r="EPG12" s="76"/>
      <c r="EPH12" s="76"/>
      <c r="EPI12" s="76"/>
      <c r="EPJ12" s="76"/>
      <c r="EPK12" s="76"/>
      <c r="EPL12" s="76"/>
      <c r="EPM12" s="76"/>
      <c r="EPN12" s="76"/>
      <c r="EPO12" s="76"/>
      <c r="EPP12" s="76"/>
      <c r="EPQ12" s="76"/>
      <c r="EPR12" s="76"/>
      <c r="EPS12" s="76"/>
      <c r="EPT12" s="76"/>
      <c r="EPU12" s="76"/>
      <c r="EPV12" s="76"/>
      <c r="EPW12" s="76"/>
      <c r="EPX12" s="76"/>
      <c r="EPY12" s="76"/>
      <c r="EPZ12" s="76"/>
      <c r="EQA12" s="76"/>
      <c r="EQB12" s="76"/>
      <c r="EQC12" s="76"/>
      <c r="EQD12" s="76"/>
      <c r="EQE12" s="76"/>
      <c r="EQF12" s="76"/>
      <c r="EQG12" s="76"/>
      <c r="EQH12" s="76"/>
      <c r="EQI12" s="76"/>
      <c r="EQJ12" s="76"/>
      <c r="EQK12" s="76"/>
      <c r="EQL12" s="76"/>
      <c r="EQM12" s="76"/>
      <c r="EQN12" s="76"/>
      <c r="EQO12" s="76"/>
      <c r="EQP12" s="76"/>
      <c r="EQQ12" s="76"/>
      <c r="EQR12" s="76"/>
      <c r="EQS12" s="76"/>
      <c r="EQT12" s="76"/>
      <c r="EQU12" s="76"/>
      <c r="EQV12" s="76"/>
      <c r="EQW12" s="76"/>
      <c r="EQX12" s="76"/>
      <c r="EQY12" s="76"/>
      <c r="EQZ12" s="76"/>
      <c r="ERA12" s="76"/>
      <c r="ERB12" s="76"/>
      <c r="ERC12" s="76"/>
      <c r="ERD12" s="76"/>
      <c r="ERE12" s="76"/>
      <c r="ERF12" s="76"/>
      <c r="ERG12" s="76"/>
      <c r="ERH12" s="76"/>
      <c r="ERI12" s="76"/>
      <c r="ERJ12" s="76"/>
      <c r="ERK12" s="76"/>
      <c r="ERL12" s="76"/>
      <c r="ERM12" s="76"/>
      <c r="ERN12" s="76"/>
      <c r="ERO12" s="76"/>
      <c r="ERP12" s="76"/>
      <c r="ERQ12" s="76"/>
      <c r="ERR12" s="76"/>
      <c r="ERS12" s="76"/>
      <c r="ERT12" s="76"/>
      <c r="ERU12" s="76"/>
      <c r="ERV12" s="76"/>
      <c r="ERW12" s="76"/>
      <c r="ERX12" s="76"/>
      <c r="ERY12" s="76"/>
      <c r="ERZ12" s="76"/>
      <c r="ESA12" s="76"/>
      <c r="ESB12" s="76"/>
      <c r="ESC12" s="76"/>
      <c r="ESD12" s="76"/>
      <c r="ESE12" s="76"/>
      <c r="ESF12" s="76"/>
      <c r="ESG12" s="76"/>
      <c r="ESH12" s="76"/>
      <c r="ESI12" s="76"/>
      <c r="ESJ12" s="76"/>
      <c r="ESK12" s="76"/>
      <c r="ESL12" s="76"/>
      <c r="ESM12" s="76"/>
      <c r="ESN12" s="76"/>
      <c r="ESO12" s="76"/>
      <c r="ESP12" s="76"/>
      <c r="ESQ12" s="76"/>
      <c r="ESR12" s="76"/>
      <c r="ESS12" s="76"/>
      <c r="EST12" s="76"/>
      <c r="ESU12" s="76"/>
      <c r="ESV12" s="76"/>
      <c r="ESW12" s="76"/>
      <c r="ESX12" s="76"/>
      <c r="ESY12" s="76"/>
      <c r="ESZ12" s="76"/>
      <c r="ETA12" s="76"/>
      <c r="ETB12" s="76"/>
      <c r="ETC12" s="76"/>
      <c r="ETD12" s="76"/>
      <c r="ETE12" s="76"/>
      <c r="ETF12" s="76"/>
      <c r="ETG12" s="76"/>
      <c r="ETH12" s="76"/>
      <c r="ETI12" s="76"/>
      <c r="ETJ12" s="76"/>
      <c r="ETK12" s="76"/>
      <c r="ETL12" s="76"/>
      <c r="ETM12" s="76"/>
      <c r="ETN12" s="76"/>
      <c r="ETO12" s="76"/>
      <c r="ETP12" s="76"/>
      <c r="ETQ12" s="76"/>
      <c r="ETR12" s="76"/>
      <c r="ETS12" s="76"/>
      <c r="ETT12" s="76"/>
      <c r="ETU12" s="76"/>
      <c r="ETV12" s="76"/>
      <c r="ETW12" s="76"/>
      <c r="ETX12" s="76"/>
      <c r="ETY12" s="76"/>
      <c r="ETZ12" s="76"/>
      <c r="EUA12" s="76"/>
      <c r="EUB12" s="76"/>
      <c r="EUC12" s="76"/>
      <c r="EUD12" s="76"/>
      <c r="EUE12" s="76"/>
      <c r="EUF12" s="76"/>
      <c r="EUG12" s="76"/>
      <c r="EUH12" s="76"/>
      <c r="EUI12" s="76"/>
      <c r="EUJ12" s="76"/>
      <c r="EUK12" s="76"/>
      <c r="EUL12" s="76"/>
      <c r="EUM12" s="76"/>
      <c r="EUN12" s="76"/>
      <c r="EUO12" s="76"/>
      <c r="EUP12" s="76"/>
      <c r="EUQ12" s="76"/>
      <c r="EUR12" s="76"/>
      <c r="EUS12" s="76"/>
      <c r="EUT12" s="76"/>
      <c r="EUU12" s="76"/>
      <c r="EUV12" s="76"/>
      <c r="EUW12" s="76"/>
      <c r="EUX12" s="76"/>
      <c r="EUY12" s="76"/>
      <c r="EUZ12" s="76"/>
      <c r="EVA12" s="76"/>
      <c r="EVB12" s="76"/>
      <c r="EVC12" s="76"/>
      <c r="EVD12" s="76"/>
      <c r="EVE12" s="76"/>
      <c r="EVF12" s="76"/>
      <c r="EVG12" s="76"/>
      <c r="EVH12" s="76"/>
      <c r="EVI12" s="76"/>
      <c r="EVJ12" s="76"/>
      <c r="EVK12" s="76"/>
      <c r="EVL12" s="76"/>
      <c r="EVM12" s="76"/>
      <c r="EVN12" s="76"/>
      <c r="EVO12" s="76"/>
      <c r="EVP12" s="76"/>
      <c r="EVQ12" s="76"/>
      <c r="EVR12" s="76"/>
      <c r="EVS12" s="76"/>
      <c r="EVT12" s="76"/>
      <c r="EVU12" s="76"/>
      <c r="EVV12" s="76"/>
      <c r="EVW12" s="76"/>
      <c r="EVX12" s="76"/>
      <c r="EVY12" s="76"/>
      <c r="EVZ12" s="76"/>
      <c r="EWA12" s="76"/>
      <c r="EWB12" s="76"/>
      <c r="EWC12" s="76"/>
      <c r="EWD12" s="76"/>
      <c r="EWE12" s="76"/>
      <c r="EWF12" s="76"/>
      <c r="EWG12" s="76"/>
      <c r="EWH12" s="76"/>
      <c r="EWI12" s="76"/>
      <c r="EWJ12" s="76"/>
      <c r="EWK12" s="76"/>
      <c r="EWL12" s="76"/>
      <c r="EWM12" s="76"/>
      <c r="EWN12" s="76"/>
      <c r="EWO12" s="76"/>
      <c r="EWP12" s="76"/>
      <c r="EWQ12" s="76"/>
      <c r="EWR12" s="76"/>
      <c r="EWS12" s="76"/>
      <c r="EWT12" s="76"/>
      <c r="EWU12" s="76"/>
      <c r="EWV12" s="76"/>
      <c r="EWW12" s="76"/>
      <c r="EWX12" s="76"/>
      <c r="EWY12" s="76"/>
      <c r="EWZ12" s="76"/>
      <c r="EXA12" s="76"/>
      <c r="EXB12" s="76"/>
      <c r="EXC12" s="76"/>
      <c r="EXD12" s="76"/>
      <c r="EXE12" s="76"/>
      <c r="EXF12" s="76"/>
      <c r="EXG12" s="76"/>
      <c r="EXH12" s="76"/>
      <c r="EXI12" s="76"/>
      <c r="EXJ12" s="76"/>
      <c r="EXK12" s="76"/>
      <c r="EXL12" s="76"/>
      <c r="EXM12" s="76"/>
      <c r="EXN12" s="76"/>
      <c r="EXO12" s="76"/>
      <c r="EXP12" s="76"/>
      <c r="EXQ12" s="76"/>
      <c r="EXR12" s="76"/>
      <c r="EXS12" s="76"/>
      <c r="EXT12" s="76"/>
      <c r="EXU12" s="76"/>
      <c r="EXV12" s="76"/>
      <c r="EXW12" s="76"/>
      <c r="EXX12" s="76"/>
      <c r="EXY12" s="76"/>
      <c r="EXZ12" s="76"/>
      <c r="EYA12" s="76"/>
      <c r="EYB12" s="76"/>
      <c r="EYC12" s="76"/>
      <c r="EYD12" s="76"/>
      <c r="EYE12" s="76"/>
      <c r="EYF12" s="76"/>
      <c r="EYG12" s="76"/>
      <c r="EYH12" s="76"/>
      <c r="EYI12" s="76"/>
      <c r="EYJ12" s="76"/>
      <c r="EYK12" s="76"/>
      <c r="EYL12" s="76"/>
      <c r="EYM12" s="76"/>
      <c r="EYN12" s="76"/>
      <c r="EYO12" s="76"/>
      <c r="EYP12" s="76"/>
      <c r="EYQ12" s="76"/>
      <c r="EYR12" s="76"/>
      <c r="EYS12" s="76"/>
      <c r="EYT12" s="76"/>
      <c r="EYU12" s="76"/>
      <c r="EYV12" s="76"/>
      <c r="EYW12" s="76"/>
      <c r="EYX12" s="76"/>
      <c r="EYY12" s="76"/>
      <c r="EYZ12" s="76"/>
      <c r="EZA12" s="76"/>
      <c r="EZB12" s="76"/>
      <c r="EZC12" s="76"/>
      <c r="EZD12" s="76"/>
      <c r="EZE12" s="76"/>
      <c r="EZF12" s="76"/>
      <c r="EZG12" s="76"/>
      <c r="EZH12" s="76"/>
      <c r="EZI12" s="76"/>
      <c r="EZJ12" s="76"/>
      <c r="EZK12" s="76"/>
      <c r="EZL12" s="76"/>
      <c r="EZM12" s="76"/>
      <c r="EZN12" s="76"/>
      <c r="EZO12" s="76"/>
      <c r="EZP12" s="76"/>
      <c r="EZQ12" s="76"/>
      <c r="EZR12" s="76"/>
      <c r="EZS12" s="76"/>
      <c r="EZT12" s="76"/>
      <c r="EZU12" s="76"/>
      <c r="EZV12" s="76"/>
      <c r="EZW12" s="76"/>
      <c r="EZX12" s="76"/>
      <c r="EZY12" s="76"/>
      <c r="EZZ12" s="76"/>
      <c r="FAA12" s="76"/>
      <c r="FAB12" s="76"/>
      <c r="FAC12" s="76"/>
      <c r="FAD12" s="76"/>
      <c r="FAE12" s="76"/>
      <c r="FAF12" s="76"/>
      <c r="FAG12" s="76"/>
      <c r="FAH12" s="76"/>
      <c r="FAI12" s="76"/>
      <c r="FAJ12" s="76"/>
      <c r="FAK12" s="76"/>
      <c r="FAL12" s="76"/>
      <c r="FAM12" s="76"/>
      <c r="FAN12" s="76"/>
      <c r="FAO12" s="76"/>
      <c r="FAP12" s="76"/>
      <c r="FAQ12" s="76"/>
      <c r="FAR12" s="76"/>
      <c r="FAS12" s="76"/>
      <c r="FAT12" s="76"/>
      <c r="FAU12" s="76"/>
      <c r="FAV12" s="76"/>
      <c r="FAW12" s="76"/>
      <c r="FAX12" s="76"/>
      <c r="FAY12" s="76"/>
      <c r="FAZ12" s="76"/>
      <c r="FBA12" s="76"/>
      <c r="FBB12" s="76"/>
      <c r="FBC12" s="76"/>
      <c r="FBD12" s="76"/>
      <c r="FBE12" s="76"/>
      <c r="FBF12" s="76"/>
      <c r="FBG12" s="76"/>
      <c r="FBH12" s="76"/>
      <c r="FBI12" s="76"/>
      <c r="FBJ12" s="76"/>
      <c r="FBK12" s="76"/>
      <c r="FBL12" s="76"/>
      <c r="FBM12" s="76"/>
      <c r="FBN12" s="76"/>
      <c r="FBO12" s="76"/>
      <c r="FBP12" s="76"/>
      <c r="FBQ12" s="76"/>
      <c r="FBR12" s="76"/>
      <c r="FBS12" s="76"/>
      <c r="FBT12" s="76"/>
      <c r="FBU12" s="76"/>
      <c r="FBV12" s="76"/>
      <c r="FBW12" s="76"/>
      <c r="FBX12" s="76"/>
      <c r="FBY12" s="76"/>
      <c r="FBZ12" s="76"/>
      <c r="FCA12" s="76"/>
      <c r="FCB12" s="76"/>
      <c r="FCC12" s="76"/>
      <c r="FCD12" s="76"/>
      <c r="FCE12" s="76"/>
      <c r="FCF12" s="76"/>
      <c r="FCG12" s="76"/>
      <c r="FCH12" s="76"/>
      <c r="FCI12" s="76"/>
      <c r="FCJ12" s="76"/>
      <c r="FCK12" s="76"/>
      <c r="FCL12" s="76"/>
      <c r="FCM12" s="76"/>
      <c r="FCN12" s="76"/>
      <c r="FCO12" s="76"/>
      <c r="FCP12" s="76"/>
      <c r="FCQ12" s="76"/>
      <c r="FCR12" s="76"/>
      <c r="FCS12" s="76"/>
      <c r="FCT12" s="76"/>
      <c r="FCU12" s="76"/>
      <c r="FCV12" s="76"/>
      <c r="FCW12" s="76"/>
      <c r="FCX12" s="76"/>
      <c r="FCY12" s="76"/>
      <c r="FCZ12" s="76"/>
      <c r="FDA12" s="76"/>
      <c r="FDB12" s="76"/>
      <c r="FDC12" s="76"/>
      <c r="FDD12" s="76"/>
      <c r="FDE12" s="76"/>
      <c r="FDF12" s="76"/>
      <c r="FDG12" s="76"/>
      <c r="FDH12" s="76"/>
      <c r="FDI12" s="76"/>
      <c r="FDJ12" s="76"/>
      <c r="FDK12" s="76"/>
      <c r="FDL12" s="76"/>
      <c r="FDM12" s="76"/>
      <c r="FDN12" s="76"/>
      <c r="FDO12" s="76"/>
      <c r="FDP12" s="76"/>
      <c r="FDQ12" s="76"/>
      <c r="FDR12" s="76"/>
      <c r="FDS12" s="76"/>
      <c r="FDT12" s="76"/>
      <c r="FDU12" s="76"/>
      <c r="FDV12" s="76"/>
      <c r="FDW12" s="76"/>
      <c r="FDX12" s="76"/>
      <c r="FDY12" s="76"/>
      <c r="FDZ12" s="76"/>
      <c r="FEA12" s="76"/>
      <c r="FEB12" s="76"/>
      <c r="FEC12" s="76"/>
      <c r="FED12" s="76"/>
      <c r="FEE12" s="76"/>
      <c r="FEF12" s="76"/>
      <c r="FEG12" s="76"/>
      <c r="FEH12" s="76"/>
      <c r="FEI12" s="76"/>
      <c r="FEJ12" s="76"/>
      <c r="FEK12" s="76"/>
      <c r="FEL12" s="76"/>
      <c r="FEM12" s="76"/>
      <c r="FEN12" s="76"/>
      <c r="FEO12" s="76"/>
      <c r="FEP12" s="76"/>
      <c r="FEQ12" s="76"/>
      <c r="FER12" s="76"/>
      <c r="FES12" s="76"/>
      <c r="FET12" s="76"/>
      <c r="FEU12" s="76"/>
      <c r="FEV12" s="76"/>
      <c r="FEW12" s="76"/>
      <c r="FEX12" s="76"/>
      <c r="FEY12" s="76"/>
      <c r="FEZ12" s="76"/>
      <c r="FFA12" s="76"/>
      <c r="FFB12" s="76"/>
      <c r="FFC12" s="76"/>
      <c r="FFD12" s="76"/>
      <c r="FFE12" s="76"/>
      <c r="FFF12" s="76"/>
      <c r="FFG12" s="76"/>
      <c r="FFH12" s="76"/>
      <c r="FFI12" s="76"/>
      <c r="FFJ12" s="76"/>
      <c r="FFK12" s="76"/>
      <c r="FFL12" s="76"/>
      <c r="FFM12" s="76"/>
      <c r="FFN12" s="76"/>
      <c r="FFO12" s="76"/>
      <c r="FFP12" s="76"/>
      <c r="FFQ12" s="76"/>
      <c r="FFR12" s="76"/>
      <c r="FFS12" s="76"/>
      <c r="FFT12" s="76"/>
      <c r="FFU12" s="76"/>
      <c r="FFV12" s="76"/>
      <c r="FFW12" s="76"/>
      <c r="FFX12" s="76"/>
      <c r="FFY12" s="76"/>
      <c r="FFZ12" s="76"/>
      <c r="FGA12" s="76"/>
      <c r="FGB12" s="76"/>
      <c r="FGC12" s="76"/>
      <c r="FGD12" s="76"/>
      <c r="FGE12" s="76"/>
      <c r="FGF12" s="76"/>
      <c r="FGG12" s="76"/>
      <c r="FGH12" s="76"/>
      <c r="FGI12" s="76"/>
      <c r="FGJ12" s="76"/>
      <c r="FGK12" s="76"/>
      <c r="FGL12" s="76"/>
      <c r="FGM12" s="76"/>
      <c r="FGN12" s="76"/>
      <c r="FGO12" s="76"/>
      <c r="FGP12" s="76"/>
      <c r="FGQ12" s="76"/>
      <c r="FGR12" s="76"/>
      <c r="FGS12" s="76"/>
      <c r="FGT12" s="76"/>
      <c r="FGU12" s="76"/>
      <c r="FGV12" s="76"/>
      <c r="FGW12" s="76"/>
      <c r="FGX12" s="76"/>
      <c r="FGY12" s="76"/>
      <c r="FGZ12" s="76"/>
      <c r="FHA12" s="76"/>
      <c r="FHB12" s="76"/>
      <c r="FHC12" s="76"/>
      <c r="FHD12" s="76"/>
      <c r="FHE12" s="76"/>
      <c r="FHF12" s="76"/>
      <c r="FHG12" s="76"/>
      <c r="FHH12" s="76"/>
      <c r="FHI12" s="76"/>
      <c r="FHJ12" s="76"/>
      <c r="FHK12" s="76"/>
      <c r="FHL12" s="76"/>
      <c r="FHM12" s="76"/>
      <c r="FHN12" s="76"/>
      <c r="FHO12" s="76"/>
      <c r="FHP12" s="76"/>
      <c r="FHQ12" s="76"/>
      <c r="FHR12" s="76"/>
      <c r="FHS12" s="76"/>
      <c r="FHT12" s="76"/>
      <c r="FHU12" s="76"/>
      <c r="FHV12" s="76"/>
      <c r="FHW12" s="76"/>
      <c r="FHX12" s="76"/>
      <c r="FHY12" s="76"/>
      <c r="FHZ12" s="76"/>
      <c r="FIA12" s="76"/>
      <c r="FIB12" s="76"/>
      <c r="FIC12" s="76"/>
      <c r="FID12" s="76"/>
      <c r="FIE12" s="76"/>
      <c r="FIF12" s="76"/>
      <c r="FIG12" s="76"/>
      <c r="FIH12" s="76"/>
      <c r="FII12" s="76"/>
      <c r="FIJ12" s="76"/>
      <c r="FIK12" s="76"/>
      <c r="FIL12" s="76"/>
      <c r="FIM12" s="76"/>
      <c r="FIN12" s="76"/>
      <c r="FIO12" s="76"/>
      <c r="FIP12" s="76"/>
      <c r="FIQ12" s="76"/>
      <c r="FIR12" s="76"/>
      <c r="FIS12" s="76"/>
      <c r="FIT12" s="76"/>
      <c r="FIU12" s="76"/>
      <c r="FIV12" s="76"/>
      <c r="FIW12" s="76"/>
      <c r="FIX12" s="76"/>
      <c r="FIY12" s="76"/>
      <c r="FIZ12" s="76"/>
      <c r="FJA12" s="76"/>
      <c r="FJB12" s="76"/>
      <c r="FJC12" s="76"/>
      <c r="FJD12" s="76"/>
      <c r="FJE12" s="76"/>
      <c r="FJF12" s="76"/>
      <c r="FJG12" s="76"/>
      <c r="FJH12" s="76"/>
      <c r="FJI12" s="76"/>
      <c r="FJJ12" s="76"/>
      <c r="FJK12" s="76"/>
      <c r="FJL12" s="76"/>
      <c r="FJM12" s="76"/>
      <c r="FJN12" s="76"/>
      <c r="FJO12" s="76"/>
      <c r="FJP12" s="76"/>
      <c r="FJQ12" s="76"/>
      <c r="FJR12" s="76"/>
      <c r="FJS12" s="76"/>
      <c r="FJT12" s="76"/>
      <c r="FJU12" s="76"/>
      <c r="FJV12" s="76"/>
      <c r="FJW12" s="76"/>
      <c r="FJX12" s="76"/>
      <c r="FJY12" s="76"/>
      <c r="FJZ12" s="76"/>
      <c r="FKA12" s="76"/>
      <c r="FKB12" s="76"/>
      <c r="FKC12" s="76"/>
      <c r="FKD12" s="76"/>
      <c r="FKE12" s="76"/>
      <c r="FKF12" s="76"/>
      <c r="FKG12" s="76"/>
      <c r="FKH12" s="76"/>
      <c r="FKI12" s="76"/>
      <c r="FKJ12" s="76"/>
      <c r="FKK12" s="76"/>
      <c r="FKL12" s="76"/>
      <c r="FKM12" s="76"/>
      <c r="FKN12" s="76"/>
      <c r="FKO12" s="76"/>
      <c r="FKP12" s="76"/>
      <c r="FKQ12" s="76"/>
      <c r="FKR12" s="76"/>
      <c r="FKS12" s="76"/>
      <c r="FKT12" s="76"/>
      <c r="FKU12" s="76"/>
      <c r="FKV12" s="76"/>
      <c r="FKW12" s="76"/>
      <c r="FKX12" s="76"/>
      <c r="FKY12" s="76"/>
      <c r="FKZ12" s="76"/>
      <c r="FLA12" s="76"/>
      <c r="FLB12" s="76"/>
      <c r="FLC12" s="76"/>
      <c r="FLD12" s="76"/>
      <c r="FLE12" s="76"/>
      <c r="FLF12" s="76"/>
      <c r="FLG12" s="76"/>
      <c r="FLH12" s="76"/>
      <c r="FLI12" s="76"/>
      <c r="FLJ12" s="76"/>
      <c r="FLK12" s="76"/>
      <c r="FLL12" s="76"/>
      <c r="FLM12" s="76"/>
      <c r="FLN12" s="76"/>
      <c r="FLO12" s="76"/>
      <c r="FLP12" s="76"/>
      <c r="FLQ12" s="76"/>
      <c r="FLR12" s="76"/>
      <c r="FLS12" s="76"/>
      <c r="FLT12" s="76"/>
      <c r="FLU12" s="76"/>
      <c r="FLV12" s="76"/>
      <c r="FLW12" s="76"/>
      <c r="FLX12" s="76"/>
      <c r="FLY12" s="76"/>
      <c r="FLZ12" s="76"/>
      <c r="FMA12" s="76"/>
      <c r="FMB12" s="76"/>
      <c r="FMC12" s="76"/>
      <c r="FMD12" s="76"/>
      <c r="FME12" s="76"/>
      <c r="FMF12" s="76"/>
      <c r="FMG12" s="76"/>
      <c r="FMH12" s="76"/>
      <c r="FMI12" s="76"/>
      <c r="FMJ12" s="76"/>
      <c r="FMK12" s="76"/>
      <c r="FML12" s="76"/>
      <c r="FMM12" s="76"/>
      <c r="FMN12" s="76"/>
      <c r="FMO12" s="76"/>
      <c r="FMP12" s="76"/>
      <c r="FMQ12" s="76"/>
      <c r="FMR12" s="76"/>
      <c r="FMS12" s="76"/>
      <c r="FMT12" s="76"/>
      <c r="FMU12" s="76"/>
      <c r="FMV12" s="76"/>
      <c r="FMW12" s="76"/>
      <c r="FMX12" s="76"/>
      <c r="FMY12" s="76"/>
      <c r="FMZ12" s="76"/>
      <c r="FNA12" s="76"/>
      <c r="FNB12" s="76"/>
      <c r="FNC12" s="76"/>
      <c r="FND12" s="76"/>
      <c r="FNE12" s="76"/>
      <c r="FNF12" s="76"/>
      <c r="FNG12" s="76"/>
      <c r="FNH12" s="76"/>
      <c r="FNI12" s="76"/>
      <c r="FNJ12" s="76"/>
      <c r="FNK12" s="76"/>
      <c r="FNL12" s="76"/>
      <c r="FNM12" s="76"/>
      <c r="FNN12" s="76"/>
      <c r="FNO12" s="76"/>
      <c r="FNP12" s="76"/>
      <c r="FNQ12" s="76"/>
      <c r="FNR12" s="76"/>
      <c r="FNS12" s="76"/>
      <c r="FNT12" s="76"/>
      <c r="FNU12" s="76"/>
      <c r="FNV12" s="76"/>
      <c r="FNW12" s="76"/>
      <c r="FNX12" s="76"/>
      <c r="FNY12" s="76"/>
      <c r="FNZ12" s="76"/>
      <c r="FOA12" s="76"/>
      <c r="FOB12" s="76"/>
      <c r="FOC12" s="76"/>
      <c r="FOD12" s="76"/>
      <c r="FOE12" s="76"/>
      <c r="FOF12" s="76"/>
      <c r="FOG12" s="76"/>
      <c r="FOH12" s="76"/>
      <c r="FOI12" s="76"/>
      <c r="FOJ12" s="76"/>
      <c r="FOK12" s="76"/>
      <c r="FOL12" s="76"/>
      <c r="FOM12" s="76"/>
      <c r="FON12" s="76"/>
      <c r="FOO12" s="76"/>
      <c r="FOP12" s="76"/>
      <c r="FOQ12" s="76"/>
      <c r="FOR12" s="76"/>
      <c r="FOS12" s="76"/>
      <c r="FOT12" s="76"/>
      <c r="FOU12" s="76"/>
      <c r="FOV12" s="76"/>
      <c r="FOW12" s="76"/>
      <c r="FOX12" s="76"/>
      <c r="FOY12" s="76"/>
      <c r="FOZ12" s="76"/>
      <c r="FPA12" s="76"/>
      <c r="FPB12" s="76"/>
      <c r="FPC12" s="76"/>
      <c r="FPD12" s="76"/>
      <c r="FPE12" s="76"/>
      <c r="FPF12" s="76"/>
      <c r="FPG12" s="76"/>
      <c r="FPH12" s="76"/>
      <c r="FPI12" s="76"/>
      <c r="FPJ12" s="76"/>
      <c r="FPK12" s="76"/>
      <c r="FPL12" s="76"/>
      <c r="FPM12" s="76"/>
      <c r="FPN12" s="76"/>
      <c r="FPO12" s="76"/>
      <c r="FPP12" s="76"/>
      <c r="FPQ12" s="76"/>
      <c r="FPR12" s="76"/>
      <c r="FPS12" s="76"/>
      <c r="FPT12" s="76"/>
      <c r="FPU12" s="76"/>
      <c r="FPV12" s="76"/>
      <c r="FPW12" s="76"/>
      <c r="FPX12" s="76"/>
      <c r="FPY12" s="76"/>
      <c r="FPZ12" s="76"/>
      <c r="FQA12" s="76"/>
      <c r="FQB12" s="76"/>
      <c r="FQC12" s="76"/>
      <c r="FQD12" s="76"/>
      <c r="FQE12" s="76"/>
      <c r="FQF12" s="76"/>
      <c r="FQG12" s="76"/>
      <c r="FQH12" s="76"/>
      <c r="FQI12" s="76"/>
      <c r="FQJ12" s="76"/>
      <c r="FQK12" s="76"/>
      <c r="FQL12" s="76"/>
      <c r="FQM12" s="76"/>
      <c r="FQN12" s="76"/>
      <c r="FQO12" s="76"/>
      <c r="FQP12" s="76"/>
      <c r="FQQ12" s="76"/>
      <c r="FQR12" s="76"/>
      <c r="FQS12" s="76"/>
      <c r="FQT12" s="76"/>
      <c r="FQU12" s="76"/>
      <c r="FQV12" s="76"/>
      <c r="FQW12" s="76"/>
      <c r="FQX12" s="76"/>
      <c r="FQY12" s="76"/>
      <c r="FQZ12" s="76"/>
      <c r="FRA12" s="76"/>
      <c r="FRB12" s="76"/>
      <c r="FRC12" s="76"/>
      <c r="FRD12" s="76"/>
      <c r="FRE12" s="76"/>
      <c r="FRF12" s="76"/>
      <c r="FRG12" s="76"/>
      <c r="FRH12" s="76"/>
      <c r="FRI12" s="76"/>
      <c r="FRJ12" s="76"/>
      <c r="FRK12" s="76"/>
      <c r="FRL12" s="76"/>
      <c r="FRM12" s="76"/>
      <c r="FRN12" s="76"/>
      <c r="FRO12" s="76"/>
      <c r="FRP12" s="76"/>
      <c r="FRQ12" s="76"/>
      <c r="FRR12" s="76"/>
      <c r="FRS12" s="76"/>
      <c r="FRT12" s="76"/>
      <c r="FRU12" s="76"/>
      <c r="FRV12" s="76"/>
      <c r="FRW12" s="76"/>
      <c r="FRX12" s="76"/>
      <c r="FRY12" s="76"/>
      <c r="FRZ12" s="76"/>
      <c r="FSA12" s="76"/>
      <c r="FSB12" s="76"/>
      <c r="FSC12" s="76"/>
      <c r="FSD12" s="76"/>
      <c r="FSE12" s="76"/>
      <c r="FSF12" s="76"/>
      <c r="FSG12" s="76"/>
      <c r="FSH12" s="76"/>
      <c r="FSI12" s="76"/>
      <c r="FSJ12" s="76"/>
      <c r="FSK12" s="76"/>
      <c r="FSL12" s="76"/>
      <c r="FSM12" s="76"/>
      <c r="FSN12" s="76"/>
      <c r="FSO12" s="76"/>
      <c r="FSP12" s="76"/>
      <c r="FSQ12" s="76"/>
      <c r="FSR12" s="76"/>
      <c r="FSS12" s="76"/>
      <c r="FST12" s="76"/>
      <c r="FSU12" s="76"/>
      <c r="FSV12" s="76"/>
      <c r="FSW12" s="76"/>
      <c r="FSX12" s="76"/>
      <c r="FSY12" s="76"/>
      <c r="FSZ12" s="76"/>
      <c r="FTA12" s="76"/>
      <c r="FTB12" s="76"/>
      <c r="FTC12" s="76"/>
      <c r="FTD12" s="76"/>
      <c r="FTE12" s="76"/>
      <c r="FTF12" s="76"/>
      <c r="FTG12" s="76"/>
      <c r="FTH12" s="76"/>
      <c r="FTI12" s="76"/>
      <c r="FTJ12" s="76"/>
      <c r="FTK12" s="76"/>
      <c r="FTL12" s="76"/>
      <c r="FTM12" s="76"/>
      <c r="FTN12" s="76"/>
      <c r="FTO12" s="76"/>
      <c r="FTP12" s="76"/>
      <c r="FTQ12" s="76"/>
      <c r="FTR12" s="76"/>
      <c r="FTS12" s="76"/>
      <c r="FTT12" s="76"/>
      <c r="FTU12" s="76"/>
      <c r="FTV12" s="76"/>
      <c r="FTW12" s="76"/>
      <c r="FTX12" s="76"/>
      <c r="FTY12" s="76"/>
      <c r="FTZ12" s="76"/>
      <c r="FUA12" s="76"/>
      <c r="FUB12" s="76"/>
      <c r="FUC12" s="76"/>
      <c r="FUD12" s="76"/>
      <c r="FUE12" s="76"/>
      <c r="FUF12" s="76"/>
      <c r="FUG12" s="76"/>
      <c r="FUH12" s="76"/>
      <c r="FUI12" s="76"/>
      <c r="FUJ12" s="76"/>
      <c r="FUK12" s="76"/>
      <c r="FUL12" s="76"/>
      <c r="FUM12" s="76"/>
      <c r="FUN12" s="76"/>
      <c r="FUO12" s="76"/>
      <c r="FUP12" s="76"/>
      <c r="FUQ12" s="76"/>
      <c r="FUR12" s="76"/>
      <c r="FUS12" s="76"/>
      <c r="FUT12" s="76"/>
      <c r="FUU12" s="76"/>
      <c r="FUV12" s="76"/>
      <c r="FUW12" s="76"/>
      <c r="FUX12" s="76"/>
      <c r="FUY12" s="76"/>
      <c r="FUZ12" s="76"/>
      <c r="FVA12" s="76"/>
      <c r="FVB12" s="76"/>
      <c r="FVC12" s="76"/>
      <c r="FVD12" s="76"/>
      <c r="FVE12" s="76"/>
      <c r="FVF12" s="76"/>
      <c r="FVG12" s="76"/>
      <c r="FVH12" s="76"/>
      <c r="FVI12" s="76"/>
      <c r="FVJ12" s="76"/>
      <c r="FVK12" s="76"/>
      <c r="FVL12" s="76"/>
      <c r="FVM12" s="76"/>
      <c r="FVN12" s="76"/>
      <c r="FVO12" s="76"/>
      <c r="FVP12" s="76"/>
      <c r="FVQ12" s="76"/>
      <c r="FVR12" s="76"/>
      <c r="FVS12" s="76"/>
      <c r="FVT12" s="76"/>
      <c r="FVU12" s="76"/>
      <c r="FVV12" s="76"/>
      <c r="FVW12" s="76"/>
      <c r="FVX12" s="76"/>
      <c r="FVY12" s="76"/>
      <c r="FVZ12" s="76"/>
      <c r="FWA12" s="76"/>
      <c r="FWB12" s="76"/>
      <c r="FWC12" s="76"/>
      <c r="FWD12" s="76"/>
      <c r="FWE12" s="76"/>
      <c r="FWF12" s="76"/>
      <c r="FWG12" s="76"/>
      <c r="FWH12" s="76"/>
      <c r="FWI12" s="76"/>
      <c r="FWJ12" s="76"/>
      <c r="FWK12" s="76"/>
      <c r="FWL12" s="76"/>
      <c r="FWM12" s="76"/>
      <c r="FWN12" s="76"/>
      <c r="FWO12" s="76"/>
      <c r="FWP12" s="76"/>
      <c r="FWQ12" s="76"/>
      <c r="FWR12" s="76"/>
      <c r="FWS12" s="76"/>
      <c r="FWT12" s="76"/>
      <c r="FWU12" s="76"/>
      <c r="FWV12" s="76"/>
      <c r="FWW12" s="76"/>
      <c r="FWX12" s="76"/>
      <c r="FWY12" s="76"/>
      <c r="FWZ12" s="76"/>
      <c r="FXA12" s="76"/>
      <c r="FXB12" s="76"/>
      <c r="FXC12" s="76"/>
      <c r="FXD12" s="76"/>
      <c r="FXE12" s="76"/>
      <c r="FXF12" s="76"/>
      <c r="FXG12" s="76"/>
      <c r="FXH12" s="76"/>
      <c r="FXI12" s="76"/>
      <c r="FXJ12" s="76"/>
      <c r="FXK12" s="76"/>
      <c r="FXL12" s="76"/>
      <c r="FXM12" s="76"/>
      <c r="FXN12" s="76"/>
      <c r="FXO12" s="76"/>
      <c r="FXP12" s="76"/>
      <c r="FXQ12" s="76"/>
      <c r="FXR12" s="76"/>
      <c r="FXS12" s="76"/>
      <c r="FXT12" s="76"/>
      <c r="FXU12" s="76"/>
      <c r="FXV12" s="76"/>
      <c r="FXW12" s="76"/>
      <c r="FXX12" s="76"/>
      <c r="FXY12" s="76"/>
      <c r="FXZ12" s="76"/>
      <c r="FYA12" s="76"/>
      <c r="FYB12" s="76"/>
      <c r="FYC12" s="76"/>
      <c r="FYD12" s="76"/>
      <c r="FYE12" s="76"/>
      <c r="FYF12" s="76"/>
      <c r="FYG12" s="76"/>
      <c r="FYH12" s="76"/>
      <c r="FYI12" s="76"/>
      <c r="FYJ12" s="76"/>
      <c r="FYK12" s="76"/>
      <c r="FYL12" s="76"/>
      <c r="FYM12" s="76"/>
      <c r="FYN12" s="76"/>
      <c r="FYO12" s="76"/>
      <c r="FYP12" s="76"/>
      <c r="FYQ12" s="76"/>
      <c r="FYR12" s="76"/>
      <c r="FYS12" s="76"/>
      <c r="FYT12" s="76"/>
      <c r="FYU12" s="76"/>
      <c r="FYV12" s="76"/>
      <c r="FYW12" s="76"/>
      <c r="FYX12" s="76"/>
      <c r="FYY12" s="76"/>
      <c r="FYZ12" s="76"/>
      <c r="FZA12" s="76"/>
      <c r="FZB12" s="76"/>
      <c r="FZC12" s="76"/>
      <c r="FZD12" s="76"/>
      <c r="FZE12" s="76"/>
      <c r="FZF12" s="76"/>
      <c r="FZG12" s="76"/>
      <c r="FZH12" s="76"/>
      <c r="FZI12" s="76"/>
      <c r="FZJ12" s="76"/>
      <c r="FZK12" s="76"/>
      <c r="FZL12" s="76"/>
      <c r="FZM12" s="76"/>
      <c r="FZN12" s="76"/>
      <c r="FZO12" s="76"/>
      <c r="FZP12" s="76"/>
      <c r="FZQ12" s="76"/>
      <c r="FZR12" s="76"/>
      <c r="FZS12" s="76"/>
      <c r="FZT12" s="76"/>
      <c r="FZU12" s="76"/>
      <c r="FZV12" s="76"/>
      <c r="FZW12" s="76"/>
      <c r="FZX12" s="76"/>
      <c r="FZY12" s="76"/>
      <c r="FZZ12" s="76"/>
      <c r="GAA12" s="76"/>
      <c r="GAB12" s="76"/>
      <c r="GAC12" s="76"/>
      <c r="GAD12" s="76"/>
      <c r="GAE12" s="76"/>
      <c r="GAF12" s="76"/>
      <c r="GAG12" s="76"/>
      <c r="GAH12" s="76"/>
      <c r="GAI12" s="76"/>
      <c r="GAJ12" s="76"/>
      <c r="GAK12" s="76"/>
      <c r="GAL12" s="76"/>
      <c r="GAM12" s="76"/>
      <c r="GAN12" s="76"/>
      <c r="GAO12" s="76"/>
      <c r="GAP12" s="76"/>
      <c r="GAQ12" s="76"/>
      <c r="GAR12" s="76"/>
      <c r="GAS12" s="76"/>
      <c r="GAT12" s="76"/>
      <c r="GAU12" s="76"/>
      <c r="GAV12" s="76"/>
      <c r="GAW12" s="76"/>
      <c r="GAX12" s="76"/>
      <c r="GAY12" s="76"/>
      <c r="GAZ12" s="76"/>
      <c r="GBA12" s="76"/>
      <c r="GBB12" s="76"/>
      <c r="GBC12" s="76"/>
      <c r="GBD12" s="76"/>
      <c r="GBE12" s="76"/>
      <c r="GBF12" s="76"/>
      <c r="GBG12" s="76"/>
      <c r="GBH12" s="76"/>
      <c r="GBI12" s="76"/>
      <c r="GBJ12" s="76"/>
      <c r="GBK12" s="76"/>
      <c r="GBL12" s="76"/>
      <c r="GBM12" s="76"/>
      <c r="GBN12" s="76"/>
      <c r="GBO12" s="76"/>
      <c r="GBP12" s="76"/>
      <c r="GBQ12" s="76"/>
      <c r="GBR12" s="76"/>
      <c r="GBS12" s="76"/>
      <c r="GBT12" s="76"/>
      <c r="GBU12" s="76"/>
      <c r="GBV12" s="76"/>
      <c r="GBW12" s="76"/>
      <c r="GBX12" s="76"/>
      <c r="GBY12" s="76"/>
      <c r="GBZ12" s="76"/>
      <c r="GCA12" s="76"/>
      <c r="GCB12" s="76"/>
      <c r="GCC12" s="76"/>
      <c r="GCD12" s="76"/>
      <c r="GCE12" s="76"/>
      <c r="GCF12" s="76"/>
      <c r="GCG12" s="76"/>
      <c r="GCH12" s="76"/>
      <c r="GCI12" s="76"/>
      <c r="GCJ12" s="76"/>
      <c r="GCK12" s="76"/>
      <c r="GCL12" s="76"/>
      <c r="GCM12" s="76"/>
      <c r="GCN12" s="76"/>
      <c r="GCO12" s="76"/>
      <c r="GCP12" s="76"/>
      <c r="GCQ12" s="76"/>
      <c r="GCR12" s="76"/>
      <c r="GCS12" s="76"/>
      <c r="GCT12" s="76"/>
      <c r="GCU12" s="76"/>
      <c r="GCV12" s="76"/>
      <c r="GCW12" s="76"/>
      <c r="GCX12" s="76"/>
      <c r="GCY12" s="76"/>
      <c r="GCZ12" s="76"/>
      <c r="GDA12" s="76"/>
      <c r="GDB12" s="76"/>
      <c r="GDC12" s="76"/>
      <c r="GDD12" s="76"/>
      <c r="GDE12" s="76"/>
      <c r="GDF12" s="76"/>
      <c r="GDG12" s="76"/>
      <c r="GDH12" s="76"/>
      <c r="GDI12" s="76"/>
      <c r="GDJ12" s="76"/>
      <c r="GDK12" s="76"/>
      <c r="GDL12" s="76"/>
      <c r="GDM12" s="76"/>
      <c r="GDN12" s="76"/>
      <c r="GDO12" s="76"/>
      <c r="GDP12" s="76"/>
      <c r="GDQ12" s="76"/>
      <c r="GDR12" s="76"/>
      <c r="GDS12" s="76"/>
      <c r="GDT12" s="76"/>
      <c r="GDU12" s="76"/>
      <c r="GDV12" s="76"/>
      <c r="GDW12" s="76"/>
      <c r="GDX12" s="76"/>
      <c r="GDY12" s="76"/>
      <c r="GDZ12" s="76"/>
      <c r="GEA12" s="76"/>
      <c r="GEB12" s="76"/>
      <c r="GEC12" s="76"/>
      <c r="GED12" s="76"/>
      <c r="GEE12" s="76"/>
      <c r="GEF12" s="76"/>
      <c r="GEG12" s="76"/>
      <c r="GEH12" s="76"/>
      <c r="GEI12" s="76"/>
      <c r="GEJ12" s="76"/>
      <c r="GEK12" s="76"/>
      <c r="GEL12" s="76"/>
      <c r="GEM12" s="76"/>
      <c r="GEN12" s="76"/>
      <c r="GEO12" s="76"/>
      <c r="GEP12" s="76"/>
      <c r="GEQ12" s="76"/>
      <c r="GER12" s="76"/>
      <c r="GES12" s="76"/>
      <c r="GET12" s="76"/>
      <c r="GEU12" s="76"/>
      <c r="GEV12" s="76"/>
      <c r="GEW12" s="76"/>
      <c r="GEX12" s="76"/>
      <c r="GEY12" s="76"/>
      <c r="GEZ12" s="76"/>
      <c r="GFA12" s="76"/>
      <c r="GFB12" s="76"/>
      <c r="GFC12" s="76"/>
      <c r="GFD12" s="76"/>
      <c r="GFE12" s="76"/>
      <c r="GFF12" s="76"/>
      <c r="GFG12" s="76"/>
      <c r="GFH12" s="76"/>
      <c r="GFI12" s="76"/>
      <c r="GFJ12" s="76"/>
      <c r="GFK12" s="76"/>
      <c r="GFL12" s="76"/>
      <c r="GFM12" s="76"/>
      <c r="GFN12" s="76"/>
      <c r="GFO12" s="76"/>
      <c r="GFP12" s="76"/>
      <c r="GFQ12" s="76"/>
      <c r="GFR12" s="76"/>
      <c r="GFS12" s="76"/>
      <c r="GFT12" s="76"/>
      <c r="GFU12" s="76"/>
      <c r="GFV12" s="76"/>
      <c r="GFW12" s="76"/>
      <c r="GFX12" s="76"/>
      <c r="GFY12" s="76"/>
      <c r="GFZ12" s="76"/>
      <c r="GGA12" s="76"/>
      <c r="GGB12" s="76"/>
      <c r="GGC12" s="76"/>
      <c r="GGD12" s="76"/>
      <c r="GGE12" s="76"/>
      <c r="GGF12" s="76"/>
      <c r="GGG12" s="76"/>
      <c r="GGH12" s="76"/>
      <c r="GGI12" s="76"/>
      <c r="GGJ12" s="76"/>
      <c r="GGK12" s="76"/>
      <c r="GGL12" s="76"/>
      <c r="GGM12" s="76"/>
      <c r="GGN12" s="76"/>
      <c r="GGO12" s="76"/>
      <c r="GGP12" s="76"/>
      <c r="GGQ12" s="76"/>
      <c r="GGR12" s="76"/>
      <c r="GGS12" s="76"/>
      <c r="GGT12" s="76"/>
      <c r="GGU12" s="76"/>
      <c r="GGV12" s="76"/>
      <c r="GGW12" s="76"/>
      <c r="GGX12" s="76"/>
      <c r="GGY12" s="76"/>
      <c r="GGZ12" s="76"/>
      <c r="GHA12" s="76"/>
      <c r="GHB12" s="76"/>
      <c r="GHC12" s="76"/>
      <c r="GHD12" s="76"/>
      <c r="GHE12" s="76"/>
      <c r="GHF12" s="76"/>
      <c r="GHG12" s="76"/>
      <c r="GHH12" s="76"/>
      <c r="GHI12" s="76"/>
      <c r="GHJ12" s="76"/>
      <c r="GHK12" s="76"/>
      <c r="GHL12" s="76"/>
      <c r="GHM12" s="76"/>
      <c r="GHN12" s="76"/>
      <c r="GHO12" s="76"/>
      <c r="GHP12" s="76"/>
      <c r="GHQ12" s="76"/>
      <c r="GHR12" s="76"/>
      <c r="GHS12" s="76"/>
      <c r="GHT12" s="76"/>
      <c r="GHU12" s="76"/>
      <c r="GHV12" s="76"/>
      <c r="GHW12" s="76"/>
      <c r="GHX12" s="76"/>
      <c r="GHY12" s="76"/>
      <c r="GHZ12" s="76"/>
      <c r="GIA12" s="76"/>
      <c r="GIB12" s="76"/>
      <c r="GIC12" s="76"/>
      <c r="GID12" s="76"/>
      <c r="GIE12" s="76"/>
      <c r="GIF12" s="76"/>
      <c r="GIG12" s="76"/>
      <c r="GIH12" s="76"/>
      <c r="GII12" s="76"/>
      <c r="GIJ12" s="76"/>
      <c r="GIK12" s="76"/>
      <c r="GIL12" s="76"/>
      <c r="GIM12" s="76"/>
      <c r="GIN12" s="76"/>
      <c r="GIO12" s="76"/>
      <c r="GIP12" s="76"/>
      <c r="GIQ12" s="76"/>
      <c r="GIR12" s="76"/>
      <c r="GIS12" s="76"/>
      <c r="GIT12" s="76"/>
      <c r="GIU12" s="76"/>
      <c r="GIV12" s="76"/>
      <c r="GIW12" s="76"/>
      <c r="GIX12" s="76"/>
      <c r="GIY12" s="76"/>
      <c r="GIZ12" s="76"/>
      <c r="GJA12" s="76"/>
      <c r="GJB12" s="76"/>
      <c r="GJC12" s="76"/>
      <c r="GJD12" s="76"/>
      <c r="GJE12" s="76"/>
      <c r="GJF12" s="76"/>
      <c r="GJG12" s="76"/>
      <c r="GJH12" s="76"/>
      <c r="GJI12" s="76"/>
      <c r="GJJ12" s="76"/>
      <c r="GJK12" s="76"/>
      <c r="GJL12" s="76"/>
      <c r="GJM12" s="76"/>
      <c r="GJN12" s="76"/>
      <c r="GJO12" s="76"/>
      <c r="GJP12" s="76"/>
      <c r="GJQ12" s="76"/>
      <c r="GJR12" s="76"/>
      <c r="GJS12" s="76"/>
      <c r="GJT12" s="76"/>
      <c r="GJU12" s="76"/>
      <c r="GJV12" s="76"/>
      <c r="GJW12" s="76"/>
      <c r="GJX12" s="76"/>
      <c r="GJY12" s="76"/>
      <c r="GJZ12" s="76"/>
      <c r="GKA12" s="76"/>
      <c r="GKB12" s="76"/>
      <c r="GKC12" s="76"/>
      <c r="GKD12" s="76"/>
      <c r="GKE12" s="76"/>
      <c r="GKF12" s="76"/>
      <c r="GKG12" s="76"/>
      <c r="GKH12" s="76"/>
      <c r="GKI12" s="76"/>
      <c r="GKJ12" s="76"/>
      <c r="GKK12" s="76"/>
      <c r="GKL12" s="76"/>
      <c r="GKM12" s="76"/>
      <c r="GKN12" s="76"/>
      <c r="GKO12" s="76"/>
      <c r="GKP12" s="76"/>
      <c r="GKQ12" s="76"/>
      <c r="GKR12" s="76"/>
      <c r="GKS12" s="76"/>
      <c r="GKT12" s="76"/>
      <c r="GKU12" s="76"/>
      <c r="GKV12" s="76"/>
      <c r="GKW12" s="76"/>
      <c r="GKX12" s="76"/>
      <c r="GKY12" s="76"/>
      <c r="GKZ12" s="76"/>
      <c r="GLA12" s="76"/>
      <c r="GLB12" s="76"/>
      <c r="GLC12" s="76"/>
      <c r="GLD12" s="76"/>
      <c r="GLE12" s="76"/>
      <c r="GLF12" s="76"/>
      <c r="GLG12" s="76"/>
      <c r="GLH12" s="76"/>
      <c r="GLI12" s="76"/>
      <c r="GLJ12" s="76"/>
      <c r="GLK12" s="76"/>
      <c r="GLL12" s="76"/>
      <c r="GLM12" s="76"/>
      <c r="GLN12" s="76"/>
      <c r="GLO12" s="76"/>
      <c r="GLP12" s="76"/>
      <c r="GLQ12" s="76"/>
      <c r="GLR12" s="76"/>
      <c r="GLS12" s="76"/>
      <c r="GLT12" s="76"/>
      <c r="GLU12" s="76"/>
      <c r="GLV12" s="76"/>
      <c r="GLW12" s="76"/>
      <c r="GLX12" s="76"/>
      <c r="GLY12" s="76"/>
      <c r="GLZ12" s="76"/>
      <c r="GMA12" s="76"/>
      <c r="GMB12" s="76"/>
      <c r="GMC12" s="76"/>
      <c r="GMD12" s="76"/>
      <c r="GME12" s="76"/>
      <c r="GMF12" s="76"/>
      <c r="GMG12" s="76"/>
      <c r="GMH12" s="76"/>
      <c r="GMI12" s="76"/>
      <c r="GMJ12" s="76"/>
      <c r="GMK12" s="76"/>
      <c r="GML12" s="76"/>
      <c r="GMM12" s="76"/>
      <c r="GMN12" s="76"/>
      <c r="GMO12" s="76"/>
      <c r="GMP12" s="76"/>
      <c r="GMQ12" s="76"/>
      <c r="GMR12" s="76"/>
      <c r="GMS12" s="76"/>
      <c r="GMT12" s="76"/>
      <c r="GMU12" s="76"/>
      <c r="GMV12" s="76"/>
      <c r="GMW12" s="76"/>
      <c r="GMX12" s="76"/>
      <c r="GMY12" s="76"/>
      <c r="GMZ12" s="76"/>
      <c r="GNA12" s="76"/>
      <c r="GNB12" s="76"/>
      <c r="GNC12" s="76"/>
      <c r="GND12" s="76"/>
      <c r="GNE12" s="76"/>
      <c r="GNF12" s="76"/>
      <c r="GNG12" s="76"/>
      <c r="GNH12" s="76"/>
      <c r="GNI12" s="76"/>
      <c r="GNJ12" s="76"/>
      <c r="GNK12" s="76"/>
      <c r="GNL12" s="76"/>
      <c r="GNM12" s="76"/>
      <c r="GNN12" s="76"/>
      <c r="GNO12" s="76"/>
      <c r="GNP12" s="76"/>
      <c r="GNQ12" s="76"/>
      <c r="GNR12" s="76"/>
      <c r="GNS12" s="76"/>
      <c r="GNT12" s="76"/>
      <c r="GNU12" s="76"/>
      <c r="GNV12" s="76"/>
      <c r="GNW12" s="76"/>
      <c r="GNX12" s="76"/>
      <c r="GNY12" s="76"/>
      <c r="GNZ12" s="76"/>
      <c r="GOA12" s="76"/>
      <c r="GOB12" s="76"/>
      <c r="GOC12" s="76"/>
      <c r="GOD12" s="76"/>
      <c r="GOE12" s="76"/>
      <c r="GOF12" s="76"/>
      <c r="GOG12" s="76"/>
      <c r="GOH12" s="76"/>
      <c r="GOI12" s="76"/>
      <c r="GOJ12" s="76"/>
      <c r="GOK12" s="76"/>
      <c r="GOL12" s="76"/>
      <c r="GOM12" s="76"/>
      <c r="GON12" s="76"/>
      <c r="GOO12" s="76"/>
      <c r="GOP12" s="76"/>
      <c r="GOQ12" s="76"/>
      <c r="GOR12" s="76"/>
      <c r="GOS12" s="76"/>
      <c r="GOT12" s="76"/>
      <c r="GOU12" s="76"/>
      <c r="GOV12" s="76"/>
      <c r="GOW12" s="76"/>
      <c r="GOX12" s="76"/>
      <c r="GOY12" s="76"/>
      <c r="GOZ12" s="76"/>
      <c r="GPA12" s="76"/>
      <c r="GPB12" s="76"/>
      <c r="GPC12" s="76"/>
      <c r="GPD12" s="76"/>
      <c r="GPE12" s="76"/>
      <c r="GPF12" s="76"/>
      <c r="GPG12" s="76"/>
      <c r="GPH12" s="76"/>
      <c r="GPI12" s="76"/>
      <c r="GPJ12" s="76"/>
      <c r="GPK12" s="76"/>
      <c r="GPL12" s="76"/>
      <c r="GPM12" s="76"/>
      <c r="GPN12" s="76"/>
      <c r="GPO12" s="76"/>
      <c r="GPP12" s="76"/>
      <c r="GPQ12" s="76"/>
      <c r="GPR12" s="76"/>
      <c r="GPS12" s="76"/>
      <c r="GPT12" s="76"/>
      <c r="GPU12" s="76"/>
      <c r="GPV12" s="76"/>
      <c r="GPW12" s="76"/>
      <c r="GPX12" s="76"/>
      <c r="GPY12" s="76"/>
      <c r="GPZ12" s="76"/>
      <c r="GQA12" s="76"/>
      <c r="GQB12" s="76"/>
      <c r="GQC12" s="76"/>
      <c r="GQD12" s="76"/>
      <c r="GQE12" s="76"/>
      <c r="GQF12" s="76"/>
      <c r="GQG12" s="76"/>
      <c r="GQH12" s="76"/>
      <c r="GQI12" s="76"/>
      <c r="GQJ12" s="76"/>
      <c r="GQK12" s="76"/>
      <c r="GQL12" s="76"/>
      <c r="GQM12" s="76"/>
      <c r="GQN12" s="76"/>
      <c r="GQO12" s="76"/>
      <c r="GQP12" s="76"/>
      <c r="GQQ12" s="76"/>
      <c r="GQR12" s="76"/>
      <c r="GQS12" s="76"/>
      <c r="GQT12" s="76"/>
      <c r="GQU12" s="76"/>
      <c r="GQV12" s="76"/>
      <c r="GQW12" s="76"/>
      <c r="GQX12" s="76"/>
      <c r="GQY12" s="76"/>
      <c r="GQZ12" s="76"/>
      <c r="GRA12" s="76"/>
      <c r="GRB12" s="76"/>
      <c r="GRC12" s="76"/>
      <c r="GRD12" s="76"/>
      <c r="GRE12" s="76"/>
      <c r="GRF12" s="76"/>
      <c r="GRG12" s="76"/>
      <c r="GRH12" s="76"/>
      <c r="GRI12" s="76"/>
      <c r="GRJ12" s="76"/>
      <c r="GRK12" s="76"/>
      <c r="GRL12" s="76"/>
      <c r="GRM12" s="76"/>
      <c r="GRN12" s="76"/>
      <c r="GRO12" s="76"/>
      <c r="GRP12" s="76"/>
      <c r="GRQ12" s="76"/>
      <c r="GRR12" s="76"/>
      <c r="GRS12" s="76"/>
      <c r="GRT12" s="76"/>
      <c r="GRU12" s="76"/>
      <c r="GRV12" s="76"/>
      <c r="GRW12" s="76"/>
      <c r="GRX12" s="76"/>
      <c r="GRY12" s="76"/>
      <c r="GRZ12" s="76"/>
      <c r="GSA12" s="76"/>
      <c r="GSB12" s="76"/>
      <c r="GSC12" s="76"/>
      <c r="GSD12" s="76"/>
      <c r="GSE12" s="76"/>
      <c r="GSF12" s="76"/>
      <c r="GSG12" s="76"/>
      <c r="GSH12" s="76"/>
      <c r="GSI12" s="76"/>
      <c r="GSJ12" s="76"/>
      <c r="GSK12" s="76"/>
      <c r="GSL12" s="76"/>
      <c r="GSM12" s="76"/>
      <c r="GSN12" s="76"/>
      <c r="GSO12" s="76"/>
      <c r="GSP12" s="76"/>
      <c r="GSQ12" s="76"/>
      <c r="GSR12" s="76"/>
      <c r="GSS12" s="76"/>
      <c r="GST12" s="76"/>
      <c r="GSU12" s="76"/>
      <c r="GSV12" s="76"/>
      <c r="GSW12" s="76"/>
      <c r="GSX12" s="76"/>
      <c r="GSY12" s="76"/>
      <c r="GSZ12" s="76"/>
      <c r="GTA12" s="76"/>
      <c r="GTB12" s="76"/>
      <c r="GTC12" s="76"/>
      <c r="GTD12" s="76"/>
      <c r="GTE12" s="76"/>
      <c r="GTF12" s="76"/>
      <c r="GTG12" s="76"/>
      <c r="GTH12" s="76"/>
      <c r="GTI12" s="76"/>
      <c r="GTJ12" s="76"/>
      <c r="GTK12" s="76"/>
      <c r="GTL12" s="76"/>
      <c r="GTM12" s="76"/>
      <c r="GTN12" s="76"/>
      <c r="GTO12" s="76"/>
      <c r="GTP12" s="76"/>
      <c r="GTQ12" s="76"/>
      <c r="GTR12" s="76"/>
      <c r="GTS12" s="76"/>
      <c r="GTT12" s="76"/>
      <c r="GTU12" s="76"/>
      <c r="GTV12" s="76"/>
      <c r="GTW12" s="76"/>
      <c r="GTX12" s="76"/>
      <c r="GTY12" s="76"/>
      <c r="GTZ12" s="76"/>
      <c r="GUA12" s="76"/>
      <c r="GUB12" s="76"/>
      <c r="GUC12" s="76"/>
      <c r="GUD12" s="76"/>
      <c r="GUE12" s="76"/>
      <c r="GUF12" s="76"/>
      <c r="GUG12" s="76"/>
      <c r="GUH12" s="76"/>
      <c r="GUI12" s="76"/>
      <c r="GUJ12" s="76"/>
      <c r="GUK12" s="76"/>
      <c r="GUL12" s="76"/>
      <c r="GUM12" s="76"/>
      <c r="GUN12" s="76"/>
      <c r="GUO12" s="76"/>
      <c r="GUP12" s="76"/>
      <c r="GUQ12" s="76"/>
      <c r="GUR12" s="76"/>
      <c r="GUS12" s="76"/>
      <c r="GUT12" s="76"/>
      <c r="GUU12" s="76"/>
      <c r="GUV12" s="76"/>
      <c r="GUW12" s="76"/>
      <c r="GUX12" s="76"/>
      <c r="GUY12" s="76"/>
      <c r="GUZ12" s="76"/>
      <c r="GVA12" s="76"/>
      <c r="GVB12" s="76"/>
      <c r="GVC12" s="76"/>
      <c r="GVD12" s="76"/>
      <c r="GVE12" s="76"/>
      <c r="GVF12" s="76"/>
      <c r="GVG12" s="76"/>
      <c r="GVH12" s="76"/>
      <c r="GVI12" s="76"/>
      <c r="GVJ12" s="76"/>
      <c r="GVK12" s="76"/>
      <c r="GVL12" s="76"/>
      <c r="GVM12" s="76"/>
      <c r="GVN12" s="76"/>
      <c r="GVO12" s="76"/>
      <c r="GVP12" s="76"/>
      <c r="GVQ12" s="76"/>
      <c r="GVR12" s="76"/>
      <c r="GVS12" s="76"/>
      <c r="GVT12" s="76"/>
      <c r="GVU12" s="76"/>
      <c r="GVV12" s="76"/>
      <c r="GVW12" s="76"/>
      <c r="GVX12" s="76"/>
      <c r="GVY12" s="76"/>
      <c r="GVZ12" s="76"/>
      <c r="GWA12" s="76"/>
      <c r="GWB12" s="76"/>
      <c r="GWC12" s="76"/>
      <c r="GWD12" s="76"/>
      <c r="GWE12" s="76"/>
      <c r="GWF12" s="76"/>
      <c r="GWG12" s="76"/>
      <c r="GWH12" s="76"/>
      <c r="GWI12" s="76"/>
      <c r="GWJ12" s="76"/>
      <c r="GWK12" s="76"/>
      <c r="GWL12" s="76"/>
      <c r="GWM12" s="76"/>
      <c r="GWN12" s="76"/>
      <c r="GWO12" s="76"/>
      <c r="GWP12" s="76"/>
      <c r="GWQ12" s="76"/>
      <c r="GWR12" s="76"/>
      <c r="GWS12" s="76"/>
      <c r="GWT12" s="76"/>
      <c r="GWU12" s="76"/>
      <c r="GWV12" s="76"/>
      <c r="GWW12" s="76"/>
      <c r="GWX12" s="76"/>
      <c r="GWY12" s="76"/>
      <c r="GWZ12" s="76"/>
      <c r="GXA12" s="76"/>
      <c r="GXB12" s="76"/>
      <c r="GXC12" s="76"/>
      <c r="GXD12" s="76"/>
      <c r="GXE12" s="76"/>
      <c r="GXF12" s="76"/>
      <c r="GXG12" s="76"/>
      <c r="GXH12" s="76"/>
      <c r="GXI12" s="76"/>
      <c r="GXJ12" s="76"/>
      <c r="GXK12" s="76"/>
      <c r="GXL12" s="76"/>
      <c r="GXM12" s="76"/>
      <c r="GXN12" s="76"/>
      <c r="GXO12" s="76"/>
      <c r="GXP12" s="76"/>
      <c r="GXQ12" s="76"/>
      <c r="GXR12" s="76"/>
      <c r="GXS12" s="76"/>
      <c r="GXT12" s="76"/>
      <c r="GXU12" s="76"/>
      <c r="GXV12" s="76"/>
      <c r="GXW12" s="76"/>
      <c r="GXX12" s="76"/>
      <c r="GXY12" s="76"/>
      <c r="GXZ12" s="76"/>
      <c r="GYA12" s="76"/>
      <c r="GYB12" s="76"/>
      <c r="GYC12" s="76"/>
      <c r="GYD12" s="76"/>
      <c r="GYE12" s="76"/>
      <c r="GYF12" s="76"/>
      <c r="GYG12" s="76"/>
      <c r="GYH12" s="76"/>
      <c r="GYI12" s="76"/>
      <c r="GYJ12" s="76"/>
      <c r="GYK12" s="76"/>
      <c r="GYL12" s="76"/>
      <c r="GYM12" s="76"/>
      <c r="GYN12" s="76"/>
      <c r="GYO12" s="76"/>
      <c r="GYP12" s="76"/>
      <c r="GYQ12" s="76"/>
      <c r="GYR12" s="76"/>
      <c r="GYS12" s="76"/>
      <c r="GYT12" s="76"/>
      <c r="GYU12" s="76"/>
      <c r="GYV12" s="76"/>
      <c r="GYW12" s="76"/>
      <c r="GYX12" s="76"/>
      <c r="GYY12" s="76"/>
      <c r="GYZ12" s="76"/>
      <c r="GZA12" s="76"/>
      <c r="GZB12" s="76"/>
      <c r="GZC12" s="76"/>
      <c r="GZD12" s="76"/>
      <c r="GZE12" s="76"/>
      <c r="GZF12" s="76"/>
      <c r="GZG12" s="76"/>
      <c r="GZH12" s="76"/>
      <c r="GZI12" s="76"/>
      <c r="GZJ12" s="76"/>
      <c r="GZK12" s="76"/>
      <c r="GZL12" s="76"/>
      <c r="GZM12" s="76"/>
      <c r="GZN12" s="76"/>
      <c r="GZO12" s="76"/>
      <c r="GZP12" s="76"/>
      <c r="GZQ12" s="76"/>
      <c r="GZR12" s="76"/>
      <c r="GZS12" s="76"/>
      <c r="GZT12" s="76"/>
      <c r="GZU12" s="76"/>
      <c r="GZV12" s="76"/>
      <c r="GZW12" s="76"/>
      <c r="GZX12" s="76"/>
      <c r="GZY12" s="76"/>
      <c r="GZZ12" s="76"/>
      <c r="HAA12" s="76"/>
      <c r="HAB12" s="76"/>
      <c r="HAC12" s="76"/>
      <c r="HAD12" s="76"/>
      <c r="HAE12" s="76"/>
      <c r="HAF12" s="76"/>
      <c r="HAG12" s="76"/>
      <c r="HAH12" s="76"/>
      <c r="HAI12" s="76"/>
      <c r="HAJ12" s="76"/>
      <c r="HAK12" s="76"/>
      <c r="HAL12" s="76"/>
      <c r="HAM12" s="76"/>
      <c r="HAN12" s="76"/>
      <c r="HAO12" s="76"/>
      <c r="HAP12" s="76"/>
      <c r="HAQ12" s="76"/>
      <c r="HAR12" s="76"/>
      <c r="HAS12" s="76"/>
      <c r="HAT12" s="76"/>
      <c r="HAU12" s="76"/>
      <c r="HAV12" s="76"/>
      <c r="HAW12" s="76"/>
      <c r="HAX12" s="76"/>
      <c r="HAY12" s="76"/>
      <c r="HAZ12" s="76"/>
      <c r="HBA12" s="76"/>
      <c r="HBB12" s="76"/>
      <c r="HBC12" s="76"/>
      <c r="HBD12" s="76"/>
      <c r="HBE12" s="76"/>
      <c r="HBF12" s="76"/>
      <c r="HBG12" s="76"/>
      <c r="HBH12" s="76"/>
      <c r="HBI12" s="76"/>
      <c r="HBJ12" s="76"/>
      <c r="HBK12" s="76"/>
      <c r="HBL12" s="76"/>
      <c r="HBM12" s="76"/>
      <c r="HBN12" s="76"/>
      <c r="HBO12" s="76"/>
      <c r="HBP12" s="76"/>
      <c r="HBQ12" s="76"/>
      <c r="HBR12" s="76"/>
      <c r="HBS12" s="76"/>
      <c r="HBT12" s="76"/>
      <c r="HBU12" s="76"/>
      <c r="HBV12" s="76"/>
      <c r="HBW12" s="76"/>
      <c r="HBX12" s="76"/>
      <c r="HBY12" s="76"/>
      <c r="HBZ12" s="76"/>
      <c r="HCA12" s="76"/>
      <c r="HCB12" s="76"/>
      <c r="HCC12" s="76"/>
      <c r="HCD12" s="76"/>
      <c r="HCE12" s="76"/>
      <c r="HCF12" s="76"/>
      <c r="HCG12" s="76"/>
      <c r="HCH12" s="76"/>
      <c r="HCI12" s="76"/>
      <c r="HCJ12" s="76"/>
      <c r="HCK12" s="76"/>
      <c r="HCL12" s="76"/>
      <c r="HCM12" s="76"/>
      <c r="HCN12" s="76"/>
      <c r="HCO12" s="76"/>
      <c r="HCP12" s="76"/>
      <c r="HCQ12" s="76"/>
      <c r="HCR12" s="76"/>
      <c r="HCS12" s="76"/>
      <c r="HCT12" s="76"/>
      <c r="HCU12" s="76"/>
      <c r="HCV12" s="76"/>
      <c r="HCW12" s="76"/>
      <c r="HCX12" s="76"/>
      <c r="HCY12" s="76"/>
      <c r="HCZ12" s="76"/>
      <c r="HDA12" s="76"/>
      <c r="HDB12" s="76"/>
      <c r="HDC12" s="76"/>
      <c r="HDD12" s="76"/>
      <c r="HDE12" s="76"/>
      <c r="HDF12" s="76"/>
      <c r="HDG12" s="76"/>
      <c r="HDH12" s="76"/>
      <c r="HDI12" s="76"/>
      <c r="HDJ12" s="76"/>
      <c r="HDK12" s="76"/>
      <c r="HDL12" s="76"/>
      <c r="HDM12" s="76"/>
      <c r="HDN12" s="76"/>
      <c r="HDO12" s="76"/>
      <c r="HDP12" s="76"/>
      <c r="HDQ12" s="76"/>
      <c r="HDR12" s="76"/>
      <c r="HDS12" s="76"/>
      <c r="HDT12" s="76"/>
      <c r="HDU12" s="76"/>
      <c r="HDV12" s="76"/>
      <c r="HDW12" s="76"/>
      <c r="HDX12" s="76"/>
      <c r="HDY12" s="76"/>
      <c r="HDZ12" s="76"/>
      <c r="HEA12" s="76"/>
      <c r="HEB12" s="76"/>
      <c r="HEC12" s="76"/>
      <c r="HED12" s="76"/>
      <c r="HEE12" s="76"/>
      <c r="HEF12" s="76"/>
      <c r="HEG12" s="76"/>
      <c r="HEH12" s="76"/>
      <c r="HEI12" s="76"/>
      <c r="HEJ12" s="76"/>
      <c r="HEK12" s="76"/>
      <c r="HEL12" s="76"/>
      <c r="HEM12" s="76"/>
      <c r="HEN12" s="76"/>
      <c r="HEO12" s="76"/>
      <c r="HEP12" s="76"/>
      <c r="HEQ12" s="76"/>
      <c r="HER12" s="76"/>
      <c r="HES12" s="76"/>
      <c r="HET12" s="76"/>
      <c r="HEU12" s="76"/>
      <c r="HEV12" s="76"/>
      <c r="HEW12" s="76"/>
      <c r="HEX12" s="76"/>
      <c r="HEY12" s="76"/>
      <c r="HEZ12" s="76"/>
      <c r="HFA12" s="76"/>
      <c r="HFB12" s="76"/>
      <c r="HFC12" s="76"/>
      <c r="HFD12" s="76"/>
      <c r="HFE12" s="76"/>
      <c r="HFF12" s="76"/>
      <c r="HFG12" s="76"/>
      <c r="HFH12" s="76"/>
      <c r="HFI12" s="76"/>
      <c r="HFJ12" s="76"/>
      <c r="HFK12" s="76"/>
      <c r="HFL12" s="76"/>
      <c r="HFM12" s="76"/>
      <c r="HFN12" s="76"/>
      <c r="HFO12" s="76"/>
      <c r="HFP12" s="76"/>
      <c r="HFQ12" s="76"/>
      <c r="HFR12" s="76"/>
      <c r="HFS12" s="76"/>
      <c r="HFT12" s="76"/>
      <c r="HFU12" s="76"/>
      <c r="HFV12" s="76"/>
      <c r="HFW12" s="76"/>
      <c r="HFX12" s="76"/>
      <c r="HFY12" s="76"/>
      <c r="HFZ12" s="76"/>
      <c r="HGA12" s="76"/>
      <c r="HGB12" s="76"/>
      <c r="HGC12" s="76"/>
      <c r="HGD12" s="76"/>
      <c r="HGE12" s="76"/>
      <c r="HGF12" s="76"/>
      <c r="HGG12" s="76"/>
      <c r="HGH12" s="76"/>
      <c r="HGI12" s="76"/>
      <c r="HGJ12" s="76"/>
      <c r="HGK12" s="76"/>
      <c r="HGL12" s="76"/>
      <c r="HGM12" s="76"/>
      <c r="HGN12" s="76"/>
      <c r="HGO12" s="76"/>
      <c r="HGP12" s="76"/>
      <c r="HGQ12" s="76"/>
      <c r="HGR12" s="76"/>
      <c r="HGS12" s="76"/>
      <c r="HGT12" s="76"/>
      <c r="HGU12" s="76"/>
      <c r="HGV12" s="76"/>
      <c r="HGW12" s="76"/>
      <c r="HGX12" s="76"/>
      <c r="HGY12" s="76"/>
      <c r="HGZ12" s="76"/>
      <c r="HHA12" s="76"/>
      <c r="HHB12" s="76"/>
      <c r="HHC12" s="76"/>
      <c r="HHD12" s="76"/>
      <c r="HHE12" s="76"/>
      <c r="HHF12" s="76"/>
      <c r="HHG12" s="76"/>
      <c r="HHH12" s="76"/>
      <c r="HHI12" s="76"/>
      <c r="HHJ12" s="76"/>
      <c r="HHK12" s="76"/>
      <c r="HHL12" s="76"/>
      <c r="HHM12" s="76"/>
      <c r="HHN12" s="76"/>
      <c r="HHO12" s="76"/>
      <c r="HHP12" s="76"/>
      <c r="HHQ12" s="76"/>
      <c r="HHR12" s="76"/>
      <c r="HHS12" s="76"/>
      <c r="HHT12" s="76"/>
      <c r="HHU12" s="76"/>
      <c r="HHV12" s="76"/>
      <c r="HHW12" s="76"/>
      <c r="HHX12" s="76"/>
      <c r="HHY12" s="76"/>
      <c r="HHZ12" s="76"/>
      <c r="HIA12" s="76"/>
      <c r="HIB12" s="76"/>
      <c r="HIC12" s="76"/>
      <c r="HID12" s="76"/>
      <c r="HIE12" s="76"/>
      <c r="HIF12" s="76"/>
      <c r="HIG12" s="76"/>
      <c r="HIH12" s="76"/>
      <c r="HII12" s="76"/>
      <c r="HIJ12" s="76"/>
      <c r="HIK12" s="76"/>
      <c r="HIL12" s="76"/>
      <c r="HIM12" s="76"/>
      <c r="HIN12" s="76"/>
      <c r="HIO12" s="76"/>
      <c r="HIP12" s="76"/>
      <c r="HIQ12" s="76"/>
      <c r="HIR12" s="76"/>
      <c r="HIS12" s="76"/>
      <c r="HIT12" s="76"/>
      <c r="HIU12" s="76"/>
      <c r="HIV12" s="76"/>
      <c r="HIW12" s="76"/>
      <c r="HIX12" s="76"/>
      <c r="HIY12" s="76"/>
      <c r="HIZ12" s="76"/>
      <c r="HJA12" s="76"/>
      <c r="HJB12" s="76"/>
      <c r="HJC12" s="76"/>
      <c r="HJD12" s="76"/>
      <c r="HJE12" s="76"/>
      <c r="HJF12" s="76"/>
      <c r="HJG12" s="76"/>
      <c r="HJH12" s="76"/>
      <c r="HJI12" s="76"/>
      <c r="HJJ12" s="76"/>
      <c r="HJK12" s="76"/>
      <c r="HJL12" s="76"/>
      <c r="HJM12" s="76"/>
      <c r="HJN12" s="76"/>
      <c r="HJO12" s="76"/>
      <c r="HJP12" s="76"/>
      <c r="HJQ12" s="76"/>
      <c r="HJR12" s="76"/>
      <c r="HJS12" s="76"/>
      <c r="HJT12" s="76"/>
      <c r="HJU12" s="76"/>
      <c r="HJV12" s="76"/>
      <c r="HJW12" s="76"/>
      <c r="HJX12" s="76"/>
      <c r="HJY12" s="76"/>
      <c r="HJZ12" s="76"/>
      <c r="HKA12" s="76"/>
      <c r="HKB12" s="76"/>
      <c r="HKC12" s="76"/>
      <c r="HKD12" s="76"/>
      <c r="HKE12" s="76"/>
      <c r="HKF12" s="76"/>
      <c r="HKG12" s="76"/>
      <c r="HKH12" s="76"/>
      <c r="HKI12" s="76"/>
      <c r="HKJ12" s="76"/>
      <c r="HKK12" s="76"/>
      <c r="HKL12" s="76"/>
      <c r="HKM12" s="76"/>
      <c r="HKN12" s="76"/>
      <c r="HKO12" s="76"/>
      <c r="HKP12" s="76"/>
      <c r="HKQ12" s="76"/>
      <c r="HKR12" s="76"/>
      <c r="HKS12" s="76"/>
      <c r="HKT12" s="76"/>
      <c r="HKU12" s="76"/>
      <c r="HKV12" s="76"/>
      <c r="HKW12" s="76"/>
      <c r="HKX12" s="76"/>
      <c r="HKY12" s="76"/>
      <c r="HKZ12" s="76"/>
      <c r="HLA12" s="76"/>
      <c r="HLB12" s="76"/>
      <c r="HLC12" s="76"/>
      <c r="HLD12" s="76"/>
      <c r="HLE12" s="76"/>
      <c r="HLF12" s="76"/>
      <c r="HLG12" s="76"/>
      <c r="HLH12" s="76"/>
      <c r="HLI12" s="76"/>
      <c r="HLJ12" s="76"/>
      <c r="HLK12" s="76"/>
      <c r="HLL12" s="76"/>
      <c r="HLM12" s="76"/>
      <c r="HLN12" s="76"/>
      <c r="HLO12" s="76"/>
      <c r="HLP12" s="76"/>
      <c r="HLQ12" s="76"/>
      <c r="HLR12" s="76"/>
      <c r="HLS12" s="76"/>
      <c r="HLT12" s="76"/>
      <c r="HLU12" s="76"/>
      <c r="HLV12" s="76"/>
      <c r="HLW12" s="76"/>
      <c r="HLX12" s="76"/>
      <c r="HLY12" s="76"/>
      <c r="HLZ12" s="76"/>
      <c r="HMA12" s="76"/>
      <c r="HMB12" s="76"/>
      <c r="HMC12" s="76"/>
      <c r="HMD12" s="76"/>
      <c r="HME12" s="76"/>
      <c r="HMF12" s="76"/>
      <c r="HMG12" s="76"/>
      <c r="HMH12" s="76"/>
      <c r="HMI12" s="76"/>
      <c r="HMJ12" s="76"/>
      <c r="HMK12" s="76"/>
      <c r="HML12" s="76"/>
      <c r="HMM12" s="76"/>
      <c r="HMN12" s="76"/>
      <c r="HMO12" s="76"/>
      <c r="HMP12" s="76"/>
      <c r="HMQ12" s="76"/>
      <c r="HMR12" s="76"/>
      <c r="HMS12" s="76"/>
      <c r="HMT12" s="76"/>
      <c r="HMU12" s="76"/>
      <c r="HMV12" s="76"/>
      <c r="HMW12" s="76"/>
      <c r="HMX12" s="76"/>
      <c r="HMY12" s="76"/>
      <c r="HMZ12" s="76"/>
      <c r="HNA12" s="76"/>
      <c r="HNB12" s="76"/>
      <c r="HNC12" s="76"/>
      <c r="HND12" s="76"/>
      <c r="HNE12" s="76"/>
      <c r="HNF12" s="76"/>
      <c r="HNG12" s="76"/>
      <c r="HNH12" s="76"/>
      <c r="HNI12" s="76"/>
      <c r="HNJ12" s="76"/>
      <c r="HNK12" s="76"/>
      <c r="HNL12" s="76"/>
      <c r="HNM12" s="76"/>
      <c r="HNN12" s="76"/>
      <c r="HNO12" s="76"/>
      <c r="HNP12" s="76"/>
      <c r="HNQ12" s="76"/>
      <c r="HNR12" s="76"/>
      <c r="HNS12" s="76"/>
      <c r="HNT12" s="76"/>
      <c r="HNU12" s="76"/>
      <c r="HNV12" s="76"/>
      <c r="HNW12" s="76"/>
      <c r="HNX12" s="76"/>
      <c r="HNY12" s="76"/>
      <c r="HNZ12" s="76"/>
      <c r="HOA12" s="76"/>
      <c r="HOB12" s="76"/>
      <c r="HOC12" s="76"/>
      <c r="HOD12" s="76"/>
      <c r="HOE12" s="76"/>
      <c r="HOF12" s="76"/>
      <c r="HOG12" s="76"/>
      <c r="HOH12" s="76"/>
      <c r="HOI12" s="76"/>
      <c r="HOJ12" s="76"/>
      <c r="HOK12" s="76"/>
      <c r="HOL12" s="76"/>
      <c r="HOM12" s="76"/>
      <c r="HON12" s="76"/>
      <c r="HOO12" s="76"/>
      <c r="HOP12" s="76"/>
      <c r="HOQ12" s="76"/>
      <c r="HOR12" s="76"/>
      <c r="HOS12" s="76"/>
      <c r="HOT12" s="76"/>
      <c r="HOU12" s="76"/>
      <c r="HOV12" s="76"/>
      <c r="HOW12" s="76"/>
      <c r="HOX12" s="76"/>
      <c r="HOY12" s="76"/>
      <c r="HOZ12" s="76"/>
      <c r="HPA12" s="76"/>
      <c r="HPB12" s="76"/>
      <c r="HPC12" s="76"/>
      <c r="HPD12" s="76"/>
      <c r="HPE12" s="76"/>
      <c r="HPF12" s="76"/>
      <c r="HPG12" s="76"/>
      <c r="HPH12" s="76"/>
      <c r="HPI12" s="76"/>
      <c r="HPJ12" s="76"/>
      <c r="HPK12" s="76"/>
      <c r="HPL12" s="76"/>
      <c r="HPM12" s="76"/>
      <c r="HPN12" s="76"/>
      <c r="HPO12" s="76"/>
      <c r="HPP12" s="76"/>
      <c r="HPQ12" s="76"/>
      <c r="HPR12" s="76"/>
      <c r="HPS12" s="76"/>
      <c r="HPT12" s="76"/>
      <c r="HPU12" s="76"/>
      <c r="HPV12" s="76"/>
      <c r="HPW12" s="76"/>
      <c r="HPX12" s="76"/>
      <c r="HPY12" s="76"/>
      <c r="HPZ12" s="76"/>
      <c r="HQA12" s="76"/>
      <c r="HQB12" s="76"/>
      <c r="HQC12" s="76"/>
      <c r="HQD12" s="76"/>
      <c r="HQE12" s="76"/>
      <c r="HQF12" s="76"/>
      <c r="HQG12" s="76"/>
      <c r="HQH12" s="76"/>
      <c r="HQI12" s="76"/>
      <c r="HQJ12" s="76"/>
      <c r="HQK12" s="76"/>
      <c r="HQL12" s="76"/>
      <c r="HQM12" s="76"/>
      <c r="HQN12" s="76"/>
      <c r="HQO12" s="76"/>
      <c r="HQP12" s="76"/>
      <c r="HQQ12" s="76"/>
      <c r="HQR12" s="76"/>
      <c r="HQS12" s="76"/>
      <c r="HQT12" s="76"/>
      <c r="HQU12" s="76"/>
      <c r="HQV12" s="76"/>
      <c r="HQW12" s="76"/>
      <c r="HQX12" s="76"/>
      <c r="HQY12" s="76"/>
      <c r="HQZ12" s="76"/>
      <c r="HRA12" s="76"/>
      <c r="HRB12" s="76"/>
      <c r="HRC12" s="76"/>
      <c r="HRD12" s="76"/>
      <c r="HRE12" s="76"/>
      <c r="HRF12" s="76"/>
      <c r="HRG12" s="76"/>
      <c r="HRH12" s="76"/>
      <c r="HRI12" s="76"/>
      <c r="HRJ12" s="76"/>
      <c r="HRK12" s="76"/>
      <c r="HRL12" s="76"/>
      <c r="HRM12" s="76"/>
      <c r="HRN12" s="76"/>
      <c r="HRO12" s="76"/>
      <c r="HRP12" s="76"/>
      <c r="HRQ12" s="76"/>
      <c r="HRR12" s="76"/>
      <c r="HRS12" s="76"/>
      <c r="HRT12" s="76"/>
      <c r="HRU12" s="76"/>
      <c r="HRV12" s="76"/>
      <c r="HRW12" s="76"/>
      <c r="HRX12" s="76"/>
      <c r="HRY12" s="76"/>
      <c r="HRZ12" s="76"/>
      <c r="HSA12" s="76"/>
      <c r="HSB12" s="76"/>
      <c r="HSC12" s="76"/>
      <c r="HSD12" s="76"/>
      <c r="HSE12" s="76"/>
      <c r="HSF12" s="76"/>
      <c r="HSG12" s="76"/>
      <c r="HSH12" s="76"/>
      <c r="HSI12" s="76"/>
      <c r="HSJ12" s="76"/>
      <c r="HSK12" s="76"/>
      <c r="HSL12" s="76"/>
      <c r="HSM12" s="76"/>
      <c r="HSN12" s="76"/>
      <c r="HSO12" s="76"/>
      <c r="HSP12" s="76"/>
      <c r="HSQ12" s="76"/>
      <c r="HSR12" s="76"/>
      <c r="HSS12" s="76"/>
      <c r="HST12" s="76"/>
      <c r="HSU12" s="76"/>
      <c r="HSV12" s="76"/>
      <c r="HSW12" s="76"/>
      <c r="HSX12" s="76"/>
      <c r="HSY12" s="76"/>
      <c r="HSZ12" s="76"/>
      <c r="HTA12" s="76"/>
      <c r="HTB12" s="76"/>
      <c r="HTC12" s="76"/>
      <c r="HTD12" s="76"/>
      <c r="HTE12" s="76"/>
      <c r="HTF12" s="76"/>
      <c r="HTG12" s="76"/>
      <c r="HTH12" s="76"/>
      <c r="HTI12" s="76"/>
      <c r="HTJ12" s="76"/>
      <c r="HTK12" s="76"/>
      <c r="HTL12" s="76"/>
      <c r="HTM12" s="76"/>
      <c r="HTN12" s="76"/>
      <c r="HTO12" s="76"/>
      <c r="HTP12" s="76"/>
      <c r="HTQ12" s="76"/>
      <c r="HTR12" s="76"/>
      <c r="HTS12" s="76"/>
      <c r="HTT12" s="76"/>
      <c r="HTU12" s="76"/>
      <c r="HTV12" s="76"/>
      <c r="HTW12" s="76"/>
      <c r="HTX12" s="76"/>
      <c r="HTY12" s="76"/>
      <c r="HTZ12" s="76"/>
      <c r="HUA12" s="76"/>
      <c r="HUB12" s="76"/>
      <c r="HUC12" s="76"/>
      <c r="HUD12" s="76"/>
      <c r="HUE12" s="76"/>
      <c r="HUF12" s="76"/>
      <c r="HUG12" s="76"/>
      <c r="HUH12" s="76"/>
      <c r="HUI12" s="76"/>
      <c r="HUJ12" s="76"/>
      <c r="HUK12" s="76"/>
      <c r="HUL12" s="76"/>
      <c r="HUM12" s="76"/>
      <c r="HUN12" s="76"/>
      <c r="HUO12" s="76"/>
      <c r="HUP12" s="76"/>
      <c r="HUQ12" s="76"/>
      <c r="HUR12" s="76"/>
      <c r="HUS12" s="76"/>
      <c r="HUT12" s="76"/>
      <c r="HUU12" s="76"/>
      <c r="HUV12" s="76"/>
      <c r="HUW12" s="76"/>
      <c r="HUX12" s="76"/>
      <c r="HUY12" s="76"/>
      <c r="HUZ12" s="76"/>
      <c r="HVA12" s="76"/>
      <c r="HVB12" s="76"/>
      <c r="HVC12" s="76"/>
      <c r="HVD12" s="76"/>
      <c r="HVE12" s="76"/>
      <c r="HVF12" s="76"/>
      <c r="HVG12" s="76"/>
      <c r="HVH12" s="76"/>
      <c r="HVI12" s="76"/>
      <c r="HVJ12" s="76"/>
      <c r="HVK12" s="76"/>
      <c r="HVL12" s="76"/>
      <c r="HVM12" s="76"/>
      <c r="HVN12" s="76"/>
      <c r="HVO12" s="76"/>
      <c r="HVP12" s="76"/>
      <c r="HVQ12" s="76"/>
      <c r="HVR12" s="76"/>
      <c r="HVS12" s="76"/>
      <c r="HVT12" s="76"/>
      <c r="HVU12" s="76"/>
      <c r="HVV12" s="76"/>
      <c r="HVW12" s="76"/>
      <c r="HVX12" s="76"/>
      <c r="HVY12" s="76"/>
      <c r="HVZ12" s="76"/>
      <c r="HWA12" s="76"/>
      <c r="HWB12" s="76"/>
      <c r="HWC12" s="76"/>
      <c r="HWD12" s="76"/>
      <c r="HWE12" s="76"/>
      <c r="HWF12" s="76"/>
      <c r="HWG12" s="76"/>
      <c r="HWH12" s="76"/>
      <c r="HWI12" s="76"/>
      <c r="HWJ12" s="76"/>
      <c r="HWK12" s="76"/>
      <c r="HWL12" s="76"/>
      <c r="HWM12" s="76"/>
      <c r="HWN12" s="76"/>
      <c r="HWO12" s="76"/>
      <c r="HWP12" s="76"/>
      <c r="HWQ12" s="76"/>
      <c r="HWR12" s="76"/>
      <c r="HWS12" s="76"/>
      <c r="HWT12" s="76"/>
      <c r="HWU12" s="76"/>
      <c r="HWV12" s="76"/>
      <c r="HWW12" s="76"/>
      <c r="HWX12" s="76"/>
      <c r="HWY12" s="76"/>
      <c r="HWZ12" s="76"/>
      <c r="HXA12" s="76"/>
      <c r="HXB12" s="76"/>
      <c r="HXC12" s="76"/>
      <c r="HXD12" s="76"/>
      <c r="HXE12" s="76"/>
      <c r="HXF12" s="76"/>
      <c r="HXG12" s="76"/>
      <c r="HXH12" s="76"/>
      <c r="HXI12" s="76"/>
      <c r="HXJ12" s="76"/>
      <c r="HXK12" s="76"/>
      <c r="HXL12" s="76"/>
      <c r="HXM12" s="76"/>
      <c r="HXN12" s="76"/>
      <c r="HXO12" s="76"/>
      <c r="HXP12" s="76"/>
      <c r="HXQ12" s="76"/>
      <c r="HXR12" s="76"/>
      <c r="HXS12" s="76"/>
      <c r="HXT12" s="76"/>
      <c r="HXU12" s="76"/>
      <c r="HXV12" s="76"/>
      <c r="HXW12" s="76"/>
      <c r="HXX12" s="76"/>
      <c r="HXY12" s="76"/>
      <c r="HXZ12" s="76"/>
      <c r="HYA12" s="76"/>
      <c r="HYB12" s="76"/>
      <c r="HYC12" s="76"/>
      <c r="HYD12" s="76"/>
      <c r="HYE12" s="76"/>
      <c r="HYF12" s="76"/>
      <c r="HYG12" s="76"/>
      <c r="HYH12" s="76"/>
      <c r="HYI12" s="76"/>
      <c r="HYJ12" s="76"/>
      <c r="HYK12" s="76"/>
      <c r="HYL12" s="76"/>
      <c r="HYM12" s="76"/>
      <c r="HYN12" s="76"/>
      <c r="HYO12" s="76"/>
      <c r="HYP12" s="76"/>
      <c r="HYQ12" s="76"/>
      <c r="HYR12" s="76"/>
      <c r="HYS12" s="76"/>
      <c r="HYT12" s="76"/>
      <c r="HYU12" s="76"/>
      <c r="HYV12" s="76"/>
      <c r="HYW12" s="76"/>
      <c r="HYX12" s="76"/>
      <c r="HYY12" s="76"/>
      <c r="HYZ12" s="76"/>
      <c r="HZA12" s="76"/>
      <c r="HZB12" s="76"/>
      <c r="HZC12" s="76"/>
      <c r="HZD12" s="76"/>
      <c r="HZE12" s="76"/>
      <c r="HZF12" s="76"/>
      <c r="HZG12" s="76"/>
      <c r="HZH12" s="76"/>
      <c r="HZI12" s="76"/>
      <c r="HZJ12" s="76"/>
      <c r="HZK12" s="76"/>
      <c r="HZL12" s="76"/>
      <c r="HZM12" s="76"/>
      <c r="HZN12" s="76"/>
      <c r="HZO12" s="76"/>
      <c r="HZP12" s="76"/>
      <c r="HZQ12" s="76"/>
      <c r="HZR12" s="76"/>
      <c r="HZS12" s="76"/>
      <c r="HZT12" s="76"/>
      <c r="HZU12" s="76"/>
      <c r="HZV12" s="76"/>
      <c r="HZW12" s="76"/>
      <c r="HZX12" s="76"/>
      <c r="HZY12" s="76"/>
      <c r="HZZ12" s="76"/>
      <c r="IAA12" s="76"/>
      <c r="IAB12" s="76"/>
      <c r="IAC12" s="76"/>
      <c r="IAD12" s="76"/>
      <c r="IAE12" s="76"/>
      <c r="IAF12" s="76"/>
      <c r="IAG12" s="76"/>
      <c r="IAH12" s="76"/>
      <c r="IAI12" s="76"/>
      <c r="IAJ12" s="76"/>
      <c r="IAK12" s="76"/>
      <c r="IAL12" s="76"/>
      <c r="IAM12" s="76"/>
      <c r="IAN12" s="76"/>
      <c r="IAO12" s="76"/>
      <c r="IAP12" s="76"/>
      <c r="IAQ12" s="76"/>
      <c r="IAR12" s="76"/>
      <c r="IAS12" s="76"/>
      <c r="IAT12" s="76"/>
      <c r="IAU12" s="76"/>
      <c r="IAV12" s="76"/>
      <c r="IAW12" s="76"/>
      <c r="IAX12" s="76"/>
      <c r="IAY12" s="76"/>
      <c r="IAZ12" s="76"/>
      <c r="IBA12" s="76"/>
      <c r="IBB12" s="76"/>
      <c r="IBC12" s="76"/>
      <c r="IBD12" s="76"/>
      <c r="IBE12" s="76"/>
      <c r="IBF12" s="76"/>
      <c r="IBG12" s="76"/>
      <c r="IBH12" s="76"/>
      <c r="IBI12" s="76"/>
      <c r="IBJ12" s="76"/>
      <c r="IBK12" s="76"/>
      <c r="IBL12" s="76"/>
      <c r="IBM12" s="76"/>
      <c r="IBN12" s="76"/>
      <c r="IBO12" s="76"/>
      <c r="IBP12" s="76"/>
      <c r="IBQ12" s="76"/>
      <c r="IBR12" s="76"/>
      <c r="IBS12" s="76"/>
      <c r="IBT12" s="76"/>
      <c r="IBU12" s="76"/>
      <c r="IBV12" s="76"/>
      <c r="IBW12" s="76"/>
      <c r="IBX12" s="76"/>
      <c r="IBY12" s="76"/>
      <c r="IBZ12" s="76"/>
      <c r="ICA12" s="76"/>
      <c r="ICB12" s="76"/>
      <c r="ICC12" s="76"/>
      <c r="ICD12" s="76"/>
      <c r="ICE12" s="76"/>
      <c r="ICF12" s="76"/>
      <c r="ICG12" s="76"/>
      <c r="ICH12" s="76"/>
      <c r="ICI12" s="76"/>
      <c r="ICJ12" s="76"/>
      <c r="ICK12" s="76"/>
      <c r="ICL12" s="76"/>
      <c r="ICM12" s="76"/>
      <c r="ICN12" s="76"/>
      <c r="ICO12" s="76"/>
      <c r="ICP12" s="76"/>
      <c r="ICQ12" s="76"/>
      <c r="ICR12" s="76"/>
      <c r="ICS12" s="76"/>
      <c r="ICT12" s="76"/>
      <c r="ICU12" s="76"/>
      <c r="ICV12" s="76"/>
      <c r="ICW12" s="76"/>
      <c r="ICX12" s="76"/>
      <c r="ICY12" s="76"/>
      <c r="ICZ12" s="76"/>
      <c r="IDA12" s="76"/>
      <c r="IDB12" s="76"/>
      <c r="IDC12" s="76"/>
      <c r="IDD12" s="76"/>
      <c r="IDE12" s="76"/>
      <c r="IDF12" s="76"/>
      <c r="IDG12" s="76"/>
      <c r="IDH12" s="76"/>
      <c r="IDI12" s="76"/>
      <c r="IDJ12" s="76"/>
      <c r="IDK12" s="76"/>
      <c r="IDL12" s="76"/>
      <c r="IDM12" s="76"/>
      <c r="IDN12" s="76"/>
      <c r="IDO12" s="76"/>
      <c r="IDP12" s="76"/>
      <c r="IDQ12" s="76"/>
      <c r="IDR12" s="76"/>
      <c r="IDS12" s="76"/>
      <c r="IDT12" s="76"/>
      <c r="IDU12" s="76"/>
      <c r="IDV12" s="76"/>
      <c r="IDW12" s="76"/>
      <c r="IDX12" s="76"/>
      <c r="IDY12" s="76"/>
      <c r="IDZ12" s="76"/>
      <c r="IEA12" s="76"/>
      <c r="IEB12" s="76"/>
      <c r="IEC12" s="76"/>
      <c r="IED12" s="76"/>
      <c r="IEE12" s="76"/>
      <c r="IEF12" s="76"/>
      <c r="IEG12" s="76"/>
      <c r="IEH12" s="76"/>
      <c r="IEI12" s="76"/>
      <c r="IEJ12" s="76"/>
      <c r="IEK12" s="76"/>
      <c r="IEL12" s="76"/>
      <c r="IEM12" s="76"/>
      <c r="IEN12" s="76"/>
      <c r="IEO12" s="76"/>
      <c r="IEP12" s="76"/>
      <c r="IEQ12" s="76"/>
      <c r="IER12" s="76"/>
      <c r="IES12" s="76"/>
      <c r="IET12" s="76"/>
      <c r="IEU12" s="76"/>
      <c r="IEV12" s="76"/>
      <c r="IEW12" s="76"/>
      <c r="IEX12" s="76"/>
      <c r="IEY12" s="76"/>
      <c r="IEZ12" s="76"/>
      <c r="IFA12" s="76"/>
      <c r="IFB12" s="76"/>
      <c r="IFC12" s="76"/>
      <c r="IFD12" s="76"/>
      <c r="IFE12" s="76"/>
      <c r="IFF12" s="76"/>
      <c r="IFG12" s="76"/>
      <c r="IFH12" s="76"/>
      <c r="IFI12" s="76"/>
      <c r="IFJ12" s="76"/>
      <c r="IFK12" s="76"/>
      <c r="IFL12" s="76"/>
      <c r="IFM12" s="76"/>
      <c r="IFN12" s="76"/>
      <c r="IFO12" s="76"/>
      <c r="IFP12" s="76"/>
      <c r="IFQ12" s="76"/>
      <c r="IFR12" s="76"/>
      <c r="IFS12" s="76"/>
      <c r="IFT12" s="76"/>
      <c r="IFU12" s="76"/>
      <c r="IFV12" s="76"/>
      <c r="IFW12" s="76"/>
      <c r="IFX12" s="76"/>
      <c r="IFY12" s="76"/>
      <c r="IFZ12" s="76"/>
      <c r="IGA12" s="76"/>
      <c r="IGB12" s="76"/>
      <c r="IGC12" s="76"/>
      <c r="IGD12" s="76"/>
      <c r="IGE12" s="76"/>
      <c r="IGF12" s="76"/>
      <c r="IGG12" s="76"/>
      <c r="IGH12" s="76"/>
      <c r="IGI12" s="76"/>
      <c r="IGJ12" s="76"/>
      <c r="IGK12" s="76"/>
      <c r="IGL12" s="76"/>
      <c r="IGM12" s="76"/>
      <c r="IGN12" s="76"/>
      <c r="IGO12" s="76"/>
      <c r="IGP12" s="76"/>
      <c r="IGQ12" s="76"/>
      <c r="IGR12" s="76"/>
      <c r="IGS12" s="76"/>
      <c r="IGT12" s="76"/>
      <c r="IGU12" s="76"/>
      <c r="IGV12" s="76"/>
      <c r="IGW12" s="76"/>
      <c r="IGX12" s="76"/>
      <c r="IGY12" s="76"/>
      <c r="IGZ12" s="76"/>
      <c r="IHA12" s="76"/>
      <c r="IHB12" s="76"/>
      <c r="IHC12" s="76"/>
      <c r="IHD12" s="76"/>
      <c r="IHE12" s="76"/>
      <c r="IHF12" s="76"/>
      <c r="IHG12" s="76"/>
      <c r="IHH12" s="76"/>
      <c r="IHI12" s="76"/>
      <c r="IHJ12" s="76"/>
      <c r="IHK12" s="76"/>
      <c r="IHL12" s="76"/>
      <c r="IHM12" s="76"/>
      <c r="IHN12" s="76"/>
      <c r="IHO12" s="76"/>
      <c r="IHP12" s="76"/>
      <c r="IHQ12" s="76"/>
      <c r="IHR12" s="76"/>
      <c r="IHS12" s="76"/>
      <c r="IHT12" s="76"/>
      <c r="IHU12" s="76"/>
      <c r="IHV12" s="76"/>
      <c r="IHW12" s="76"/>
      <c r="IHX12" s="76"/>
      <c r="IHY12" s="76"/>
      <c r="IHZ12" s="76"/>
      <c r="IIA12" s="76"/>
      <c r="IIB12" s="76"/>
      <c r="IIC12" s="76"/>
      <c r="IID12" s="76"/>
      <c r="IIE12" s="76"/>
      <c r="IIF12" s="76"/>
      <c r="IIG12" s="76"/>
      <c r="IIH12" s="76"/>
      <c r="III12" s="76"/>
      <c r="IIJ12" s="76"/>
      <c r="IIK12" s="76"/>
      <c r="IIL12" s="76"/>
      <c r="IIM12" s="76"/>
      <c r="IIN12" s="76"/>
      <c r="IIO12" s="76"/>
      <c r="IIP12" s="76"/>
      <c r="IIQ12" s="76"/>
      <c r="IIR12" s="76"/>
      <c r="IIS12" s="76"/>
      <c r="IIT12" s="76"/>
      <c r="IIU12" s="76"/>
      <c r="IIV12" s="76"/>
      <c r="IIW12" s="76"/>
      <c r="IIX12" s="76"/>
      <c r="IIY12" s="76"/>
      <c r="IIZ12" s="76"/>
      <c r="IJA12" s="76"/>
      <c r="IJB12" s="76"/>
      <c r="IJC12" s="76"/>
      <c r="IJD12" s="76"/>
      <c r="IJE12" s="76"/>
      <c r="IJF12" s="76"/>
      <c r="IJG12" s="76"/>
      <c r="IJH12" s="76"/>
      <c r="IJI12" s="76"/>
      <c r="IJJ12" s="76"/>
      <c r="IJK12" s="76"/>
      <c r="IJL12" s="76"/>
      <c r="IJM12" s="76"/>
      <c r="IJN12" s="76"/>
      <c r="IJO12" s="76"/>
      <c r="IJP12" s="76"/>
      <c r="IJQ12" s="76"/>
      <c r="IJR12" s="76"/>
      <c r="IJS12" s="76"/>
      <c r="IJT12" s="76"/>
      <c r="IJU12" s="76"/>
      <c r="IJV12" s="76"/>
      <c r="IJW12" s="76"/>
      <c r="IJX12" s="76"/>
      <c r="IJY12" s="76"/>
      <c r="IJZ12" s="76"/>
      <c r="IKA12" s="76"/>
      <c r="IKB12" s="76"/>
      <c r="IKC12" s="76"/>
      <c r="IKD12" s="76"/>
      <c r="IKE12" s="76"/>
      <c r="IKF12" s="76"/>
      <c r="IKG12" s="76"/>
      <c r="IKH12" s="76"/>
      <c r="IKI12" s="76"/>
      <c r="IKJ12" s="76"/>
      <c r="IKK12" s="76"/>
      <c r="IKL12" s="76"/>
      <c r="IKM12" s="76"/>
      <c r="IKN12" s="76"/>
      <c r="IKO12" s="76"/>
      <c r="IKP12" s="76"/>
      <c r="IKQ12" s="76"/>
      <c r="IKR12" s="76"/>
      <c r="IKS12" s="76"/>
      <c r="IKT12" s="76"/>
      <c r="IKU12" s="76"/>
      <c r="IKV12" s="76"/>
      <c r="IKW12" s="76"/>
      <c r="IKX12" s="76"/>
      <c r="IKY12" s="76"/>
      <c r="IKZ12" s="76"/>
      <c r="ILA12" s="76"/>
      <c r="ILB12" s="76"/>
      <c r="ILC12" s="76"/>
      <c r="ILD12" s="76"/>
      <c r="ILE12" s="76"/>
      <c r="ILF12" s="76"/>
      <c r="ILG12" s="76"/>
      <c r="ILH12" s="76"/>
      <c r="ILI12" s="76"/>
      <c r="ILJ12" s="76"/>
      <c r="ILK12" s="76"/>
      <c r="ILL12" s="76"/>
      <c r="ILM12" s="76"/>
      <c r="ILN12" s="76"/>
      <c r="ILO12" s="76"/>
      <c r="ILP12" s="76"/>
      <c r="ILQ12" s="76"/>
      <c r="ILR12" s="76"/>
      <c r="ILS12" s="76"/>
      <c r="ILT12" s="76"/>
      <c r="ILU12" s="76"/>
      <c r="ILV12" s="76"/>
      <c r="ILW12" s="76"/>
      <c r="ILX12" s="76"/>
      <c r="ILY12" s="76"/>
      <c r="ILZ12" s="76"/>
      <c r="IMA12" s="76"/>
      <c r="IMB12" s="76"/>
      <c r="IMC12" s="76"/>
      <c r="IMD12" s="76"/>
      <c r="IME12" s="76"/>
      <c r="IMF12" s="76"/>
      <c r="IMG12" s="76"/>
      <c r="IMH12" s="76"/>
      <c r="IMI12" s="76"/>
      <c r="IMJ12" s="76"/>
      <c r="IMK12" s="76"/>
      <c r="IML12" s="76"/>
      <c r="IMM12" s="76"/>
      <c r="IMN12" s="76"/>
      <c r="IMO12" s="76"/>
      <c r="IMP12" s="76"/>
      <c r="IMQ12" s="76"/>
      <c r="IMR12" s="76"/>
      <c r="IMS12" s="76"/>
      <c r="IMT12" s="76"/>
      <c r="IMU12" s="76"/>
      <c r="IMV12" s="76"/>
      <c r="IMW12" s="76"/>
      <c r="IMX12" s="76"/>
      <c r="IMY12" s="76"/>
      <c r="IMZ12" s="76"/>
      <c r="INA12" s="76"/>
      <c r="INB12" s="76"/>
      <c r="INC12" s="76"/>
      <c r="IND12" s="76"/>
      <c r="INE12" s="76"/>
      <c r="INF12" s="76"/>
      <c r="ING12" s="76"/>
      <c r="INH12" s="76"/>
      <c r="INI12" s="76"/>
      <c r="INJ12" s="76"/>
      <c r="INK12" s="76"/>
      <c r="INL12" s="76"/>
      <c r="INM12" s="76"/>
      <c r="INN12" s="76"/>
      <c r="INO12" s="76"/>
      <c r="INP12" s="76"/>
      <c r="INQ12" s="76"/>
      <c r="INR12" s="76"/>
      <c r="INS12" s="76"/>
      <c r="INT12" s="76"/>
      <c r="INU12" s="76"/>
      <c r="INV12" s="76"/>
      <c r="INW12" s="76"/>
      <c r="INX12" s="76"/>
      <c r="INY12" s="76"/>
      <c r="INZ12" s="76"/>
      <c r="IOA12" s="76"/>
      <c r="IOB12" s="76"/>
      <c r="IOC12" s="76"/>
      <c r="IOD12" s="76"/>
      <c r="IOE12" s="76"/>
      <c r="IOF12" s="76"/>
      <c r="IOG12" s="76"/>
      <c r="IOH12" s="76"/>
      <c r="IOI12" s="76"/>
      <c r="IOJ12" s="76"/>
      <c r="IOK12" s="76"/>
      <c r="IOL12" s="76"/>
      <c r="IOM12" s="76"/>
      <c r="ION12" s="76"/>
      <c r="IOO12" s="76"/>
      <c r="IOP12" s="76"/>
      <c r="IOQ12" s="76"/>
      <c r="IOR12" s="76"/>
      <c r="IOS12" s="76"/>
      <c r="IOT12" s="76"/>
      <c r="IOU12" s="76"/>
      <c r="IOV12" s="76"/>
      <c r="IOW12" s="76"/>
      <c r="IOX12" s="76"/>
      <c r="IOY12" s="76"/>
      <c r="IOZ12" s="76"/>
      <c r="IPA12" s="76"/>
      <c r="IPB12" s="76"/>
      <c r="IPC12" s="76"/>
      <c r="IPD12" s="76"/>
      <c r="IPE12" s="76"/>
      <c r="IPF12" s="76"/>
      <c r="IPG12" s="76"/>
      <c r="IPH12" s="76"/>
      <c r="IPI12" s="76"/>
      <c r="IPJ12" s="76"/>
      <c r="IPK12" s="76"/>
      <c r="IPL12" s="76"/>
      <c r="IPM12" s="76"/>
      <c r="IPN12" s="76"/>
      <c r="IPO12" s="76"/>
      <c r="IPP12" s="76"/>
      <c r="IPQ12" s="76"/>
      <c r="IPR12" s="76"/>
      <c r="IPS12" s="76"/>
      <c r="IPT12" s="76"/>
      <c r="IPU12" s="76"/>
      <c r="IPV12" s="76"/>
      <c r="IPW12" s="76"/>
      <c r="IPX12" s="76"/>
      <c r="IPY12" s="76"/>
      <c r="IPZ12" s="76"/>
      <c r="IQA12" s="76"/>
      <c r="IQB12" s="76"/>
      <c r="IQC12" s="76"/>
      <c r="IQD12" s="76"/>
      <c r="IQE12" s="76"/>
      <c r="IQF12" s="76"/>
      <c r="IQG12" s="76"/>
      <c r="IQH12" s="76"/>
      <c r="IQI12" s="76"/>
      <c r="IQJ12" s="76"/>
      <c r="IQK12" s="76"/>
      <c r="IQL12" s="76"/>
      <c r="IQM12" s="76"/>
      <c r="IQN12" s="76"/>
      <c r="IQO12" s="76"/>
      <c r="IQP12" s="76"/>
      <c r="IQQ12" s="76"/>
      <c r="IQR12" s="76"/>
      <c r="IQS12" s="76"/>
      <c r="IQT12" s="76"/>
      <c r="IQU12" s="76"/>
      <c r="IQV12" s="76"/>
      <c r="IQW12" s="76"/>
      <c r="IQX12" s="76"/>
      <c r="IQY12" s="76"/>
      <c r="IQZ12" s="76"/>
      <c r="IRA12" s="76"/>
      <c r="IRB12" s="76"/>
      <c r="IRC12" s="76"/>
      <c r="IRD12" s="76"/>
      <c r="IRE12" s="76"/>
      <c r="IRF12" s="76"/>
      <c r="IRG12" s="76"/>
      <c r="IRH12" s="76"/>
      <c r="IRI12" s="76"/>
      <c r="IRJ12" s="76"/>
      <c r="IRK12" s="76"/>
      <c r="IRL12" s="76"/>
      <c r="IRM12" s="76"/>
      <c r="IRN12" s="76"/>
      <c r="IRO12" s="76"/>
      <c r="IRP12" s="76"/>
      <c r="IRQ12" s="76"/>
      <c r="IRR12" s="76"/>
      <c r="IRS12" s="76"/>
      <c r="IRT12" s="76"/>
      <c r="IRU12" s="76"/>
      <c r="IRV12" s="76"/>
      <c r="IRW12" s="76"/>
      <c r="IRX12" s="76"/>
      <c r="IRY12" s="76"/>
      <c r="IRZ12" s="76"/>
      <c r="ISA12" s="76"/>
      <c r="ISB12" s="76"/>
      <c r="ISC12" s="76"/>
      <c r="ISD12" s="76"/>
      <c r="ISE12" s="76"/>
      <c r="ISF12" s="76"/>
      <c r="ISG12" s="76"/>
      <c r="ISH12" s="76"/>
      <c r="ISI12" s="76"/>
      <c r="ISJ12" s="76"/>
      <c r="ISK12" s="76"/>
      <c r="ISL12" s="76"/>
      <c r="ISM12" s="76"/>
      <c r="ISN12" s="76"/>
      <c r="ISO12" s="76"/>
      <c r="ISP12" s="76"/>
      <c r="ISQ12" s="76"/>
      <c r="ISR12" s="76"/>
      <c r="ISS12" s="76"/>
      <c r="IST12" s="76"/>
      <c r="ISU12" s="76"/>
      <c r="ISV12" s="76"/>
      <c r="ISW12" s="76"/>
      <c r="ISX12" s="76"/>
      <c r="ISY12" s="76"/>
      <c r="ISZ12" s="76"/>
      <c r="ITA12" s="76"/>
      <c r="ITB12" s="76"/>
      <c r="ITC12" s="76"/>
      <c r="ITD12" s="76"/>
      <c r="ITE12" s="76"/>
      <c r="ITF12" s="76"/>
      <c r="ITG12" s="76"/>
      <c r="ITH12" s="76"/>
      <c r="ITI12" s="76"/>
      <c r="ITJ12" s="76"/>
      <c r="ITK12" s="76"/>
      <c r="ITL12" s="76"/>
      <c r="ITM12" s="76"/>
      <c r="ITN12" s="76"/>
      <c r="ITO12" s="76"/>
      <c r="ITP12" s="76"/>
      <c r="ITQ12" s="76"/>
      <c r="ITR12" s="76"/>
      <c r="ITS12" s="76"/>
      <c r="ITT12" s="76"/>
      <c r="ITU12" s="76"/>
      <c r="ITV12" s="76"/>
      <c r="ITW12" s="76"/>
      <c r="ITX12" s="76"/>
      <c r="ITY12" s="76"/>
      <c r="ITZ12" s="76"/>
      <c r="IUA12" s="76"/>
      <c r="IUB12" s="76"/>
      <c r="IUC12" s="76"/>
      <c r="IUD12" s="76"/>
      <c r="IUE12" s="76"/>
      <c r="IUF12" s="76"/>
      <c r="IUG12" s="76"/>
      <c r="IUH12" s="76"/>
      <c r="IUI12" s="76"/>
      <c r="IUJ12" s="76"/>
      <c r="IUK12" s="76"/>
      <c r="IUL12" s="76"/>
      <c r="IUM12" s="76"/>
      <c r="IUN12" s="76"/>
      <c r="IUO12" s="76"/>
      <c r="IUP12" s="76"/>
      <c r="IUQ12" s="76"/>
      <c r="IUR12" s="76"/>
      <c r="IUS12" s="76"/>
      <c r="IUT12" s="76"/>
      <c r="IUU12" s="76"/>
      <c r="IUV12" s="76"/>
      <c r="IUW12" s="76"/>
      <c r="IUX12" s="76"/>
      <c r="IUY12" s="76"/>
      <c r="IUZ12" s="76"/>
      <c r="IVA12" s="76"/>
      <c r="IVB12" s="76"/>
      <c r="IVC12" s="76"/>
      <c r="IVD12" s="76"/>
      <c r="IVE12" s="76"/>
      <c r="IVF12" s="76"/>
      <c r="IVG12" s="76"/>
      <c r="IVH12" s="76"/>
      <c r="IVI12" s="76"/>
      <c r="IVJ12" s="76"/>
      <c r="IVK12" s="76"/>
      <c r="IVL12" s="76"/>
      <c r="IVM12" s="76"/>
      <c r="IVN12" s="76"/>
      <c r="IVO12" s="76"/>
      <c r="IVP12" s="76"/>
      <c r="IVQ12" s="76"/>
      <c r="IVR12" s="76"/>
      <c r="IVS12" s="76"/>
      <c r="IVT12" s="76"/>
      <c r="IVU12" s="76"/>
      <c r="IVV12" s="76"/>
      <c r="IVW12" s="76"/>
      <c r="IVX12" s="76"/>
      <c r="IVY12" s="76"/>
      <c r="IVZ12" s="76"/>
      <c r="IWA12" s="76"/>
      <c r="IWB12" s="76"/>
      <c r="IWC12" s="76"/>
      <c r="IWD12" s="76"/>
      <c r="IWE12" s="76"/>
      <c r="IWF12" s="76"/>
      <c r="IWG12" s="76"/>
      <c r="IWH12" s="76"/>
      <c r="IWI12" s="76"/>
      <c r="IWJ12" s="76"/>
      <c r="IWK12" s="76"/>
      <c r="IWL12" s="76"/>
      <c r="IWM12" s="76"/>
      <c r="IWN12" s="76"/>
      <c r="IWO12" s="76"/>
      <c r="IWP12" s="76"/>
      <c r="IWQ12" s="76"/>
      <c r="IWR12" s="76"/>
      <c r="IWS12" s="76"/>
      <c r="IWT12" s="76"/>
      <c r="IWU12" s="76"/>
      <c r="IWV12" s="76"/>
      <c r="IWW12" s="76"/>
      <c r="IWX12" s="76"/>
      <c r="IWY12" s="76"/>
      <c r="IWZ12" s="76"/>
      <c r="IXA12" s="76"/>
      <c r="IXB12" s="76"/>
      <c r="IXC12" s="76"/>
      <c r="IXD12" s="76"/>
      <c r="IXE12" s="76"/>
      <c r="IXF12" s="76"/>
      <c r="IXG12" s="76"/>
      <c r="IXH12" s="76"/>
      <c r="IXI12" s="76"/>
      <c r="IXJ12" s="76"/>
      <c r="IXK12" s="76"/>
      <c r="IXL12" s="76"/>
      <c r="IXM12" s="76"/>
      <c r="IXN12" s="76"/>
      <c r="IXO12" s="76"/>
      <c r="IXP12" s="76"/>
      <c r="IXQ12" s="76"/>
      <c r="IXR12" s="76"/>
      <c r="IXS12" s="76"/>
      <c r="IXT12" s="76"/>
      <c r="IXU12" s="76"/>
      <c r="IXV12" s="76"/>
      <c r="IXW12" s="76"/>
      <c r="IXX12" s="76"/>
      <c r="IXY12" s="76"/>
      <c r="IXZ12" s="76"/>
      <c r="IYA12" s="76"/>
      <c r="IYB12" s="76"/>
      <c r="IYC12" s="76"/>
      <c r="IYD12" s="76"/>
      <c r="IYE12" s="76"/>
      <c r="IYF12" s="76"/>
      <c r="IYG12" s="76"/>
      <c r="IYH12" s="76"/>
      <c r="IYI12" s="76"/>
      <c r="IYJ12" s="76"/>
      <c r="IYK12" s="76"/>
      <c r="IYL12" s="76"/>
      <c r="IYM12" s="76"/>
      <c r="IYN12" s="76"/>
      <c r="IYO12" s="76"/>
      <c r="IYP12" s="76"/>
      <c r="IYQ12" s="76"/>
      <c r="IYR12" s="76"/>
      <c r="IYS12" s="76"/>
      <c r="IYT12" s="76"/>
      <c r="IYU12" s="76"/>
      <c r="IYV12" s="76"/>
      <c r="IYW12" s="76"/>
      <c r="IYX12" s="76"/>
      <c r="IYY12" s="76"/>
      <c r="IYZ12" s="76"/>
      <c r="IZA12" s="76"/>
      <c r="IZB12" s="76"/>
      <c r="IZC12" s="76"/>
      <c r="IZD12" s="76"/>
      <c r="IZE12" s="76"/>
      <c r="IZF12" s="76"/>
      <c r="IZG12" s="76"/>
      <c r="IZH12" s="76"/>
      <c r="IZI12" s="76"/>
      <c r="IZJ12" s="76"/>
      <c r="IZK12" s="76"/>
      <c r="IZL12" s="76"/>
      <c r="IZM12" s="76"/>
      <c r="IZN12" s="76"/>
      <c r="IZO12" s="76"/>
      <c r="IZP12" s="76"/>
      <c r="IZQ12" s="76"/>
      <c r="IZR12" s="76"/>
      <c r="IZS12" s="76"/>
      <c r="IZT12" s="76"/>
      <c r="IZU12" s="76"/>
      <c r="IZV12" s="76"/>
      <c r="IZW12" s="76"/>
      <c r="IZX12" s="76"/>
      <c r="IZY12" s="76"/>
      <c r="IZZ12" s="76"/>
      <c r="JAA12" s="76"/>
      <c r="JAB12" s="76"/>
      <c r="JAC12" s="76"/>
      <c r="JAD12" s="76"/>
      <c r="JAE12" s="76"/>
      <c r="JAF12" s="76"/>
      <c r="JAG12" s="76"/>
      <c r="JAH12" s="76"/>
      <c r="JAI12" s="76"/>
      <c r="JAJ12" s="76"/>
      <c r="JAK12" s="76"/>
      <c r="JAL12" s="76"/>
      <c r="JAM12" s="76"/>
      <c r="JAN12" s="76"/>
      <c r="JAO12" s="76"/>
      <c r="JAP12" s="76"/>
      <c r="JAQ12" s="76"/>
      <c r="JAR12" s="76"/>
      <c r="JAS12" s="76"/>
      <c r="JAT12" s="76"/>
      <c r="JAU12" s="76"/>
      <c r="JAV12" s="76"/>
      <c r="JAW12" s="76"/>
      <c r="JAX12" s="76"/>
      <c r="JAY12" s="76"/>
      <c r="JAZ12" s="76"/>
      <c r="JBA12" s="76"/>
      <c r="JBB12" s="76"/>
      <c r="JBC12" s="76"/>
      <c r="JBD12" s="76"/>
      <c r="JBE12" s="76"/>
      <c r="JBF12" s="76"/>
      <c r="JBG12" s="76"/>
      <c r="JBH12" s="76"/>
      <c r="JBI12" s="76"/>
      <c r="JBJ12" s="76"/>
      <c r="JBK12" s="76"/>
      <c r="JBL12" s="76"/>
      <c r="JBM12" s="76"/>
      <c r="JBN12" s="76"/>
      <c r="JBO12" s="76"/>
      <c r="JBP12" s="76"/>
      <c r="JBQ12" s="76"/>
      <c r="JBR12" s="76"/>
      <c r="JBS12" s="76"/>
      <c r="JBT12" s="76"/>
      <c r="JBU12" s="76"/>
      <c r="JBV12" s="76"/>
      <c r="JBW12" s="76"/>
      <c r="JBX12" s="76"/>
      <c r="JBY12" s="76"/>
      <c r="JBZ12" s="76"/>
      <c r="JCA12" s="76"/>
      <c r="JCB12" s="76"/>
      <c r="JCC12" s="76"/>
      <c r="JCD12" s="76"/>
      <c r="JCE12" s="76"/>
      <c r="JCF12" s="76"/>
      <c r="JCG12" s="76"/>
      <c r="JCH12" s="76"/>
      <c r="JCI12" s="76"/>
      <c r="JCJ12" s="76"/>
      <c r="JCK12" s="76"/>
      <c r="JCL12" s="76"/>
      <c r="JCM12" s="76"/>
      <c r="JCN12" s="76"/>
      <c r="JCO12" s="76"/>
      <c r="JCP12" s="76"/>
      <c r="JCQ12" s="76"/>
      <c r="JCR12" s="76"/>
      <c r="JCS12" s="76"/>
      <c r="JCT12" s="76"/>
      <c r="JCU12" s="76"/>
      <c r="JCV12" s="76"/>
      <c r="JCW12" s="76"/>
      <c r="JCX12" s="76"/>
      <c r="JCY12" s="76"/>
      <c r="JCZ12" s="76"/>
      <c r="JDA12" s="76"/>
      <c r="JDB12" s="76"/>
      <c r="JDC12" s="76"/>
      <c r="JDD12" s="76"/>
      <c r="JDE12" s="76"/>
      <c r="JDF12" s="76"/>
      <c r="JDG12" s="76"/>
      <c r="JDH12" s="76"/>
      <c r="JDI12" s="76"/>
      <c r="JDJ12" s="76"/>
      <c r="JDK12" s="76"/>
      <c r="JDL12" s="76"/>
      <c r="JDM12" s="76"/>
      <c r="JDN12" s="76"/>
      <c r="JDO12" s="76"/>
      <c r="JDP12" s="76"/>
      <c r="JDQ12" s="76"/>
      <c r="JDR12" s="76"/>
      <c r="JDS12" s="76"/>
      <c r="JDT12" s="76"/>
      <c r="JDU12" s="76"/>
      <c r="JDV12" s="76"/>
      <c r="JDW12" s="76"/>
      <c r="JDX12" s="76"/>
      <c r="JDY12" s="76"/>
      <c r="JDZ12" s="76"/>
      <c r="JEA12" s="76"/>
      <c r="JEB12" s="76"/>
      <c r="JEC12" s="76"/>
      <c r="JED12" s="76"/>
      <c r="JEE12" s="76"/>
      <c r="JEF12" s="76"/>
      <c r="JEG12" s="76"/>
      <c r="JEH12" s="76"/>
      <c r="JEI12" s="76"/>
      <c r="JEJ12" s="76"/>
      <c r="JEK12" s="76"/>
      <c r="JEL12" s="76"/>
      <c r="JEM12" s="76"/>
      <c r="JEN12" s="76"/>
      <c r="JEO12" s="76"/>
      <c r="JEP12" s="76"/>
      <c r="JEQ12" s="76"/>
      <c r="JER12" s="76"/>
      <c r="JES12" s="76"/>
      <c r="JET12" s="76"/>
      <c r="JEU12" s="76"/>
      <c r="JEV12" s="76"/>
      <c r="JEW12" s="76"/>
      <c r="JEX12" s="76"/>
      <c r="JEY12" s="76"/>
      <c r="JEZ12" s="76"/>
      <c r="JFA12" s="76"/>
      <c r="JFB12" s="76"/>
      <c r="JFC12" s="76"/>
      <c r="JFD12" s="76"/>
      <c r="JFE12" s="76"/>
      <c r="JFF12" s="76"/>
      <c r="JFG12" s="76"/>
      <c r="JFH12" s="76"/>
      <c r="JFI12" s="76"/>
      <c r="JFJ12" s="76"/>
      <c r="JFK12" s="76"/>
      <c r="JFL12" s="76"/>
      <c r="JFM12" s="76"/>
      <c r="JFN12" s="76"/>
      <c r="JFO12" s="76"/>
      <c r="JFP12" s="76"/>
      <c r="JFQ12" s="76"/>
      <c r="JFR12" s="76"/>
      <c r="JFS12" s="76"/>
      <c r="JFT12" s="76"/>
      <c r="JFU12" s="76"/>
      <c r="JFV12" s="76"/>
      <c r="JFW12" s="76"/>
      <c r="JFX12" s="76"/>
      <c r="JFY12" s="76"/>
      <c r="JFZ12" s="76"/>
      <c r="JGA12" s="76"/>
      <c r="JGB12" s="76"/>
      <c r="JGC12" s="76"/>
      <c r="JGD12" s="76"/>
      <c r="JGE12" s="76"/>
      <c r="JGF12" s="76"/>
      <c r="JGG12" s="76"/>
      <c r="JGH12" s="76"/>
      <c r="JGI12" s="76"/>
      <c r="JGJ12" s="76"/>
      <c r="JGK12" s="76"/>
      <c r="JGL12" s="76"/>
      <c r="JGM12" s="76"/>
      <c r="JGN12" s="76"/>
      <c r="JGO12" s="76"/>
      <c r="JGP12" s="76"/>
      <c r="JGQ12" s="76"/>
      <c r="JGR12" s="76"/>
      <c r="JGS12" s="76"/>
      <c r="JGT12" s="76"/>
      <c r="JGU12" s="76"/>
      <c r="JGV12" s="76"/>
      <c r="JGW12" s="76"/>
      <c r="JGX12" s="76"/>
      <c r="JGY12" s="76"/>
      <c r="JGZ12" s="76"/>
      <c r="JHA12" s="76"/>
      <c r="JHB12" s="76"/>
      <c r="JHC12" s="76"/>
      <c r="JHD12" s="76"/>
      <c r="JHE12" s="76"/>
      <c r="JHF12" s="76"/>
      <c r="JHG12" s="76"/>
      <c r="JHH12" s="76"/>
      <c r="JHI12" s="76"/>
      <c r="JHJ12" s="76"/>
      <c r="JHK12" s="76"/>
      <c r="JHL12" s="76"/>
      <c r="JHM12" s="76"/>
      <c r="JHN12" s="76"/>
      <c r="JHO12" s="76"/>
      <c r="JHP12" s="76"/>
      <c r="JHQ12" s="76"/>
      <c r="JHR12" s="76"/>
      <c r="JHS12" s="76"/>
      <c r="JHT12" s="76"/>
      <c r="JHU12" s="76"/>
      <c r="JHV12" s="76"/>
      <c r="JHW12" s="76"/>
      <c r="JHX12" s="76"/>
      <c r="JHY12" s="76"/>
      <c r="JHZ12" s="76"/>
      <c r="JIA12" s="76"/>
      <c r="JIB12" s="76"/>
      <c r="JIC12" s="76"/>
      <c r="JID12" s="76"/>
      <c r="JIE12" s="76"/>
      <c r="JIF12" s="76"/>
      <c r="JIG12" s="76"/>
      <c r="JIH12" s="76"/>
      <c r="JII12" s="76"/>
      <c r="JIJ12" s="76"/>
      <c r="JIK12" s="76"/>
      <c r="JIL12" s="76"/>
      <c r="JIM12" s="76"/>
      <c r="JIN12" s="76"/>
      <c r="JIO12" s="76"/>
      <c r="JIP12" s="76"/>
      <c r="JIQ12" s="76"/>
      <c r="JIR12" s="76"/>
      <c r="JIS12" s="76"/>
      <c r="JIT12" s="76"/>
      <c r="JIU12" s="76"/>
      <c r="JIV12" s="76"/>
      <c r="JIW12" s="76"/>
      <c r="JIX12" s="76"/>
      <c r="JIY12" s="76"/>
      <c r="JIZ12" s="76"/>
      <c r="JJA12" s="76"/>
      <c r="JJB12" s="76"/>
      <c r="JJC12" s="76"/>
      <c r="JJD12" s="76"/>
      <c r="JJE12" s="76"/>
      <c r="JJF12" s="76"/>
      <c r="JJG12" s="76"/>
      <c r="JJH12" s="76"/>
      <c r="JJI12" s="76"/>
      <c r="JJJ12" s="76"/>
      <c r="JJK12" s="76"/>
      <c r="JJL12" s="76"/>
      <c r="JJM12" s="76"/>
      <c r="JJN12" s="76"/>
      <c r="JJO12" s="76"/>
      <c r="JJP12" s="76"/>
      <c r="JJQ12" s="76"/>
      <c r="JJR12" s="76"/>
      <c r="JJS12" s="76"/>
      <c r="JJT12" s="76"/>
      <c r="JJU12" s="76"/>
      <c r="JJV12" s="76"/>
      <c r="JJW12" s="76"/>
      <c r="JJX12" s="76"/>
      <c r="JJY12" s="76"/>
      <c r="JJZ12" s="76"/>
      <c r="JKA12" s="76"/>
      <c r="JKB12" s="76"/>
      <c r="JKC12" s="76"/>
      <c r="JKD12" s="76"/>
      <c r="JKE12" s="76"/>
      <c r="JKF12" s="76"/>
      <c r="JKG12" s="76"/>
      <c r="JKH12" s="76"/>
      <c r="JKI12" s="76"/>
      <c r="JKJ12" s="76"/>
      <c r="JKK12" s="76"/>
      <c r="JKL12" s="76"/>
      <c r="JKM12" s="76"/>
      <c r="JKN12" s="76"/>
      <c r="JKO12" s="76"/>
      <c r="JKP12" s="76"/>
      <c r="JKQ12" s="76"/>
      <c r="JKR12" s="76"/>
      <c r="JKS12" s="76"/>
      <c r="JKT12" s="76"/>
      <c r="JKU12" s="76"/>
      <c r="JKV12" s="76"/>
      <c r="JKW12" s="76"/>
      <c r="JKX12" s="76"/>
      <c r="JKY12" s="76"/>
      <c r="JKZ12" s="76"/>
      <c r="JLA12" s="76"/>
      <c r="JLB12" s="76"/>
      <c r="JLC12" s="76"/>
      <c r="JLD12" s="76"/>
      <c r="JLE12" s="76"/>
      <c r="JLF12" s="76"/>
      <c r="JLG12" s="76"/>
      <c r="JLH12" s="76"/>
      <c r="JLI12" s="76"/>
      <c r="JLJ12" s="76"/>
      <c r="JLK12" s="76"/>
      <c r="JLL12" s="76"/>
      <c r="JLM12" s="76"/>
      <c r="JLN12" s="76"/>
      <c r="JLO12" s="76"/>
      <c r="JLP12" s="76"/>
      <c r="JLQ12" s="76"/>
      <c r="JLR12" s="76"/>
      <c r="JLS12" s="76"/>
      <c r="JLT12" s="76"/>
      <c r="JLU12" s="76"/>
      <c r="JLV12" s="76"/>
      <c r="JLW12" s="76"/>
      <c r="JLX12" s="76"/>
      <c r="JLY12" s="76"/>
      <c r="JLZ12" s="76"/>
      <c r="JMA12" s="76"/>
      <c r="JMB12" s="76"/>
      <c r="JMC12" s="76"/>
      <c r="JMD12" s="76"/>
      <c r="JME12" s="76"/>
      <c r="JMF12" s="76"/>
      <c r="JMG12" s="76"/>
      <c r="JMH12" s="76"/>
      <c r="JMI12" s="76"/>
      <c r="JMJ12" s="76"/>
      <c r="JMK12" s="76"/>
      <c r="JML12" s="76"/>
      <c r="JMM12" s="76"/>
      <c r="JMN12" s="76"/>
      <c r="JMO12" s="76"/>
      <c r="JMP12" s="76"/>
      <c r="JMQ12" s="76"/>
      <c r="JMR12" s="76"/>
      <c r="JMS12" s="76"/>
      <c r="JMT12" s="76"/>
      <c r="JMU12" s="76"/>
      <c r="JMV12" s="76"/>
      <c r="JMW12" s="76"/>
      <c r="JMX12" s="76"/>
      <c r="JMY12" s="76"/>
      <c r="JMZ12" s="76"/>
      <c r="JNA12" s="76"/>
      <c r="JNB12" s="76"/>
      <c r="JNC12" s="76"/>
      <c r="JND12" s="76"/>
      <c r="JNE12" s="76"/>
      <c r="JNF12" s="76"/>
      <c r="JNG12" s="76"/>
      <c r="JNH12" s="76"/>
      <c r="JNI12" s="76"/>
      <c r="JNJ12" s="76"/>
      <c r="JNK12" s="76"/>
      <c r="JNL12" s="76"/>
      <c r="JNM12" s="76"/>
      <c r="JNN12" s="76"/>
      <c r="JNO12" s="76"/>
      <c r="JNP12" s="76"/>
      <c r="JNQ12" s="76"/>
      <c r="JNR12" s="76"/>
      <c r="JNS12" s="76"/>
      <c r="JNT12" s="76"/>
      <c r="JNU12" s="76"/>
      <c r="JNV12" s="76"/>
      <c r="JNW12" s="76"/>
      <c r="JNX12" s="76"/>
      <c r="JNY12" s="76"/>
      <c r="JNZ12" s="76"/>
      <c r="JOA12" s="76"/>
      <c r="JOB12" s="76"/>
      <c r="JOC12" s="76"/>
      <c r="JOD12" s="76"/>
      <c r="JOE12" s="76"/>
      <c r="JOF12" s="76"/>
      <c r="JOG12" s="76"/>
      <c r="JOH12" s="76"/>
      <c r="JOI12" s="76"/>
      <c r="JOJ12" s="76"/>
      <c r="JOK12" s="76"/>
      <c r="JOL12" s="76"/>
      <c r="JOM12" s="76"/>
      <c r="JON12" s="76"/>
      <c r="JOO12" s="76"/>
      <c r="JOP12" s="76"/>
      <c r="JOQ12" s="76"/>
      <c r="JOR12" s="76"/>
      <c r="JOS12" s="76"/>
      <c r="JOT12" s="76"/>
      <c r="JOU12" s="76"/>
      <c r="JOV12" s="76"/>
      <c r="JOW12" s="76"/>
      <c r="JOX12" s="76"/>
      <c r="JOY12" s="76"/>
      <c r="JOZ12" s="76"/>
      <c r="JPA12" s="76"/>
      <c r="JPB12" s="76"/>
      <c r="JPC12" s="76"/>
      <c r="JPD12" s="76"/>
      <c r="JPE12" s="76"/>
      <c r="JPF12" s="76"/>
      <c r="JPG12" s="76"/>
      <c r="JPH12" s="76"/>
      <c r="JPI12" s="76"/>
      <c r="JPJ12" s="76"/>
      <c r="JPK12" s="76"/>
      <c r="JPL12" s="76"/>
      <c r="JPM12" s="76"/>
      <c r="JPN12" s="76"/>
      <c r="JPO12" s="76"/>
      <c r="JPP12" s="76"/>
      <c r="JPQ12" s="76"/>
      <c r="JPR12" s="76"/>
      <c r="JPS12" s="76"/>
      <c r="JPT12" s="76"/>
      <c r="JPU12" s="76"/>
      <c r="JPV12" s="76"/>
      <c r="JPW12" s="76"/>
      <c r="JPX12" s="76"/>
      <c r="JPY12" s="76"/>
      <c r="JPZ12" s="76"/>
      <c r="JQA12" s="76"/>
      <c r="JQB12" s="76"/>
      <c r="JQC12" s="76"/>
      <c r="JQD12" s="76"/>
      <c r="JQE12" s="76"/>
      <c r="JQF12" s="76"/>
      <c r="JQG12" s="76"/>
      <c r="JQH12" s="76"/>
      <c r="JQI12" s="76"/>
      <c r="JQJ12" s="76"/>
      <c r="JQK12" s="76"/>
      <c r="JQL12" s="76"/>
      <c r="JQM12" s="76"/>
      <c r="JQN12" s="76"/>
      <c r="JQO12" s="76"/>
      <c r="JQP12" s="76"/>
      <c r="JQQ12" s="76"/>
      <c r="JQR12" s="76"/>
      <c r="JQS12" s="76"/>
      <c r="JQT12" s="76"/>
      <c r="JQU12" s="76"/>
      <c r="JQV12" s="76"/>
      <c r="JQW12" s="76"/>
      <c r="JQX12" s="76"/>
      <c r="JQY12" s="76"/>
      <c r="JQZ12" s="76"/>
      <c r="JRA12" s="76"/>
      <c r="JRB12" s="76"/>
      <c r="JRC12" s="76"/>
      <c r="JRD12" s="76"/>
      <c r="JRE12" s="76"/>
      <c r="JRF12" s="76"/>
      <c r="JRG12" s="76"/>
      <c r="JRH12" s="76"/>
      <c r="JRI12" s="76"/>
      <c r="JRJ12" s="76"/>
      <c r="JRK12" s="76"/>
      <c r="JRL12" s="76"/>
      <c r="JRM12" s="76"/>
      <c r="JRN12" s="76"/>
      <c r="JRO12" s="76"/>
      <c r="JRP12" s="76"/>
      <c r="JRQ12" s="76"/>
      <c r="JRR12" s="76"/>
      <c r="JRS12" s="76"/>
      <c r="JRT12" s="76"/>
      <c r="JRU12" s="76"/>
      <c r="JRV12" s="76"/>
      <c r="JRW12" s="76"/>
      <c r="JRX12" s="76"/>
      <c r="JRY12" s="76"/>
      <c r="JRZ12" s="76"/>
      <c r="JSA12" s="76"/>
      <c r="JSB12" s="76"/>
      <c r="JSC12" s="76"/>
      <c r="JSD12" s="76"/>
      <c r="JSE12" s="76"/>
      <c r="JSF12" s="76"/>
      <c r="JSG12" s="76"/>
      <c r="JSH12" s="76"/>
      <c r="JSI12" s="76"/>
      <c r="JSJ12" s="76"/>
      <c r="JSK12" s="76"/>
      <c r="JSL12" s="76"/>
      <c r="JSM12" s="76"/>
      <c r="JSN12" s="76"/>
      <c r="JSO12" s="76"/>
      <c r="JSP12" s="76"/>
      <c r="JSQ12" s="76"/>
      <c r="JSR12" s="76"/>
      <c r="JSS12" s="76"/>
      <c r="JST12" s="76"/>
      <c r="JSU12" s="76"/>
      <c r="JSV12" s="76"/>
      <c r="JSW12" s="76"/>
      <c r="JSX12" s="76"/>
      <c r="JSY12" s="76"/>
      <c r="JSZ12" s="76"/>
      <c r="JTA12" s="76"/>
      <c r="JTB12" s="76"/>
      <c r="JTC12" s="76"/>
      <c r="JTD12" s="76"/>
      <c r="JTE12" s="76"/>
      <c r="JTF12" s="76"/>
      <c r="JTG12" s="76"/>
      <c r="JTH12" s="76"/>
      <c r="JTI12" s="76"/>
      <c r="JTJ12" s="76"/>
      <c r="JTK12" s="76"/>
      <c r="JTL12" s="76"/>
      <c r="JTM12" s="76"/>
      <c r="JTN12" s="76"/>
      <c r="JTO12" s="76"/>
      <c r="JTP12" s="76"/>
      <c r="JTQ12" s="76"/>
      <c r="JTR12" s="76"/>
      <c r="JTS12" s="76"/>
      <c r="JTT12" s="76"/>
      <c r="JTU12" s="76"/>
      <c r="JTV12" s="76"/>
      <c r="JTW12" s="76"/>
      <c r="JTX12" s="76"/>
      <c r="JTY12" s="76"/>
      <c r="JTZ12" s="76"/>
      <c r="JUA12" s="76"/>
      <c r="JUB12" s="76"/>
      <c r="JUC12" s="76"/>
      <c r="JUD12" s="76"/>
      <c r="JUE12" s="76"/>
      <c r="JUF12" s="76"/>
      <c r="JUG12" s="76"/>
      <c r="JUH12" s="76"/>
      <c r="JUI12" s="76"/>
      <c r="JUJ12" s="76"/>
      <c r="JUK12" s="76"/>
      <c r="JUL12" s="76"/>
      <c r="JUM12" s="76"/>
      <c r="JUN12" s="76"/>
      <c r="JUO12" s="76"/>
      <c r="JUP12" s="76"/>
      <c r="JUQ12" s="76"/>
      <c r="JUR12" s="76"/>
      <c r="JUS12" s="76"/>
      <c r="JUT12" s="76"/>
      <c r="JUU12" s="76"/>
      <c r="JUV12" s="76"/>
      <c r="JUW12" s="76"/>
      <c r="JUX12" s="76"/>
      <c r="JUY12" s="76"/>
      <c r="JUZ12" s="76"/>
      <c r="JVA12" s="76"/>
      <c r="JVB12" s="76"/>
      <c r="JVC12" s="76"/>
      <c r="JVD12" s="76"/>
      <c r="JVE12" s="76"/>
      <c r="JVF12" s="76"/>
      <c r="JVG12" s="76"/>
      <c r="JVH12" s="76"/>
      <c r="JVI12" s="76"/>
      <c r="JVJ12" s="76"/>
      <c r="JVK12" s="76"/>
      <c r="JVL12" s="76"/>
      <c r="JVM12" s="76"/>
      <c r="JVN12" s="76"/>
      <c r="JVO12" s="76"/>
      <c r="JVP12" s="76"/>
      <c r="JVQ12" s="76"/>
      <c r="JVR12" s="76"/>
      <c r="JVS12" s="76"/>
      <c r="JVT12" s="76"/>
      <c r="JVU12" s="76"/>
      <c r="JVV12" s="76"/>
      <c r="JVW12" s="76"/>
      <c r="JVX12" s="76"/>
      <c r="JVY12" s="76"/>
      <c r="JVZ12" s="76"/>
      <c r="JWA12" s="76"/>
      <c r="JWB12" s="76"/>
      <c r="JWC12" s="76"/>
      <c r="JWD12" s="76"/>
      <c r="JWE12" s="76"/>
      <c r="JWF12" s="76"/>
      <c r="JWG12" s="76"/>
      <c r="JWH12" s="76"/>
      <c r="JWI12" s="76"/>
      <c r="JWJ12" s="76"/>
      <c r="JWK12" s="76"/>
      <c r="JWL12" s="76"/>
      <c r="JWM12" s="76"/>
      <c r="JWN12" s="76"/>
      <c r="JWO12" s="76"/>
      <c r="JWP12" s="76"/>
      <c r="JWQ12" s="76"/>
      <c r="JWR12" s="76"/>
      <c r="JWS12" s="76"/>
      <c r="JWT12" s="76"/>
      <c r="JWU12" s="76"/>
      <c r="JWV12" s="76"/>
      <c r="JWW12" s="76"/>
      <c r="JWX12" s="76"/>
      <c r="JWY12" s="76"/>
      <c r="JWZ12" s="76"/>
      <c r="JXA12" s="76"/>
      <c r="JXB12" s="76"/>
      <c r="JXC12" s="76"/>
      <c r="JXD12" s="76"/>
      <c r="JXE12" s="76"/>
      <c r="JXF12" s="76"/>
      <c r="JXG12" s="76"/>
      <c r="JXH12" s="76"/>
      <c r="JXI12" s="76"/>
      <c r="JXJ12" s="76"/>
      <c r="JXK12" s="76"/>
      <c r="JXL12" s="76"/>
      <c r="JXM12" s="76"/>
      <c r="JXN12" s="76"/>
      <c r="JXO12" s="76"/>
      <c r="JXP12" s="76"/>
      <c r="JXQ12" s="76"/>
      <c r="JXR12" s="76"/>
      <c r="JXS12" s="76"/>
      <c r="JXT12" s="76"/>
      <c r="JXU12" s="76"/>
      <c r="JXV12" s="76"/>
      <c r="JXW12" s="76"/>
      <c r="JXX12" s="76"/>
      <c r="JXY12" s="76"/>
      <c r="JXZ12" s="76"/>
      <c r="JYA12" s="76"/>
      <c r="JYB12" s="76"/>
      <c r="JYC12" s="76"/>
      <c r="JYD12" s="76"/>
      <c r="JYE12" s="76"/>
      <c r="JYF12" s="76"/>
      <c r="JYG12" s="76"/>
      <c r="JYH12" s="76"/>
      <c r="JYI12" s="76"/>
      <c r="JYJ12" s="76"/>
      <c r="JYK12" s="76"/>
      <c r="JYL12" s="76"/>
      <c r="JYM12" s="76"/>
      <c r="JYN12" s="76"/>
      <c r="JYO12" s="76"/>
      <c r="JYP12" s="76"/>
      <c r="JYQ12" s="76"/>
      <c r="JYR12" s="76"/>
      <c r="JYS12" s="76"/>
      <c r="JYT12" s="76"/>
      <c r="JYU12" s="76"/>
      <c r="JYV12" s="76"/>
      <c r="JYW12" s="76"/>
      <c r="JYX12" s="76"/>
      <c r="JYY12" s="76"/>
      <c r="JYZ12" s="76"/>
      <c r="JZA12" s="76"/>
      <c r="JZB12" s="76"/>
      <c r="JZC12" s="76"/>
      <c r="JZD12" s="76"/>
      <c r="JZE12" s="76"/>
      <c r="JZF12" s="76"/>
      <c r="JZG12" s="76"/>
      <c r="JZH12" s="76"/>
      <c r="JZI12" s="76"/>
      <c r="JZJ12" s="76"/>
      <c r="JZK12" s="76"/>
      <c r="JZL12" s="76"/>
      <c r="JZM12" s="76"/>
      <c r="JZN12" s="76"/>
      <c r="JZO12" s="76"/>
      <c r="JZP12" s="76"/>
      <c r="JZQ12" s="76"/>
      <c r="JZR12" s="76"/>
      <c r="JZS12" s="76"/>
      <c r="JZT12" s="76"/>
      <c r="JZU12" s="76"/>
      <c r="JZV12" s="76"/>
      <c r="JZW12" s="76"/>
      <c r="JZX12" s="76"/>
      <c r="JZY12" s="76"/>
      <c r="JZZ12" s="76"/>
      <c r="KAA12" s="76"/>
      <c r="KAB12" s="76"/>
      <c r="KAC12" s="76"/>
      <c r="KAD12" s="76"/>
      <c r="KAE12" s="76"/>
      <c r="KAF12" s="76"/>
      <c r="KAG12" s="76"/>
      <c r="KAH12" s="76"/>
      <c r="KAI12" s="76"/>
      <c r="KAJ12" s="76"/>
      <c r="KAK12" s="76"/>
      <c r="KAL12" s="76"/>
      <c r="KAM12" s="76"/>
      <c r="KAN12" s="76"/>
      <c r="KAO12" s="76"/>
      <c r="KAP12" s="76"/>
      <c r="KAQ12" s="76"/>
      <c r="KAR12" s="76"/>
      <c r="KAS12" s="76"/>
      <c r="KAT12" s="76"/>
      <c r="KAU12" s="76"/>
      <c r="KAV12" s="76"/>
      <c r="KAW12" s="76"/>
      <c r="KAX12" s="76"/>
      <c r="KAY12" s="76"/>
      <c r="KAZ12" s="76"/>
      <c r="KBA12" s="76"/>
      <c r="KBB12" s="76"/>
      <c r="KBC12" s="76"/>
      <c r="KBD12" s="76"/>
      <c r="KBE12" s="76"/>
      <c r="KBF12" s="76"/>
      <c r="KBG12" s="76"/>
      <c r="KBH12" s="76"/>
      <c r="KBI12" s="76"/>
      <c r="KBJ12" s="76"/>
      <c r="KBK12" s="76"/>
      <c r="KBL12" s="76"/>
      <c r="KBM12" s="76"/>
      <c r="KBN12" s="76"/>
      <c r="KBO12" s="76"/>
      <c r="KBP12" s="76"/>
      <c r="KBQ12" s="76"/>
      <c r="KBR12" s="76"/>
      <c r="KBS12" s="76"/>
      <c r="KBT12" s="76"/>
      <c r="KBU12" s="76"/>
      <c r="KBV12" s="76"/>
      <c r="KBW12" s="76"/>
      <c r="KBX12" s="76"/>
      <c r="KBY12" s="76"/>
      <c r="KBZ12" s="76"/>
      <c r="KCA12" s="76"/>
      <c r="KCB12" s="76"/>
      <c r="KCC12" s="76"/>
      <c r="KCD12" s="76"/>
      <c r="KCE12" s="76"/>
      <c r="KCF12" s="76"/>
      <c r="KCG12" s="76"/>
      <c r="KCH12" s="76"/>
      <c r="KCI12" s="76"/>
      <c r="KCJ12" s="76"/>
      <c r="KCK12" s="76"/>
      <c r="KCL12" s="76"/>
      <c r="KCM12" s="76"/>
      <c r="KCN12" s="76"/>
      <c r="KCO12" s="76"/>
      <c r="KCP12" s="76"/>
      <c r="KCQ12" s="76"/>
      <c r="KCR12" s="76"/>
      <c r="KCS12" s="76"/>
      <c r="KCT12" s="76"/>
      <c r="KCU12" s="76"/>
      <c r="KCV12" s="76"/>
      <c r="KCW12" s="76"/>
      <c r="KCX12" s="76"/>
      <c r="KCY12" s="76"/>
      <c r="KCZ12" s="76"/>
      <c r="KDA12" s="76"/>
      <c r="KDB12" s="76"/>
      <c r="KDC12" s="76"/>
      <c r="KDD12" s="76"/>
      <c r="KDE12" s="76"/>
      <c r="KDF12" s="76"/>
      <c r="KDG12" s="76"/>
      <c r="KDH12" s="76"/>
      <c r="KDI12" s="76"/>
      <c r="KDJ12" s="76"/>
      <c r="KDK12" s="76"/>
      <c r="KDL12" s="76"/>
      <c r="KDM12" s="76"/>
      <c r="KDN12" s="76"/>
      <c r="KDO12" s="76"/>
      <c r="KDP12" s="76"/>
      <c r="KDQ12" s="76"/>
      <c r="KDR12" s="76"/>
      <c r="KDS12" s="76"/>
      <c r="KDT12" s="76"/>
      <c r="KDU12" s="76"/>
      <c r="KDV12" s="76"/>
      <c r="KDW12" s="76"/>
      <c r="KDX12" s="76"/>
      <c r="KDY12" s="76"/>
      <c r="KDZ12" s="76"/>
      <c r="KEA12" s="76"/>
      <c r="KEB12" s="76"/>
      <c r="KEC12" s="76"/>
      <c r="KED12" s="76"/>
      <c r="KEE12" s="76"/>
      <c r="KEF12" s="76"/>
      <c r="KEG12" s="76"/>
      <c r="KEH12" s="76"/>
      <c r="KEI12" s="76"/>
      <c r="KEJ12" s="76"/>
      <c r="KEK12" s="76"/>
      <c r="KEL12" s="76"/>
      <c r="KEM12" s="76"/>
      <c r="KEN12" s="76"/>
      <c r="KEO12" s="76"/>
      <c r="KEP12" s="76"/>
      <c r="KEQ12" s="76"/>
      <c r="KER12" s="76"/>
      <c r="KES12" s="76"/>
      <c r="KET12" s="76"/>
      <c r="KEU12" s="76"/>
      <c r="KEV12" s="76"/>
      <c r="KEW12" s="76"/>
      <c r="KEX12" s="76"/>
      <c r="KEY12" s="76"/>
      <c r="KEZ12" s="76"/>
      <c r="KFA12" s="76"/>
      <c r="KFB12" s="76"/>
      <c r="KFC12" s="76"/>
      <c r="KFD12" s="76"/>
      <c r="KFE12" s="76"/>
      <c r="KFF12" s="76"/>
      <c r="KFG12" s="76"/>
      <c r="KFH12" s="76"/>
      <c r="KFI12" s="76"/>
      <c r="KFJ12" s="76"/>
      <c r="KFK12" s="76"/>
      <c r="KFL12" s="76"/>
      <c r="KFM12" s="76"/>
      <c r="KFN12" s="76"/>
      <c r="KFO12" s="76"/>
      <c r="KFP12" s="76"/>
      <c r="KFQ12" s="76"/>
      <c r="KFR12" s="76"/>
      <c r="KFS12" s="76"/>
      <c r="KFT12" s="76"/>
      <c r="KFU12" s="76"/>
      <c r="KFV12" s="76"/>
      <c r="KFW12" s="76"/>
      <c r="KFX12" s="76"/>
      <c r="KFY12" s="76"/>
      <c r="KFZ12" s="76"/>
      <c r="KGA12" s="76"/>
      <c r="KGB12" s="76"/>
      <c r="KGC12" s="76"/>
      <c r="KGD12" s="76"/>
      <c r="KGE12" s="76"/>
      <c r="KGF12" s="76"/>
      <c r="KGG12" s="76"/>
      <c r="KGH12" s="76"/>
      <c r="KGI12" s="76"/>
      <c r="KGJ12" s="76"/>
      <c r="KGK12" s="76"/>
      <c r="KGL12" s="76"/>
      <c r="KGM12" s="76"/>
      <c r="KGN12" s="76"/>
      <c r="KGO12" s="76"/>
      <c r="KGP12" s="76"/>
      <c r="KGQ12" s="76"/>
      <c r="KGR12" s="76"/>
      <c r="KGS12" s="76"/>
      <c r="KGT12" s="76"/>
      <c r="KGU12" s="76"/>
      <c r="KGV12" s="76"/>
      <c r="KGW12" s="76"/>
      <c r="KGX12" s="76"/>
      <c r="KGY12" s="76"/>
      <c r="KGZ12" s="76"/>
      <c r="KHA12" s="76"/>
      <c r="KHB12" s="76"/>
      <c r="KHC12" s="76"/>
      <c r="KHD12" s="76"/>
      <c r="KHE12" s="76"/>
      <c r="KHF12" s="76"/>
      <c r="KHG12" s="76"/>
      <c r="KHH12" s="76"/>
      <c r="KHI12" s="76"/>
      <c r="KHJ12" s="76"/>
      <c r="KHK12" s="76"/>
      <c r="KHL12" s="76"/>
      <c r="KHM12" s="76"/>
      <c r="KHN12" s="76"/>
      <c r="KHO12" s="76"/>
      <c r="KHP12" s="76"/>
      <c r="KHQ12" s="76"/>
      <c r="KHR12" s="76"/>
      <c r="KHS12" s="76"/>
      <c r="KHT12" s="76"/>
      <c r="KHU12" s="76"/>
      <c r="KHV12" s="76"/>
      <c r="KHW12" s="76"/>
      <c r="KHX12" s="76"/>
      <c r="KHY12" s="76"/>
      <c r="KHZ12" s="76"/>
      <c r="KIA12" s="76"/>
      <c r="KIB12" s="76"/>
      <c r="KIC12" s="76"/>
      <c r="KID12" s="76"/>
      <c r="KIE12" s="76"/>
      <c r="KIF12" s="76"/>
      <c r="KIG12" s="76"/>
      <c r="KIH12" s="76"/>
      <c r="KII12" s="76"/>
      <c r="KIJ12" s="76"/>
      <c r="KIK12" s="76"/>
      <c r="KIL12" s="76"/>
      <c r="KIM12" s="76"/>
      <c r="KIN12" s="76"/>
      <c r="KIO12" s="76"/>
      <c r="KIP12" s="76"/>
      <c r="KIQ12" s="76"/>
      <c r="KIR12" s="76"/>
      <c r="KIS12" s="76"/>
      <c r="KIT12" s="76"/>
      <c r="KIU12" s="76"/>
      <c r="KIV12" s="76"/>
      <c r="KIW12" s="76"/>
      <c r="KIX12" s="76"/>
      <c r="KIY12" s="76"/>
      <c r="KIZ12" s="76"/>
      <c r="KJA12" s="76"/>
      <c r="KJB12" s="76"/>
      <c r="KJC12" s="76"/>
      <c r="KJD12" s="76"/>
      <c r="KJE12" s="76"/>
      <c r="KJF12" s="76"/>
      <c r="KJG12" s="76"/>
      <c r="KJH12" s="76"/>
      <c r="KJI12" s="76"/>
      <c r="KJJ12" s="76"/>
      <c r="KJK12" s="76"/>
      <c r="KJL12" s="76"/>
      <c r="KJM12" s="76"/>
      <c r="KJN12" s="76"/>
      <c r="KJO12" s="76"/>
      <c r="KJP12" s="76"/>
      <c r="KJQ12" s="76"/>
      <c r="KJR12" s="76"/>
      <c r="KJS12" s="76"/>
      <c r="KJT12" s="76"/>
      <c r="KJU12" s="76"/>
      <c r="KJV12" s="76"/>
      <c r="KJW12" s="76"/>
      <c r="KJX12" s="76"/>
      <c r="KJY12" s="76"/>
      <c r="KJZ12" s="76"/>
      <c r="KKA12" s="76"/>
      <c r="KKB12" s="76"/>
      <c r="KKC12" s="76"/>
      <c r="KKD12" s="76"/>
      <c r="KKE12" s="76"/>
      <c r="KKF12" s="76"/>
      <c r="KKG12" s="76"/>
      <c r="KKH12" s="76"/>
      <c r="KKI12" s="76"/>
      <c r="KKJ12" s="76"/>
      <c r="KKK12" s="76"/>
      <c r="KKL12" s="76"/>
      <c r="KKM12" s="76"/>
      <c r="KKN12" s="76"/>
      <c r="KKO12" s="76"/>
      <c r="KKP12" s="76"/>
      <c r="KKQ12" s="76"/>
      <c r="KKR12" s="76"/>
      <c r="KKS12" s="76"/>
      <c r="KKT12" s="76"/>
      <c r="KKU12" s="76"/>
      <c r="KKV12" s="76"/>
      <c r="KKW12" s="76"/>
      <c r="KKX12" s="76"/>
      <c r="KKY12" s="76"/>
      <c r="KKZ12" s="76"/>
      <c r="KLA12" s="76"/>
      <c r="KLB12" s="76"/>
      <c r="KLC12" s="76"/>
      <c r="KLD12" s="76"/>
      <c r="KLE12" s="76"/>
      <c r="KLF12" s="76"/>
      <c r="KLG12" s="76"/>
      <c r="KLH12" s="76"/>
      <c r="KLI12" s="76"/>
      <c r="KLJ12" s="76"/>
      <c r="KLK12" s="76"/>
      <c r="KLL12" s="76"/>
      <c r="KLM12" s="76"/>
      <c r="KLN12" s="76"/>
      <c r="KLO12" s="76"/>
      <c r="KLP12" s="76"/>
      <c r="KLQ12" s="76"/>
      <c r="KLR12" s="76"/>
      <c r="KLS12" s="76"/>
      <c r="KLT12" s="76"/>
      <c r="KLU12" s="76"/>
      <c r="KLV12" s="76"/>
      <c r="KLW12" s="76"/>
      <c r="KLX12" s="76"/>
      <c r="KLY12" s="76"/>
      <c r="KLZ12" s="76"/>
      <c r="KMA12" s="76"/>
      <c r="KMB12" s="76"/>
      <c r="KMC12" s="76"/>
      <c r="KMD12" s="76"/>
      <c r="KME12" s="76"/>
      <c r="KMF12" s="76"/>
      <c r="KMG12" s="76"/>
      <c r="KMH12" s="76"/>
      <c r="KMI12" s="76"/>
      <c r="KMJ12" s="76"/>
      <c r="KMK12" s="76"/>
      <c r="KML12" s="76"/>
      <c r="KMM12" s="76"/>
      <c r="KMN12" s="76"/>
      <c r="KMO12" s="76"/>
      <c r="KMP12" s="76"/>
      <c r="KMQ12" s="76"/>
      <c r="KMR12" s="76"/>
      <c r="KMS12" s="76"/>
      <c r="KMT12" s="76"/>
      <c r="KMU12" s="76"/>
      <c r="KMV12" s="76"/>
      <c r="KMW12" s="76"/>
      <c r="KMX12" s="76"/>
      <c r="KMY12" s="76"/>
      <c r="KMZ12" s="76"/>
      <c r="KNA12" s="76"/>
      <c r="KNB12" s="76"/>
      <c r="KNC12" s="76"/>
      <c r="KND12" s="76"/>
      <c r="KNE12" s="76"/>
      <c r="KNF12" s="76"/>
      <c r="KNG12" s="76"/>
      <c r="KNH12" s="76"/>
      <c r="KNI12" s="76"/>
      <c r="KNJ12" s="76"/>
      <c r="KNK12" s="76"/>
      <c r="KNL12" s="76"/>
      <c r="KNM12" s="76"/>
      <c r="KNN12" s="76"/>
      <c r="KNO12" s="76"/>
      <c r="KNP12" s="76"/>
      <c r="KNQ12" s="76"/>
      <c r="KNR12" s="76"/>
      <c r="KNS12" s="76"/>
      <c r="KNT12" s="76"/>
      <c r="KNU12" s="76"/>
      <c r="KNV12" s="76"/>
      <c r="KNW12" s="76"/>
      <c r="KNX12" s="76"/>
      <c r="KNY12" s="76"/>
      <c r="KNZ12" s="76"/>
      <c r="KOA12" s="76"/>
      <c r="KOB12" s="76"/>
      <c r="KOC12" s="76"/>
      <c r="KOD12" s="76"/>
      <c r="KOE12" s="76"/>
      <c r="KOF12" s="76"/>
      <c r="KOG12" s="76"/>
      <c r="KOH12" s="76"/>
      <c r="KOI12" s="76"/>
      <c r="KOJ12" s="76"/>
      <c r="KOK12" s="76"/>
      <c r="KOL12" s="76"/>
      <c r="KOM12" s="76"/>
      <c r="KON12" s="76"/>
      <c r="KOO12" s="76"/>
      <c r="KOP12" s="76"/>
      <c r="KOQ12" s="76"/>
      <c r="KOR12" s="76"/>
      <c r="KOS12" s="76"/>
      <c r="KOT12" s="76"/>
      <c r="KOU12" s="76"/>
      <c r="KOV12" s="76"/>
      <c r="KOW12" s="76"/>
      <c r="KOX12" s="76"/>
      <c r="KOY12" s="76"/>
      <c r="KOZ12" s="76"/>
      <c r="KPA12" s="76"/>
      <c r="KPB12" s="76"/>
      <c r="KPC12" s="76"/>
      <c r="KPD12" s="76"/>
      <c r="KPE12" s="76"/>
      <c r="KPF12" s="76"/>
      <c r="KPG12" s="76"/>
      <c r="KPH12" s="76"/>
      <c r="KPI12" s="76"/>
      <c r="KPJ12" s="76"/>
      <c r="KPK12" s="76"/>
      <c r="KPL12" s="76"/>
      <c r="KPM12" s="76"/>
      <c r="KPN12" s="76"/>
      <c r="KPO12" s="76"/>
      <c r="KPP12" s="76"/>
      <c r="KPQ12" s="76"/>
      <c r="KPR12" s="76"/>
      <c r="KPS12" s="76"/>
      <c r="KPT12" s="76"/>
      <c r="KPU12" s="76"/>
      <c r="KPV12" s="76"/>
      <c r="KPW12" s="76"/>
      <c r="KPX12" s="76"/>
      <c r="KPY12" s="76"/>
      <c r="KPZ12" s="76"/>
      <c r="KQA12" s="76"/>
      <c r="KQB12" s="76"/>
      <c r="KQC12" s="76"/>
      <c r="KQD12" s="76"/>
      <c r="KQE12" s="76"/>
      <c r="KQF12" s="76"/>
      <c r="KQG12" s="76"/>
      <c r="KQH12" s="76"/>
      <c r="KQI12" s="76"/>
      <c r="KQJ12" s="76"/>
      <c r="KQK12" s="76"/>
      <c r="KQL12" s="76"/>
      <c r="KQM12" s="76"/>
      <c r="KQN12" s="76"/>
      <c r="KQO12" s="76"/>
      <c r="KQP12" s="76"/>
      <c r="KQQ12" s="76"/>
      <c r="KQR12" s="76"/>
      <c r="KQS12" s="76"/>
      <c r="KQT12" s="76"/>
      <c r="KQU12" s="76"/>
      <c r="KQV12" s="76"/>
      <c r="KQW12" s="76"/>
      <c r="KQX12" s="76"/>
      <c r="KQY12" s="76"/>
      <c r="KQZ12" s="76"/>
      <c r="KRA12" s="76"/>
      <c r="KRB12" s="76"/>
      <c r="KRC12" s="76"/>
      <c r="KRD12" s="76"/>
      <c r="KRE12" s="76"/>
      <c r="KRF12" s="76"/>
      <c r="KRG12" s="76"/>
      <c r="KRH12" s="76"/>
      <c r="KRI12" s="76"/>
      <c r="KRJ12" s="76"/>
      <c r="KRK12" s="76"/>
      <c r="KRL12" s="76"/>
      <c r="KRM12" s="76"/>
      <c r="KRN12" s="76"/>
      <c r="KRO12" s="76"/>
      <c r="KRP12" s="76"/>
      <c r="KRQ12" s="76"/>
      <c r="KRR12" s="76"/>
      <c r="KRS12" s="76"/>
      <c r="KRT12" s="76"/>
      <c r="KRU12" s="76"/>
      <c r="KRV12" s="76"/>
      <c r="KRW12" s="76"/>
      <c r="KRX12" s="76"/>
      <c r="KRY12" s="76"/>
      <c r="KRZ12" s="76"/>
      <c r="KSA12" s="76"/>
      <c r="KSB12" s="76"/>
      <c r="KSC12" s="76"/>
      <c r="KSD12" s="76"/>
      <c r="KSE12" s="76"/>
      <c r="KSF12" s="76"/>
      <c r="KSG12" s="76"/>
      <c r="KSH12" s="76"/>
      <c r="KSI12" s="76"/>
      <c r="KSJ12" s="76"/>
      <c r="KSK12" s="76"/>
      <c r="KSL12" s="76"/>
      <c r="KSM12" s="76"/>
      <c r="KSN12" s="76"/>
      <c r="KSO12" s="76"/>
      <c r="KSP12" s="76"/>
      <c r="KSQ12" s="76"/>
      <c r="KSR12" s="76"/>
      <c r="KSS12" s="76"/>
      <c r="KST12" s="76"/>
      <c r="KSU12" s="76"/>
      <c r="KSV12" s="76"/>
      <c r="KSW12" s="76"/>
      <c r="KSX12" s="76"/>
      <c r="KSY12" s="76"/>
      <c r="KSZ12" s="76"/>
      <c r="KTA12" s="76"/>
      <c r="KTB12" s="76"/>
      <c r="KTC12" s="76"/>
      <c r="KTD12" s="76"/>
      <c r="KTE12" s="76"/>
      <c r="KTF12" s="76"/>
      <c r="KTG12" s="76"/>
      <c r="KTH12" s="76"/>
      <c r="KTI12" s="76"/>
      <c r="KTJ12" s="76"/>
      <c r="KTK12" s="76"/>
      <c r="KTL12" s="76"/>
      <c r="KTM12" s="76"/>
      <c r="KTN12" s="76"/>
      <c r="KTO12" s="76"/>
      <c r="KTP12" s="76"/>
      <c r="KTQ12" s="76"/>
      <c r="KTR12" s="76"/>
      <c r="KTS12" s="76"/>
      <c r="KTT12" s="76"/>
      <c r="KTU12" s="76"/>
      <c r="KTV12" s="76"/>
      <c r="KTW12" s="76"/>
      <c r="KTX12" s="76"/>
      <c r="KTY12" s="76"/>
      <c r="KTZ12" s="76"/>
      <c r="KUA12" s="76"/>
      <c r="KUB12" s="76"/>
      <c r="KUC12" s="76"/>
      <c r="KUD12" s="76"/>
      <c r="KUE12" s="76"/>
      <c r="KUF12" s="76"/>
      <c r="KUG12" s="76"/>
      <c r="KUH12" s="76"/>
      <c r="KUI12" s="76"/>
      <c r="KUJ12" s="76"/>
      <c r="KUK12" s="76"/>
      <c r="KUL12" s="76"/>
      <c r="KUM12" s="76"/>
      <c r="KUN12" s="76"/>
      <c r="KUO12" s="76"/>
      <c r="KUP12" s="76"/>
      <c r="KUQ12" s="76"/>
      <c r="KUR12" s="76"/>
      <c r="KUS12" s="76"/>
      <c r="KUT12" s="76"/>
      <c r="KUU12" s="76"/>
      <c r="KUV12" s="76"/>
      <c r="KUW12" s="76"/>
      <c r="KUX12" s="76"/>
      <c r="KUY12" s="76"/>
      <c r="KUZ12" s="76"/>
      <c r="KVA12" s="76"/>
      <c r="KVB12" s="76"/>
      <c r="KVC12" s="76"/>
      <c r="KVD12" s="76"/>
      <c r="KVE12" s="76"/>
      <c r="KVF12" s="76"/>
      <c r="KVG12" s="76"/>
      <c r="KVH12" s="76"/>
      <c r="KVI12" s="76"/>
      <c r="KVJ12" s="76"/>
      <c r="KVK12" s="76"/>
      <c r="KVL12" s="76"/>
      <c r="KVM12" s="76"/>
      <c r="KVN12" s="76"/>
      <c r="KVO12" s="76"/>
      <c r="KVP12" s="76"/>
      <c r="KVQ12" s="76"/>
      <c r="KVR12" s="76"/>
      <c r="KVS12" s="76"/>
      <c r="KVT12" s="76"/>
      <c r="KVU12" s="76"/>
      <c r="KVV12" s="76"/>
      <c r="KVW12" s="76"/>
      <c r="KVX12" s="76"/>
      <c r="KVY12" s="76"/>
      <c r="KVZ12" s="76"/>
      <c r="KWA12" s="76"/>
      <c r="KWB12" s="76"/>
      <c r="KWC12" s="76"/>
      <c r="KWD12" s="76"/>
      <c r="KWE12" s="76"/>
      <c r="KWF12" s="76"/>
      <c r="KWG12" s="76"/>
      <c r="KWH12" s="76"/>
      <c r="KWI12" s="76"/>
      <c r="KWJ12" s="76"/>
      <c r="KWK12" s="76"/>
      <c r="KWL12" s="76"/>
      <c r="KWM12" s="76"/>
      <c r="KWN12" s="76"/>
      <c r="KWO12" s="76"/>
      <c r="KWP12" s="76"/>
      <c r="KWQ12" s="76"/>
      <c r="KWR12" s="76"/>
      <c r="KWS12" s="76"/>
      <c r="KWT12" s="76"/>
      <c r="KWU12" s="76"/>
      <c r="KWV12" s="76"/>
      <c r="KWW12" s="76"/>
      <c r="KWX12" s="76"/>
      <c r="KWY12" s="76"/>
      <c r="KWZ12" s="76"/>
      <c r="KXA12" s="76"/>
      <c r="KXB12" s="76"/>
      <c r="KXC12" s="76"/>
      <c r="KXD12" s="76"/>
      <c r="KXE12" s="76"/>
      <c r="KXF12" s="76"/>
      <c r="KXG12" s="76"/>
      <c r="KXH12" s="76"/>
      <c r="KXI12" s="76"/>
      <c r="KXJ12" s="76"/>
      <c r="KXK12" s="76"/>
      <c r="KXL12" s="76"/>
      <c r="KXM12" s="76"/>
      <c r="KXN12" s="76"/>
      <c r="KXO12" s="76"/>
      <c r="KXP12" s="76"/>
      <c r="KXQ12" s="76"/>
      <c r="KXR12" s="76"/>
      <c r="KXS12" s="76"/>
      <c r="KXT12" s="76"/>
      <c r="KXU12" s="76"/>
      <c r="KXV12" s="76"/>
      <c r="KXW12" s="76"/>
      <c r="KXX12" s="76"/>
      <c r="KXY12" s="76"/>
      <c r="KXZ12" s="76"/>
      <c r="KYA12" s="76"/>
      <c r="KYB12" s="76"/>
      <c r="KYC12" s="76"/>
      <c r="KYD12" s="76"/>
      <c r="KYE12" s="76"/>
      <c r="KYF12" s="76"/>
      <c r="KYG12" s="76"/>
      <c r="KYH12" s="76"/>
      <c r="KYI12" s="76"/>
      <c r="KYJ12" s="76"/>
      <c r="KYK12" s="76"/>
      <c r="KYL12" s="76"/>
      <c r="KYM12" s="76"/>
      <c r="KYN12" s="76"/>
      <c r="KYO12" s="76"/>
      <c r="KYP12" s="76"/>
      <c r="KYQ12" s="76"/>
      <c r="KYR12" s="76"/>
      <c r="KYS12" s="76"/>
      <c r="KYT12" s="76"/>
      <c r="KYU12" s="76"/>
      <c r="KYV12" s="76"/>
      <c r="KYW12" s="76"/>
      <c r="KYX12" s="76"/>
      <c r="KYY12" s="76"/>
      <c r="KYZ12" s="76"/>
      <c r="KZA12" s="76"/>
      <c r="KZB12" s="76"/>
      <c r="KZC12" s="76"/>
      <c r="KZD12" s="76"/>
      <c r="KZE12" s="76"/>
      <c r="KZF12" s="76"/>
      <c r="KZG12" s="76"/>
      <c r="KZH12" s="76"/>
      <c r="KZI12" s="76"/>
      <c r="KZJ12" s="76"/>
      <c r="KZK12" s="76"/>
      <c r="KZL12" s="76"/>
      <c r="KZM12" s="76"/>
      <c r="KZN12" s="76"/>
      <c r="KZO12" s="76"/>
      <c r="KZP12" s="76"/>
      <c r="KZQ12" s="76"/>
      <c r="KZR12" s="76"/>
      <c r="KZS12" s="76"/>
      <c r="KZT12" s="76"/>
      <c r="KZU12" s="76"/>
      <c r="KZV12" s="76"/>
      <c r="KZW12" s="76"/>
      <c r="KZX12" s="76"/>
      <c r="KZY12" s="76"/>
      <c r="KZZ12" s="76"/>
      <c r="LAA12" s="76"/>
      <c r="LAB12" s="76"/>
      <c r="LAC12" s="76"/>
      <c r="LAD12" s="76"/>
      <c r="LAE12" s="76"/>
      <c r="LAF12" s="76"/>
      <c r="LAG12" s="76"/>
      <c r="LAH12" s="76"/>
      <c r="LAI12" s="76"/>
      <c r="LAJ12" s="76"/>
      <c r="LAK12" s="76"/>
      <c r="LAL12" s="76"/>
      <c r="LAM12" s="76"/>
      <c r="LAN12" s="76"/>
      <c r="LAO12" s="76"/>
      <c r="LAP12" s="76"/>
      <c r="LAQ12" s="76"/>
      <c r="LAR12" s="76"/>
      <c r="LAS12" s="76"/>
      <c r="LAT12" s="76"/>
      <c r="LAU12" s="76"/>
      <c r="LAV12" s="76"/>
      <c r="LAW12" s="76"/>
      <c r="LAX12" s="76"/>
      <c r="LAY12" s="76"/>
      <c r="LAZ12" s="76"/>
      <c r="LBA12" s="76"/>
      <c r="LBB12" s="76"/>
      <c r="LBC12" s="76"/>
      <c r="LBD12" s="76"/>
      <c r="LBE12" s="76"/>
      <c r="LBF12" s="76"/>
      <c r="LBG12" s="76"/>
      <c r="LBH12" s="76"/>
      <c r="LBI12" s="76"/>
      <c r="LBJ12" s="76"/>
      <c r="LBK12" s="76"/>
      <c r="LBL12" s="76"/>
      <c r="LBM12" s="76"/>
      <c r="LBN12" s="76"/>
      <c r="LBO12" s="76"/>
      <c r="LBP12" s="76"/>
      <c r="LBQ12" s="76"/>
      <c r="LBR12" s="76"/>
      <c r="LBS12" s="76"/>
      <c r="LBT12" s="76"/>
      <c r="LBU12" s="76"/>
      <c r="LBV12" s="76"/>
      <c r="LBW12" s="76"/>
      <c r="LBX12" s="76"/>
      <c r="LBY12" s="76"/>
      <c r="LBZ12" s="76"/>
      <c r="LCA12" s="76"/>
      <c r="LCB12" s="76"/>
      <c r="LCC12" s="76"/>
      <c r="LCD12" s="76"/>
      <c r="LCE12" s="76"/>
      <c r="LCF12" s="76"/>
      <c r="LCG12" s="76"/>
      <c r="LCH12" s="76"/>
      <c r="LCI12" s="76"/>
      <c r="LCJ12" s="76"/>
      <c r="LCK12" s="76"/>
      <c r="LCL12" s="76"/>
      <c r="LCM12" s="76"/>
      <c r="LCN12" s="76"/>
      <c r="LCO12" s="76"/>
      <c r="LCP12" s="76"/>
      <c r="LCQ12" s="76"/>
      <c r="LCR12" s="76"/>
      <c r="LCS12" s="76"/>
      <c r="LCT12" s="76"/>
      <c r="LCU12" s="76"/>
      <c r="LCV12" s="76"/>
      <c r="LCW12" s="76"/>
      <c r="LCX12" s="76"/>
      <c r="LCY12" s="76"/>
      <c r="LCZ12" s="76"/>
      <c r="LDA12" s="76"/>
      <c r="LDB12" s="76"/>
      <c r="LDC12" s="76"/>
      <c r="LDD12" s="76"/>
      <c r="LDE12" s="76"/>
      <c r="LDF12" s="76"/>
      <c r="LDG12" s="76"/>
      <c r="LDH12" s="76"/>
      <c r="LDI12" s="76"/>
      <c r="LDJ12" s="76"/>
      <c r="LDK12" s="76"/>
      <c r="LDL12" s="76"/>
      <c r="LDM12" s="76"/>
      <c r="LDN12" s="76"/>
      <c r="LDO12" s="76"/>
      <c r="LDP12" s="76"/>
      <c r="LDQ12" s="76"/>
      <c r="LDR12" s="76"/>
      <c r="LDS12" s="76"/>
      <c r="LDT12" s="76"/>
      <c r="LDU12" s="76"/>
      <c r="LDV12" s="76"/>
      <c r="LDW12" s="76"/>
      <c r="LDX12" s="76"/>
      <c r="LDY12" s="76"/>
      <c r="LDZ12" s="76"/>
      <c r="LEA12" s="76"/>
      <c r="LEB12" s="76"/>
      <c r="LEC12" s="76"/>
      <c r="LED12" s="76"/>
      <c r="LEE12" s="76"/>
      <c r="LEF12" s="76"/>
      <c r="LEG12" s="76"/>
      <c r="LEH12" s="76"/>
      <c r="LEI12" s="76"/>
      <c r="LEJ12" s="76"/>
      <c r="LEK12" s="76"/>
      <c r="LEL12" s="76"/>
      <c r="LEM12" s="76"/>
      <c r="LEN12" s="76"/>
      <c r="LEO12" s="76"/>
      <c r="LEP12" s="76"/>
      <c r="LEQ12" s="76"/>
      <c r="LER12" s="76"/>
      <c r="LES12" s="76"/>
      <c r="LET12" s="76"/>
      <c r="LEU12" s="76"/>
      <c r="LEV12" s="76"/>
      <c r="LEW12" s="76"/>
      <c r="LEX12" s="76"/>
      <c r="LEY12" s="76"/>
      <c r="LEZ12" s="76"/>
      <c r="LFA12" s="76"/>
      <c r="LFB12" s="76"/>
      <c r="LFC12" s="76"/>
      <c r="LFD12" s="76"/>
      <c r="LFE12" s="76"/>
      <c r="LFF12" s="76"/>
      <c r="LFG12" s="76"/>
      <c r="LFH12" s="76"/>
      <c r="LFI12" s="76"/>
      <c r="LFJ12" s="76"/>
      <c r="LFK12" s="76"/>
      <c r="LFL12" s="76"/>
      <c r="LFM12" s="76"/>
      <c r="LFN12" s="76"/>
      <c r="LFO12" s="76"/>
      <c r="LFP12" s="76"/>
      <c r="LFQ12" s="76"/>
      <c r="LFR12" s="76"/>
      <c r="LFS12" s="76"/>
      <c r="LFT12" s="76"/>
      <c r="LFU12" s="76"/>
      <c r="LFV12" s="76"/>
      <c r="LFW12" s="76"/>
      <c r="LFX12" s="76"/>
      <c r="LFY12" s="76"/>
      <c r="LFZ12" s="76"/>
      <c r="LGA12" s="76"/>
      <c r="LGB12" s="76"/>
      <c r="LGC12" s="76"/>
      <c r="LGD12" s="76"/>
      <c r="LGE12" s="76"/>
      <c r="LGF12" s="76"/>
      <c r="LGG12" s="76"/>
      <c r="LGH12" s="76"/>
      <c r="LGI12" s="76"/>
      <c r="LGJ12" s="76"/>
      <c r="LGK12" s="76"/>
      <c r="LGL12" s="76"/>
      <c r="LGM12" s="76"/>
      <c r="LGN12" s="76"/>
      <c r="LGO12" s="76"/>
      <c r="LGP12" s="76"/>
      <c r="LGQ12" s="76"/>
      <c r="LGR12" s="76"/>
      <c r="LGS12" s="76"/>
      <c r="LGT12" s="76"/>
      <c r="LGU12" s="76"/>
      <c r="LGV12" s="76"/>
      <c r="LGW12" s="76"/>
      <c r="LGX12" s="76"/>
      <c r="LGY12" s="76"/>
      <c r="LGZ12" s="76"/>
      <c r="LHA12" s="76"/>
      <c r="LHB12" s="76"/>
      <c r="LHC12" s="76"/>
      <c r="LHD12" s="76"/>
      <c r="LHE12" s="76"/>
      <c r="LHF12" s="76"/>
      <c r="LHG12" s="76"/>
      <c r="LHH12" s="76"/>
      <c r="LHI12" s="76"/>
      <c r="LHJ12" s="76"/>
      <c r="LHK12" s="76"/>
      <c r="LHL12" s="76"/>
      <c r="LHM12" s="76"/>
      <c r="LHN12" s="76"/>
      <c r="LHO12" s="76"/>
      <c r="LHP12" s="76"/>
      <c r="LHQ12" s="76"/>
      <c r="LHR12" s="76"/>
      <c r="LHS12" s="76"/>
      <c r="LHT12" s="76"/>
      <c r="LHU12" s="76"/>
      <c r="LHV12" s="76"/>
      <c r="LHW12" s="76"/>
      <c r="LHX12" s="76"/>
      <c r="LHY12" s="76"/>
      <c r="LHZ12" s="76"/>
      <c r="LIA12" s="76"/>
      <c r="LIB12" s="76"/>
      <c r="LIC12" s="76"/>
      <c r="LID12" s="76"/>
      <c r="LIE12" s="76"/>
      <c r="LIF12" s="76"/>
      <c r="LIG12" s="76"/>
      <c r="LIH12" s="76"/>
      <c r="LII12" s="76"/>
      <c r="LIJ12" s="76"/>
      <c r="LIK12" s="76"/>
      <c r="LIL12" s="76"/>
      <c r="LIM12" s="76"/>
      <c r="LIN12" s="76"/>
      <c r="LIO12" s="76"/>
      <c r="LIP12" s="76"/>
      <c r="LIQ12" s="76"/>
      <c r="LIR12" s="76"/>
      <c r="LIS12" s="76"/>
      <c r="LIT12" s="76"/>
      <c r="LIU12" s="76"/>
      <c r="LIV12" s="76"/>
      <c r="LIW12" s="76"/>
      <c r="LIX12" s="76"/>
      <c r="LIY12" s="76"/>
      <c r="LIZ12" s="76"/>
      <c r="LJA12" s="76"/>
      <c r="LJB12" s="76"/>
      <c r="LJC12" s="76"/>
      <c r="LJD12" s="76"/>
      <c r="LJE12" s="76"/>
      <c r="LJF12" s="76"/>
      <c r="LJG12" s="76"/>
      <c r="LJH12" s="76"/>
      <c r="LJI12" s="76"/>
      <c r="LJJ12" s="76"/>
      <c r="LJK12" s="76"/>
      <c r="LJL12" s="76"/>
      <c r="LJM12" s="76"/>
      <c r="LJN12" s="76"/>
      <c r="LJO12" s="76"/>
      <c r="LJP12" s="76"/>
      <c r="LJQ12" s="76"/>
      <c r="LJR12" s="76"/>
      <c r="LJS12" s="76"/>
      <c r="LJT12" s="76"/>
      <c r="LJU12" s="76"/>
      <c r="LJV12" s="76"/>
      <c r="LJW12" s="76"/>
      <c r="LJX12" s="76"/>
      <c r="LJY12" s="76"/>
      <c r="LJZ12" s="76"/>
      <c r="LKA12" s="76"/>
      <c r="LKB12" s="76"/>
      <c r="LKC12" s="76"/>
      <c r="LKD12" s="76"/>
      <c r="LKE12" s="76"/>
      <c r="LKF12" s="76"/>
      <c r="LKG12" s="76"/>
      <c r="LKH12" s="76"/>
      <c r="LKI12" s="76"/>
      <c r="LKJ12" s="76"/>
      <c r="LKK12" s="76"/>
      <c r="LKL12" s="76"/>
      <c r="LKM12" s="76"/>
      <c r="LKN12" s="76"/>
      <c r="LKO12" s="76"/>
      <c r="LKP12" s="76"/>
      <c r="LKQ12" s="76"/>
      <c r="LKR12" s="76"/>
      <c r="LKS12" s="76"/>
      <c r="LKT12" s="76"/>
      <c r="LKU12" s="76"/>
      <c r="LKV12" s="76"/>
      <c r="LKW12" s="76"/>
      <c r="LKX12" s="76"/>
      <c r="LKY12" s="76"/>
      <c r="LKZ12" s="76"/>
      <c r="LLA12" s="76"/>
      <c r="LLB12" s="76"/>
      <c r="LLC12" s="76"/>
      <c r="LLD12" s="76"/>
      <c r="LLE12" s="76"/>
      <c r="LLF12" s="76"/>
      <c r="LLG12" s="76"/>
      <c r="LLH12" s="76"/>
      <c r="LLI12" s="76"/>
      <c r="LLJ12" s="76"/>
      <c r="LLK12" s="76"/>
      <c r="LLL12" s="76"/>
      <c r="LLM12" s="76"/>
      <c r="LLN12" s="76"/>
      <c r="LLO12" s="76"/>
      <c r="LLP12" s="76"/>
      <c r="LLQ12" s="76"/>
      <c r="LLR12" s="76"/>
      <c r="LLS12" s="76"/>
      <c r="LLT12" s="76"/>
      <c r="LLU12" s="76"/>
      <c r="LLV12" s="76"/>
      <c r="LLW12" s="76"/>
      <c r="LLX12" s="76"/>
      <c r="LLY12" s="76"/>
      <c r="LLZ12" s="76"/>
      <c r="LMA12" s="76"/>
      <c r="LMB12" s="76"/>
      <c r="LMC12" s="76"/>
      <c r="LMD12" s="76"/>
      <c r="LME12" s="76"/>
      <c r="LMF12" s="76"/>
      <c r="LMG12" s="76"/>
      <c r="LMH12" s="76"/>
      <c r="LMI12" s="76"/>
      <c r="LMJ12" s="76"/>
      <c r="LMK12" s="76"/>
      <c r="LML12" s="76"/>
      <c r="LMM12" s="76"/>
      <c r="LMN12" s="76"/>
      <c r="LMO12" s="76"/>
      <c r="LMP12" s="76"/>
      <c r="LMQ12" s="76"/>
      <c r="LMR12" s="76"/>
      <c r="LMS12" s="76"/>
      <c r="LMT12" s="76"/>
      <c r="LMU12" s="76"/>
      <c r="LMV12" s="76"/>
      <c r="LMW12" s="76"/>
      <c r="LMX12" s="76"/>
      <c r="LMY12" s="76"/>
      <c r="LMZ12" s="76"/>
      <c r="LNA12" s="76"/>
      <c r="LNB12" s="76"/>
      <c r="LNC12" s="76"/>
      <c r="LND12" s="76"/>
      <c r="LNE12" s="76"/>
      <c r="LNF12" s="76"/>
      <c r="LNG12" s="76"/>
      <c r="LNH12" s="76"/>
      <c r="LNI12" s="76"/>
      <c r="LNJ12" s="76"/>
      <c r="LNK12" s="76"/>
      <c r="LNL12" s="76"/>
      <c r="LNM12" s="76"/>
      <c r="LNN12" s="76"/>
      <c r="LNO12" s="76"/>
      <c r="LNP12" s="76"/>
      <c r="LNQ12" s="76"/>
      <c r="LNR12" s="76"/>
      <c r="LNS12" s="76"/>
      <c r="LNT12" s="76"/>
      <c r="LNU12" s="76"/>
      <c r="LNV12" s="76"/>
      <c r="LNW12" s="76"/>
      <c r="LNX12" s="76"/>
      <c r="LNY12" s="76"/>
      <c r="LNZ12" s="76"/>
      <c r="LOA12" s="76"/>
      <c r="LOB12" s="76"/>
      <c r="LOC12" s="76"/>
      <c r="LOD12" s="76"/>
      <c r="LOE12" s="76"/>
      <c r="LOF12" s="76"/>
      <c r="LOG12" s="76"/>
      <c r="LOH12" s="76"/>
      <c r="LOI12" s="76"/>
      <c r="LOJ12" s="76"/>
      <c r="LOK12" s="76"/>
      <c r="LOL12" s="76"/>
      <c r="LOM12" s="76"/>
      <c r="LON12" s="76"/>
      <c r="LOO12" s="76"/>
      <c r="LOP12" s="76"/>
      <c r="LOQ12" s="76"/>
      <c r="LOR12" s="76"/>
      <c r="LOS12" s="76"/>
      <c r="LOT12" s="76"/>
      <c r="LOU12" s="76"/>
      <c r="LOV12" s="76"/>
      <c r="LOW12" s="76"/>
      <c r="LOX12" s="76"/>
      <c r="LOY12" s="76"/>
      <c r="LOZ12" s="76"/>
      <c r="LPA12" s="76"/>
      <c r="LPB12" s="76"/>
      <c r="LPC12" s="76"/>
      <c r="LPD12" s="76"/>
      <c r="LPE12" s="76"/>
      <c r="LPF12" s="76"/>
      <c r="LPG12" s="76"/>
      <c r="LPH12" s="76"/>
      <c r="LPI12" s="76"/>
      <c r="LPJ12" s="76"/>
      <c r="LPK12" s="76"/>
      <c r="LPL12" s="76"/>
      <c r="LPM12" s="76"/>
      <c r="LPN12" s="76"/>
      <c r="LPO12" s="76"/>
      <c r="LPP12" s="76"/>
      <c r="LPQ12" s="76"/>
      <c r="LPR12" s="76"/>
      <c r="LPS12" s="76"/>
      <c r="LPT12" s="76"/>
      <c r="LPU12" s="76"/>
      <c r="LPV12" s="76"/>
      <c r="LPW12" s="76"/>
      <c r="LPX12" s="76"/>
      <c r="LPY12" s="76"/>
      <c r="LPZ12" s="76"/>
      <c r="LQA12" s="76"/>
      <c r="LQB12" s="76"/>
      <c r="LQC12" s="76"/>
      <c r="LQD12" s="76"/>
      <c r="LQE12" s="76"/>
      <c r="LQF12" s="76"/>
      <c r="LQG12" s="76"/>
      <c r="LQH12" s="76"/>
      <c r="LQI12" s="76"/>
      <c r="LQJ12" s="76"/>
      <c r="LQK12" s="76"/>
      <c r="LQL12" s="76"/>
      <c r="LQM12" s="76"/>
      <c r="LQN12" s="76"/>
      <c r="LQO12" s="76"/>
      <c r="LQP12" s="76"/>
      <c r="LQQ12" s="76"/>
      <c r="LQR12" s="76"/>
      <c r="LQS12" s="76"/>
      <c r="LQT12" s="76"/>
      <c r="LQU12" s="76"/>
      <c r="LQV12" s="76"/>
      <c r="LQW12" s="76"/>
      <c r="LQX12" s="76"/>
      <c r="LQY12" s="76"/>
      <c r="LQZ12" s="76"/>
      <c r="LRA12" s="76"/>
      <c r="LRB12" s="76"/>
      <c r="LRC12" s="76"/>
      <c r="LRD12" s="76"/>
      <c r="LRE12" s="76"/>
      <c r="LRF12" s="76"/>
      <c r="LRG12" s="76"/>
      <c r="LRH12" s="76"/>
      <c r="LRI12" s="76"/>
      <c r="LRJ12" s="76"/>
      <c r="LRK12" s="76"/>
      <c r="LRL12" s="76"/>
      <c r="LRM12" s="76"/>
      <c r="LRN12" s="76"/>
      <c r="LRO12" s="76"/>
      <c r="LRP12" s="76"/>
      <c r="LRQ12" s="76"/>
      <c r="LRR12" s="76"/>
      <c r="LRS12" s="76"/>
      <c r="LRT12" s="76"/>
      <c r="LRU12" s="76"/>
      <c r="LRV12" s="76"/>
      <c r="LRW12" s="76"/>
      <c r="LRX12" s="76"/>
      <c r="LRY12" s="76"/>
      <c r="LRZ12" s="76"/>
      <c r="LSA12" s="76"/>
      <c r="LSB12" s="76"/>
      <c r="LSC12" s="76"/>
      <c r="LSD12" s="76"/>
      <c r="LSE12" s="76"/>
      <c r="LSF12" s="76"/>
      <c r="LSG12" s="76"/>
      <c r="LSH12" s="76"/>
      <c r="LSI12" s="76"/>
      <c r="LSJ12" s="76"/>
      <c r="LSK12" s="76"/>
      <c r="LSL12" s="76"/>
      <c r="LSM12" s="76"/>
      <c r="LSN12" s="76"/>
      <c r="LSO12" s="76"/>
      <c r="LSP12" s="76"/>
      <c r="LSQ12" s="76"/>
      <c r="LSR12" s="76"/>
      <c r="LSS12" s="76"/>
      <c r="LST12" s="76"/>
      <c r="LSU12" s="76"/>
      <c r="LSV12" s="76"/>
      <c r="LSW12" s="76"/>
      <c r="LSX12" s="76"/>
      <c r="LSY12" s="76"/>
      <c r="LSZ12" s="76"/>
      <c r="LTA12" s="76"/>
      <c r="LTB12" s="76"/>
      <c r="LTC12" s="76"/>
      <c r="LTD12" s="76"/>
      <c r="LTE12" s="76"/>
      <c r="LTF12" s="76"/>
      <c r="LTG12" s="76"/>
      <c r="LTH12" s="76"/>
      <c r="LTI12" s="76"/>
      <c r="LTJ12" s="76"/>
      <c r="LTK12" s="76"/>
      <c r="LTL12" s="76"/>
      <c r="LTM12" s="76"/>
      <c r="LTN12" s="76"/>
      <c r="LTO12" s="76"/>
      <c r="LTP12" s="76"/>
      <c r="LTQ12" s="76"/>
      <c r="LTR12" s="76"/>
      <c r="LTS12" s="76"/>
      <c r="LTT12" s="76"/>
      <c r="LTU12" s="76"/>
      <c r="LTV12" s="76"/>
      <c r="LTW12" s="76"/>
      <c r="LTX12" s="76"/>
      <c r="LTY12" s="76"/>
      <c r="LTZ12" s="76"/>
      <c r="LUA12" s="76"/>
      <c r="LUB12" s="76"/>
      <c r="LUC12" s="76"/>
      <c r="LUD12" s="76"/>
      <c r="LUE12" s="76"/>
      <c r="LUF12" s="76"/>
      <c r="LUG12" s="76"/>
      <c r="LUH12" s="76"/>
      <c r="LUI12" s="76"/>
      <c r="LUJ12" s="76"/>
      <c r="LUK12" s="76"/>
      <c r="LUL12" s="76"/>
      <c r="LUM12" s="76"/>
      <c r="LUN12" s="76"/>
      <c r="LUO12" s="76"/>
      <c r="LUP12" s="76"/>
      <c r="LUQ12" s="76"/>
      <c r="LUR12" s="76"/>
      <c r="LUS12" s="76"/>
      <c r="LUT12" s="76"/>
      <c r="LUU12" s="76"/>
      <c r="LUV12" s="76"/>
      <c r="LUW12" s="76"/>
      <c r="LUX12" s="76"/>
      <c r="LUY12" s="76"/>
      <c r="LUZ12" s="76"/>
      <c r="LVA12" s="76"/>
      <c r="LVB12" s="76"/>
      <c r="LVC12" s="76"/>
      <c r="LVD12" s="76"/>
      <c r="LVE12" s="76"/>
      <c r="LVF12" s="76"/>
      <c r="LVG12" s="76"/>
      <c r="LVH12" s="76"/>
      <c r="LVI12" s="76"/>
      <c r="LVJ12" s="76"/>
      <c r="LVK12" s="76"/>
      <c r="LVL12" s="76"/>
      <c r="LVM12" s="76"/>
      <c r="LVN12" s="76"/>
      <c r="LVO12" s="76"/>
      <c r="LVP12" s="76"/>
      <c r="LVQ12" s="76"/>
      <c r="LVR12" s="76"/>
      <c r="LVS12" s="76"/>
      <c r="LVT12" s="76"/>
      <c r="LVU12" s="76"/>
      <c r="LVV12" s="76"/>
      <c r="LVW12" s="76"/>
      <c r="LVX12" s="76"/>
      <c r="LVY12" s="76"/>
      <c r="LVZ12" s="76"/>
      <c r="LWA12" s="76"/>
      <c r="LWB12" s="76"/>
      <c r="LWC12" s="76"/>
      <c r="LWD12" s="76"/>
      <c r="LWE12" s="76"/>
      <c r="LWF12" s="76"/>
      <c r="LWG12" s="76"/>
      <c r="LWH12" s="76"/>
      <c r="LWI12" s="76"/>
      <c r="LWJ12" s="76"/>
      <c r="LWK12" s="76"/>
      <c r="LWL12" s="76"/>
      <c r="LWM12" s="76"/>
      <c r="LWN12" s="76"/>
      <c r="LWO12" s="76"/>
      <c r="LWP12" s="76"/>
      <c r="LWQ12" s="76"/>
      <c r="LWR12" s="76"/>
      <c r="LWS12" s="76"/>
      <c r="LWT12" s="76"/>
      <c r="LWU12" s="76"/>
      <c r="LWV12" s="76"/>
      <c r="LWW12" s="76"/>
      <c r="LWX12" s="76"/>
      <c r="LWY12" s="76"/>
      <c r="LWZ12" s="76"/>
      <c r="LXA12" s="76"/>
      <c r="LXB12" s="76"/>
      <c r="LXC12" s="76"/>
      <c r="LXD12" s="76"/>
      <c r="LXE12" s="76"/>
      <c r="LXF12" s="76"/>
      <c r="LXG12" s="76"/>
      <c r="LXH12" s="76"/>
      <c r="LXI12" s="76"/>
      <c r="LXJ12" s="76"/>
      <c r="LXK12" s="76"/>
      <c r="LXL12" s="76"/>
      <c r="LXM12" s="76"/>
      <c r="LXN12" s="76"/>
      <c r="LXO12" s="76"/>
      <c r="LXP12" s="76"/>
      <c r="LXQ12" s="76"/>
      <c r="LXR12" s="76"/>
      <c r="LXS12" s="76"/>
      <c r="LXT12" s="76"/>
      <c r="LXU12" s="76"/>
      <c r="LXV12" s="76"/>
      <c r="LXW12" s="76"/>
      <c r="LXX12" s="76"/>
      <c r="LXY12" s="76"/>
      <c r="LXZ12" s="76"/>
      <c r="LYA12" s="76"/>
      <c r="LYB12" s="76"/>
      <c r="LYC12" s="76"/>
      <c r="LYD12" s="76"/>
      <c r="LYE12" s="76"/>
      <c r="LYF12" s="76"/>
      <c r="LYG12" s="76"/>
      <c r="LYH12" s="76"/>
      <c r="LYI12" s="76"/>
      <c r="LYJ12" s="76"/>
      <c r="LYK12" s="76"/>
      <c r="LYL12" s="76"/>
      <c r="LYM12" s="76"/>
      <c r="LYN12" s="76"/>
      <c r="LYO12" s="76"/>
      <c r="LYP12" s="76"/>
      <c r="LYQ12" s="76"/>
      <c r="LYR12" s="76"/>
      <c r="LYS12" s="76"/>
      <c r="LYT12" s="76"/>
      <c r="LYU12" s="76"/>
      <c r="LYV12" s="76"/>
      <c r="LYW12" s="76"/>
      <c r="LYX12" s="76"/>
      <c r="LYY12" s="76"/>
      <c r="LYZ12" s="76"/>
      <c r="LZA12" s="76"/>
      <c r="LZB12" s="76"/>
      <c r="LZC12" s="76"/>
      <c r="LZD12" s="76"/>
      <c r="LZE12" s="76"/>
      <c r="LZF12" s="76"/>
      <c r="LZG12" s="76"/>
      <c r="LZH12" s="76"/>
      <c r="LZI12" s="76"/>
      <c r="LZJ12" s="76"/>
      <c r="LZK12" s="76"/>
      <c r="LZL12" s="76"/>
      <c r="LZM12" s="76"/>
      <c r="LZN12" s="76"/>
      <c r="LZO12" s="76"/>
      <c r="LZP12" s="76"/>
      <c r="LZQ12" s="76"/>
      <c r="LZR12" s="76"/>
      <c r="LZS12" s="76"/>
      <c r="LZT12" s="76"/>
      <c r="LZU12" s="76"/>
      <c r="LZV12" s="76"/>
      <c r="LZW12" s="76"/>
      <c r="LZX12" s="76"/>
      <c r="LZY12" s="76"/>
      <c r="LZZ12" s="76"/>
      <c r="MAA12" s="76"/>
      <c r="MAB12" s="76"/>
      <c r="MAC12" s="76"/>
      <c r="MAD12" s="76"/>
      <c r="MAE12" s="76"/>
      <c r="MAF12" s="76"/>
      <c r="MAG12" s="76"/>
      <c r="MAH12" s="76"/>
      <c r="MAI12" s="76"/>
      <c r="MAJ12" s="76"/>
      <c r="MAK12" s="76"/>
      <c r="MAL12" s="76"/>
      <c r="MAM12" s="76"/>
      <c r="MAN12" s="76"/>
      <c r="MAO12" s="76"/>
      <c r="MAP12" s="76"/>
      <c r="MAQ12" s="76"/>
      <c r="MAR12" s="76"/>
      <c r="MAS12" s="76"/>
      <c r="MAT12" s="76"/>
      <c r="MAU12" s="76"/>
      <c r="MAV12" s="76"/>
      <c r="MAW12" s="76"/>
      <c r="MAX12" s="76"/>
      <c r="MAY12" s="76"/>
      <c r="MAZ12" s="76"/>
      <c r="MBA12" s="76"/>
      <c r="MBB12" s="76"/>
      <c r="MBC12" s="76"/>
      <c r="MBD12" s="76"/>
      <c r="MBE12" s="76"/>
      <c r="MBF12" s="76"/>
      <c r="MBG12" s="76"/>
      <c r="MBH12" s="76"/>
      <c r="MBI12" s="76"/>
      <c r="MBJ12" s="76"/>
      <c r="MBK12" s="76"/>
      <c r="MBL12" s="76"/>
      <c r="MBM12" s="76"/>
      <c r="MBN12" s="76"/>
      <c r="MBO12" s="76"/>
      <c r="MBP12" s="76"/>
      <c r="MBQ12" s="76"/>
      <c r="MBR12" s="76"/>
      <c r="MBS12" s="76"/>
      <c r="MBT12" s="76"/>
      <c r="MBU12" s="76"/>
      <c r="MBV12" s="76"/>
      <c r="MBW12" s="76"/>
      <c r="MBX12" s="76"/>
      <c r="MBY12" s="76"/>
      <c r="MBZ12" s="76"/>
      <c r="MCA12" s="76"/>
      <c r="MCB12" s="76"/>
      <c r="MCC12" s="76"/>
      <c r="MCD12" s="76"/>
      <c r="MCE12" s="76"/>
      <c r="MCF12" s="76"/>
      <c r="MCG12" s="76"/>
      <c r="MCH12" s="76"/>
      <c r="MCI12" s="76"/>
      <c r="MCJ12" s="76"/>
      <c r="MCK12" s="76"/>
      <c r="MCL12" s="76"/>
      <c r="MCM12" s="76"/>
      <c r="MCN12" s="76"/>
      <c r="MCO12" s="76"/>
      <c r="MCP12" s="76"/>
      <c r="MCQ12" s="76"/>
      <c r="MCR12" s="76"/>
      <c r="MCS12" s="76"/>
      <c r="MCT12" s="76"/>
      <c r="MCU12" s="76"/>
      <c r="MCV12" s="76"/>
      <c r="MCW12" s="76"/>
      <c r="MCX12" s="76"/>
      <c r="MCY12" s="76"/>
      <c r="MCZ12" s="76"/>
      <c r="MDA12" s="76"/>
      <c r="MDB12" s="76"/>
      <c r="MDC12" s="76"/>
      <c r="MDD12" s="76"/>
      <c r="MDE12" s="76"/>
      <c r="MDF12" s="76"/>
      <c r="MDG12" s="76"/>
      <c r="MDH12" s="76"/>
      <c r="MDI12" s="76"/>
      <c r="MDJ12" s="76"/>
      <c r="MDK12" s="76"/>
      <c r="MDL12" s="76"/>
      <c r="MDM12" s="76"/>
      <c r="MDN12" s="76"/>
      <c r="MDO12" s="76"/>
      <c r="MDP12" s="76"/>
      <c r="MDQ12" s="76"/>
      <c r="MDR12" s="76"/>
      <c r="MDS12" s="76"/>
      <c r="MDT12" s="76"/>
      <c r="MDU12" s="76"/>
      <c r="MDV12" s="76"/>
      <c r="MDW12" s="76"/>
      <c r="MDX12" s="76"/>
      <c r="MDY12" s="76"/>
      <c r="MDZ12" s="76"/>
      <c r="MEA12" s="76"/>
      <c r="MEB12" s="76"/>
      <c r="MEC12" s="76"/>
      <c r="MED12" s="76"/>
      <c r="MEE12" s="76"/>
      <c r="MEF12" s="76"/>
      <c r="MEG12" s="76"/>
      <c r="MEH12" s="76"/>
      <c r="MEI12" s="76"/>
      <c r="MEJ12" s="76"/>
      <c r="MEK12" s="76"/>
      <c r="MEL12" s="76"/>
      <c r="MEM12" s="76"/>
      <c r="MEN12" s="76"/>
      <c r="MEO12" s="76"/>
      <c r="MEP12" s="76"/>
      <c r="MEQ12" s="76"/>
      <c r="MER12" s="76"/>
      <c r="MES12" s="76"/>
      <c r="MET12" s="76"/>
      <c r="MEU12" s="76"/>
      <c r="MEV12" s="76"/>
      <c r="MEW12" s="76"/>
      <c r="MEX12" s="76"/>
      <c r="MEY12" s="76"/>
      <c r="MEZ12" s="76"/>
      <c r="MFA12" s="76"/>
      <c r="MFB12" s="76"/>
      <c r="MFC12" s="76"/>
      <c r="MFD12" s="76"/>
      <c r="MFE12" s="76"/>
      <c r="MFF12" s="76"/>
      <c r="MFG12" s="76"/>
      <c r="MFH12" s="76"/>
      <c r="MFI12" s="76"/>
      <c r="MFJ12" s="76"/>
      <c r="MFK12" s="76"/>
      <c r="MFL12" s="76"/>
      <c r="MFM12" s="76"/>
      <c r="MFN12" s="76"/>
      <c r="MFO12" s="76"/>
      <c r="MFP12" s="76"/>
      <c r="MFQ12" s="76"/>
      <c r="MFR12" s="76"/>
      <c r="MFS12" s="76"/>
      <c r="MFT12" s="76"/>
      <c r="MFU12" s="76"/>
      <c r="MFV12" s="76"/>
      <c r="MFW12" s="76"/>
      <c r="MFX12" s="76"/>
      <c r="MFY12" s="76"/>
      <c r="MFZ12" s="76"/>
      <c r="MGA12" s="76"/>
      <c r="MGB12" s="76"/>
      <c r="MGC12" s="76"/>
      <c r="MGD12" s="76"/>
      <c r="MGE12" s="76"/>
      <c r="MGF12" s="76"/>
      <c r="MGG12" s="76"/>
      <c r="MGH12" s="76"/>
      <c r="MGI12" s="76"/>
      <c r="MGJ12" s="76"/>
      <c r="MGK12" s="76"/>
      <c r="MGL12" s="76"/>
      <c r="MGM12" s="76"/>
      <c r="MGN12" s="76"/>
      <c r="MGO12" s="76"/>
      <c r="MGP12" s="76"/>
      <c r="MGQ12" s="76"/>
      <c r="MGR12" s="76"/>
      <c r="MGS12" s="76"/>
      <c r="MGT12" s="76"/>
      <c r="MGU12" s="76"/>
      <c r="MGV12" s="76"/>
      <c r="MGW12" s="76"/>
      <c r="MGX12" s="76"/>
      <c r="MGY12" s="76"/>
      <c r="MGZ12" s="76"/>
      <c r="MHA12" s="76"/>
      <c r="MHB12" s="76"/>
      <c r="MHC12" s="76"/>
      <c r="MHD12" s="76"/>
      <c r="MHE12" s="76"/>
      <c r="MHF12" s="76"/>
      <c r="MHG12" s="76"/>
      <c r="MHH12" s="76"/>
      <c r="MHI12" s="76"/>
      <c r="MHJ12" s="76"/>
      <c r="MHK12" s="76"/>
      <c r="MHL12" s="76"/>
      <c r="MHM12" s="76"/>
      <c r="MHN12" s="76"/>
      <c r="MHO12" s="76"/>
      <c r="MHP12" s="76"/>
      <c r="MHQ12" s="76"/>
      <c r="MHR12" s="76"/>
      <c r="MHS12" s="76"/>
      <c r="MHT12" s="76"/>
      <c r="MHU12" s="76"/>
      <c r="MHV12" s="76"/>
      <c r="MHW12" s="76"/>
      <c r="MHX12" s="76"/>
      <c r="MHY12" s="76"/>
      <c r="MHZ12" s="76"/>
      <c r="MIA12" s="76"/>
      <c r="MIB12" s="76"/>
      <c r="MIC12" s="76"/>
      <c r="MID12" s="76"/>
      <c r="MIE12" s="76"/>
      <c r="MIF12" s="76"/>
      <c r="MIG12" s="76"/>
      <c r="MIH12" s="76"/>
      <c r="MII12" s="76"/>
      <c r="MIJ12" s="76"/>
      <c r="MIK12" s="76"/>
      <c r="MIL12" s="76"/>
      <c r="MIM12" s="76"/>
      <c r="MIN12" s="76"/>
      <c r="MIO12" s="76"/>
      <c r="MIP12" s="76"/>
      <c r="MIQ12" s="76"/>
      <c r="MIR12" s="76"/>
      <c r="MIS12" s="76"/>
      <c r="MIT12" s="76"/>
      <c r="MIU12" s="76"/>
      <c r="MIV12" s="76"/>
      <c r="MIW12" s="76"/>
      <c r="MIX12" s="76"/>
      <c r="MIY12" s="76"/>
      <c r="MIZ12" s="76"/>
      <c r="MJA12" s="76"/>
      <c r="MJB12" s="76"/>
      <c r="MJC12" s="76"/>
      <c r="MJD12" s="76"/>
      <c r="MJE12" s="76"/>
      <c r="MJF12" s="76"/>
      <c r="MJG12" s="76"/>
      <c r="MJH12" s="76"/>
      <c r="MJI12" s="76"/>
      <c r="MJJ12" s="76"/>
      <c r="MJK12" s="76"/>
      <c r="MJL12" s="76"/>
      <c r="MJM12" s="76"/>
      <c r="MJN12" s="76"/>
      <c r="MJO12" s="76"/>
      <c r="MJP12" s="76"/>
      <c r="MJQ12" s="76"/>
      <c r="MJR12" s="76"/>
      <c r="MJS12" s="76"/>
      <c r="MJT12" s="76"/>
      <c r="MJU12" s="76"/>
      <c r="MJV12" s="76"/>
      <c r="MJW12" s="76"/>
      <c r="MJX12" s="76"/>
      <c r="MJY12" s="76"/>
      <c r="MJZ12" s="76"/>
      <c r="MKA12" s="76"/>
      <c r="MKB12" s="76"/>
      <c r="MKC12" s="76"/>
      <c r="MKD12" s="76"/>
      <c r="MKE12" s="76"/>
      <c r="MKF12" s="76"/>
      <c r="MKG12" s="76"/>
      <c r="MKH12" s="76"/>
      <c r="MKI12" s="76"/>
      <c r="MKJ12" s="76"/>
      <c r="MKK12" s="76"/>
      <c r="MKL12" s="76"/>
      <c r="MKM12" s="76"/>
      <c r="MKN12" s="76"/>
      <c r="MKO12" s="76"/>
      <c r="MKP12" s="76"/>
      <c r="MKQ12" s="76"/>
      <c r="MKR12" s="76"/>
      <c r="MKS12" s="76"/>
      <c r="MKT12" s="76"/>
      <c r="MKU12" s="76"/>
      <c r="MKV12" s="76"/>
      <c r="MKW12" s="76"/>
      <c r="MKX12" s="76"/>
      <c r="MKY12" s="76"/>
      <c r="MKZ12" s="76"/>
      <c r="MLA12" s="76"/>
      <c r="MLB12" s="76"/>
      <c r="MLC12" s="76"/>
      <c r="MLD12" s="76"/>
      <c r="MLE12" s="76"/>
      <c r="MLF12" s="76"/>
      <c r="MLG12" s="76"/>
      <c r="MLH12" s="76"/>
      <c r="MLI12" s="76"/>
      <c r="MLJ12" s="76"/>
      <c r="MLK12" s="76"/>
      <c r="MLL12" s="76"/>
      <c r="MLM12" s="76"/>
      <c r="MLN12" s="76"/>
      <c r="MLO12" s="76"/>
      <c r="MLP12" s="76"/>
      <c r="MLQ12" s="76"/>
      <c r="MLR12" s="76"/>
      <c r="MLS12" s="76"/>
      <c r="MLT12" s="76"/>
      <c r="MLU12" s="76"/>
      <c r="MLV12" s="76"/>
      <c r="MLW12" s="76"/>
      <c r="MLX12" s="76"/>
      <c r="MLY12" s="76"/>
      <c r="MLZ12" s="76"/>
      <c r="MMA12" s="76"/>
      <c r="MMB12" s="76"/>
      <c r="MMC12" s="76"/>
      <c r="MMD12" s="76"/>
      <c r="MME12" s="76"/>
      <c r="MMF12" s="76"/>
      <c r="MMG12" s="76"/>
      <c r="MMH12" s="76"/>
      <c r="MMI12" s="76"/>
      <c r="MMJ12" s="76"/>
      <c r="MMK12" s="76"/>
      <c r="MML12" s="76"/>
      <c r="MMM12" s="76"/>
      <c r="MMN12" s="76"/>
      <c r="MMO12" s="76"/>
      <c r="MMP12" s="76"/>
      <c r="MMQ12" s="76"/>
      <c r="MMR12" s="76"/>
      <c r="MMS12" s="76"/>
      <c r="MMT12" s="76"/>
      <c r="MMU12" s="76"/>
      <c r="MMV12" s="76"/>
      <c r="MMW12" s="76"/>
      <c r="MMX12" s="76"/>
      <c r="MMY12" s="76"/>
      <c r="MMZ12" s="76"/>
      <c r="MNA12" s="76"/>
      <c r="MNB12" s="76"/>
      <c r="MNC12" s="76"/>
      <c r="MND12" s="76"/>
      <c r="MNE12" s="76"/>
      <c r="MNF12" s="76"/>
      <c r="MNG12" s="76"/>
      <c r="MNH12" s="76"/>
      <c r="MNI12" s="76"/>
      <c r="MNJ12" s="76"/>
      <c r="MNK12" s="76"/>
      <c r="MNL12" s="76"/>
      <c r="MNM12" s="76"/>
      <c r="MNN12" s="76"/>
      <c r="MNO12" s="76"/>
      <c r="MNP12" s="76"/>
      <c r="MNQ12" s="76"/>
      <c r="MNR12" s="76"/>
      <c r="MNS12" s="76"/>
      <c r="MNT12" s="76"/>
      <c r="MNU12" s="76"/>
      <c r="MNV12" s="76"/>
      <c r="MNW12" s="76"/>
      <c r="MNX12" s="76"/>
      <c r="MNY12" s="76"/>
      <c r="MNZ12" s="76"/>
      <c r="MOA12" s="76"/>
      <c r="MOB12" s="76"/>
      <c r="MOC12" s="76"/>
      <c r="MOD12" s="76"/>
      <c r="MOE12" s="76"/>
      <c r="MOF12" s="76"/>
      <c r="MOG12" s="76"/>
      <c r="MOH12" s="76"/>
      <c r="MOI12" s="76"/>
      <c r="MOJ12" s="76"/>
      <c r="MOK12" s="76"/>
      <c r="MOL12" s="76"/>
      <c r="MOM12" s="76"/>
      <c r="MON12" s="76"/>
      <c r="MOO12" s="76"/>
      <c r="MOP12" s="76"/>
      <c r="MOQ12" s="76"/>
      <c r="MOR12" s="76"/>
      <c r="MOS12" s="76"/>
      <c r="MOT12" s="76"/>
      <c r="MOU12" s="76"/>
      <c r="MOV12" s="76"/>
      <c r="MOW12" s="76"/>
      <c r="MOX12" s="76"/>
      <c r="MOY12" s="76"/>
      <c r="MOZ12" s="76"/>
      <c r="MPA12" s="76"/>
      <c r="MPB12" s="76"/>
      <c r="MPC12" s="76"/>
      <c r="MPD12" s="76"/>
      <c r="MPE12" s="76"/>
      <c r="MPF12" s="76"/>
      <c r="MPG12" s="76"/>
      <c r="MPH12" s="76"/>
      <c r="MPI12" s="76"/>
      <c r="MPJ12" s="76"/>
      <c r="MPK12" s="76"/>
      <c r="MPL12" s="76"/>
      <c r="MPM12" s="76"/>
      <c r="MPN12" s="76"/>
      <c r="MPO12" s="76"/>
      <c r="MPP12" s="76"/>
      <c r="MPQ12" s="76"/>
      <c r="MPR12" s="76"/>
      <c r="MPS12" s="76"/>
      <c r="MPT12" s="76"/>
      <c r="MPU12" s="76"/>
      <c r="MPV12" s="76"/>
      <c r="MPW12" s="76"/>
      <c r="MPX12" s="76"/>
      <c r="MPY12" s="76"/>
      <c r="MPZ12" s="76"/>
      <c r="MQA12" s="76"/>
      <c r="MQB12" s="76"/>
      <c r="MQC12" s="76"/>
      <c r="MQD12" s="76"/>
      <c r="MQE12" s="76"/>
      <c r="MQF12" s="76"/>
      <c r="MQG12" s="76"/>
      <c r="MQH12" s="76"/>
      <c r="MQI12" s="76"/>
      <c r="MQJ12" s="76"/>
      <c r="MQK12" s="76"/>
      <c r="MQL12" s="76"/>
      <c r="MQM12" s="76"/>
      <c r="MQN12" s="76"/>
      <c r="MQO12" s="76"/>
      <c r="MQP12" s="76"/>
      <c r="MQQ12" s="76"/>
      <c r="MQR12" s="76"/>
      <c r="MQS12" s="76"/>
      <c r="MQT12" s="76"/>
      <c r="MQU12" s="76"/>
      <c r="MQV12" s="76"/>
      <c r="MQW12" s="76"/>
      <c r="MQX12" s="76"/>
      <c r="MQY12" s="76"/>
      <c r="MQZ12" s="76"/>
      <c r="MRA12" s="76"/>
      <c r="MRB12" s="76"/>
      <c r="MRC12" s="76"/>
      <c r="MRD12" s="76"/>
      <c r="MRE12" s="76"/>
      <c r="MRF12" s="76"/>
      <c r="MRG12" s="76"/>
      <c r="MRH12" s="76"/>
      <c r="MRI12" s="76"/>
      <c r="MRJ12" s="76"/>
      <c r="MRK12" s="76"/>
      <c r="MRL12" s="76"/>
      <c r="MRM12" s="76"/>
      <c r="MRN12" s="76"/>
      <c r="MRO12" s="76"/>
      <c r="MRP12" s="76"/>
      <c r="MRQ12" s="76"/>
      <c r="MRR12" s="76"/>
      <c r="MRS12" s="76"/>
      <c r="MRT12" s="76"/>
      <c r="MRU12" s="76"/>
      <c r="MRV12" s="76"/>
      <c r="MRW12" s="76"/>
      <c r="MRX12" s="76"/>
      <c r="MRY12" s="76"/>
      <c r="MRZ12" s="76"/>
      <c r="MSA12" s="76"/>
      <c r="MSB12" s="76"/>
      <c r="MSC12" s="76"/>
      <c r="MSD12" s="76"/>
      <c r="MSE12" s="76"/>
      <c r="MSF12" s="76"/>
      <c r="MSG12" s="76"/>
      <c r="MSH12" s="76"/>
      <c r="MSI12" s="76"/>
      <c r="MSJ12" s="76"/>
      <c r="MSK12" s="76"/>
      <c r="MSL12" s="76"/>
      <c r="MSM12" s="76"/>
      <c r="MSN12" s="76"/>
      <c r="MSO12" s="76"/>
      <c r="MSP12" s="76"/>
      <c r="MSQ12" s="76"/>
      <c r="MSR12" s="76"/>
      <c r="MSS12" s="76"/>
      <c r="MST12" s="76"/>
      <c r="MSU12" s="76"/>
      <c r="MSV12" s="76"/>
      <c r="MSW12" s="76"/>
      <c r="MSX12" s="76"/>
      <c r="MSY12" s="76"/>
      <c r="MSZ12" s="76"/>
      <c r="MTA12" s="76"/>
      <c r="MTB12" s="76"/>
      <c r="MTC12" s="76"/>
      <c r="MTD12" s="76"/>
      <c r="MTE12" s="76"/>
      <c r="MTF12" s="76"/>
      <c r="MTG12" s="76"/>
      <c r="MTH12" s="76"/>
      <c r="MTI12" s="76"/>
      <c r="MTJ12" s="76"/>
      <c r="MTK12" s="76"/>
      <c r="MTL12" s="76"/>
      <c r="MTM12" s="76"/>
      <c r="MTN12" s="76"/>
      <c r="MTO12" s="76"/>
      <c r="MTP12" s="76"/>
      <c r="MTQ12" s="76"/>
      <c r="MTR12" s="76"/>
      <c r="MTS12" s="76"/>
      <c r="MTT12" s="76"/>
      <c r="MTU12" s="76"/>
      <c r="MTV12" s="76"/>
      <c r="MTW12" s="76"/>
      <c r="MTX12" s="76"/>
      <c r="MTY12" s="76"/>
      <c r="MTZ12" s="76"/>
      <c r="MUA12" s="76"/>
      <c r="MUB12" s="76"/>
      <c r="MUC12" s="76"/>
      <c r="MUD12" s="76"/>
      <c r="MUE12" s="76"/>
      <c r="MUF12" s="76"/>
      <c r="MUG12" s="76"/>
      <c r="MUH12" s="76"/>
      <c r="MUI12" s="76"/>
      <c r="MUJ12" s="76"/>
      <c r="MUK12" s="76"/>
      <c r="MUL12" s="76"/>
      <c r="MUM12" s="76"/>
      <c r="MUN12" s="76"/>
      <c r="MUO12" s="76"/>
      <c r="MUP12" s="76"/>
      <c r="MUQ12" s="76"/>
      <c r="MUR12" s="76"/>
      <c r="MUS12" s="76"/>
      <c r="MUT12" s="76"/>
      <c r="MUU12" s="76"/>
      <c r="MUV12" s="76"/>
      <c r="MUW12" s="76"/>
      <c r="MUX12" s="76"/>
      <c r="MUY12" s="76"/>
      <c r="MUZ12" s="76"/>
      <c r="MVA12" s="76"/>
      <c r="MVB12" s="76"/>
      <c r="MVC12" s="76"/>
      <c r="MVD12" s="76"/>
      <c r="MVE12" s="76"/>
      <c r="MVF12" s="76"/>
      <c r="MVG12" s="76"/>
      <c r="MVH12" s="76"/>
      <c r="MVI12" s="76"/>
      <c r="MVJ12" s="76"/>
      <c r="MVK12" s="76"/>
      <c r="MVL12" s="76"/>
      <c r="MVM12" s="76"/>
      <c r="MVN12" s="76"/>
      <c r="MVO12" s="76"/>
      <c r="MVP12" s="76"/>
      <c r="MVQ12" s="76"/>
      <c r="MVR12" s="76"/>
      <c r="MVS12" s="76"/>
      <c r="MVT12" s="76"/>
      <c r="MVU12" s="76"/>
      <c r="MVV12" s="76"/>
      <c r="MVW12" s="76"/>
      <c r="MVX12" s="76"/>
      <c r="MVY12" s="76"/>
      <c r="MVZ12" s="76"/>
      <c r="MWA12" s="76"/>
      <c r="MWB12" s="76"/>
      <c r="MWC12" s="76"/>
      <c r="MWD12" s="76"/>
      <c r="MWE12" s="76"/>
      <c r="MWF12" s="76"/>
      <c r="MWG12" s="76"/>
      <c r="MWH12" s="76"/>
      <c r="MWI12" s="76"/>
      <c r="MWJ12" s="76"/>
      <c r="MWK12" s="76"/>
      <c r="MWL12" s="76"/>
      <c r="MWM12" s="76"/>
      <c r="MWN12" s="76"/>
      <c r="MWO12" s="76"/>
      <c r="MWP12" s="76"/>
      <c r="MWQ12" s="76"/>
      <c r="MWR12" s="76"/>
      <c r="MWS12" s="76"/>
      <c r="MWT12" s="76"/>
      <c r="MWU12" s="76"/>
      <c r="MWV12" s="76"/>
      <c r="MWW12" s="76"/>
      <c r="MWX12" s="76"/>
      <c r="MWY12" s="76"/>
      <c r="MWZ12" s="76"/>
      <c r="MXA12" s="76"/>
      <c r="MXB12" s="76"/>
      <c r="MXC12" s="76"/>
      <c r="MXD12" s="76"/>
      <c r="MXE12" s="76"/>
      <c r="MXF12" s="76"/>
      <c r="MXG12" s="76"/>
      <c r="MXH12" s="76"/>
      <c r="MXI12" s="76"/>
      <c r="MXJ12" s="76"/>
      <c r="MXK12" s="76"/>
      <c r="MXL12" s="76"/>
      <c r="MXM12" s="76"/>
      <c r="MXN12" s="76"/>
      <c r="MXO12" s="76"/>
      <c r="MXP12" s="76"/>
      <c r="MXQ12" s="76"/>
      <c r="MXR12" s="76"/>
      <c r="MXS12" s="76"/>
      <c r="MXT12" s="76"/>
      <c r="MXU12" s="76"/>
      <c r="MXV12" s="76"/>
      <c r="MXW12" s="76"/>
      <c r="MXX12" s="76"/>
      <c r="MXY12" s="76"/>
      <c r="MXZ12" s="76"/>
      <c r="MYA12" s="76"/>
      <c r="MYB12" s="76"/>
      <c r="MYC12" s="76"/>
      <c r="MYD12" s="76"/>
      <c r="MYE12" s="76"/>
      <c r="MYF12" s="76"/>
      <c r="MYG12" s="76"/>
      <c r="MYH12" s="76"/>
      <c r="MYI12" s="76"/>
      <c r="MYJ12" s="76"/>
      <c r="MYK12" s="76"/>
      <c r="MYL12" s="76"/>
      <c r="MYM12" s="76"/>
      <c r="MYN12" s="76"/>
      <c r="MYO12" s="76"/>
      <c r="MYP12" s="76"/>
      <c r="MYQ12" s="76"/>
      <c r="MYR12" s="76"/>
      <c r="MYS12" s="76"/>
      <c r="MYT12" s="76"/>
      <c r="MYU12" s="76"/>
      <c r="MYV12" s="76"/>
      <c r="MYW12" s="76"/>
      <c r="MYX12" s="76"/>
      <c r="MYY12" s="76"/>
      <c r="MYZ12" s="76"/>
      <c r="MZA12" s="76"/>
      <c r="MZB12" s="76"/>
      <c r="MZC12" s="76"/>
      <c r="MZD12" s="76"/>
      <c r="MZE12" s="76"/>
      <c r="MZF12" s="76"/>
      <c r="MZG12" s="76"/>
      <c r="MZH12" s="76"/>
      <c r="MZI12" s="76"/>
      <c r="MZJ12" s="76"/>
      <c r="MZK12" s="76"/>
      <c r="MZL12" s="76"/>
      <c r="MZM12" s="76"/>
      <c r="MZN12" s="76"/>
      <c r="MZO12" s="76"/>
      <c r="MZP12" s="76"/>
      <c r="MZQ12" s="76"/>
      <c r="MZR12" s="76"/>
      <c r="MZS12" s="76"/>
      <c r="MZT12" s="76"/>
      <c r="MZU12" s="76"/>
      <c r="MZV12" s="76"/>
      <c r="MZW12" s="76"/>
      <c r="MZX12" s="76"/>
      <c r="MZY12" s="76"/>
      <c r="MZZ12" s="76"/>
      <c r="NAA12" s="76"/>
      <c r="NAB12" s="76"/>
      <c r="NAC12" s="76"/>
      <c r="NAD12" s="76"/>
      <c r="NAE12" s="76"/>
      <c r="NAF12" s="76"/>
      <c r="NAG12" s="76"/>
      <c r="NAH12" s="76"/>
      <c r="NAI12" s="76"/>
      <c r="NAJ12" s="76"/>
      <c r="NAK12" s="76"/>
      <c r="NAL12" s="76"/>
      <c r="NAM12" s="76"/>
      <c r="NAN12" s="76"/>
      <c r="NAO12" s="76"/>
      <c r="NAP12" s="76"/>
      <c r="NAQ12" s="76"/>
      <c r="NAR12" s="76"/>
      <c r="NAS12" s="76"/>
      <c r="NAT12" s="76"/>
      <c r="NAU12" s="76"/>
      <c r="NAV12" s="76"/>
      <c r="NAW12" s="76"/>
      <c r="NAX12" s="76"/>
      <c r="NAY12" s="76"/>
      <c r="NAZ12" s="76"/>
      <c r="NBA12" s="76"/>
      <c r="NBB12" s="76"/>
      <c r="NBC12" s="76"/>
      <c r="NBD12" s="76"/>
      <c r="NBE12" s="76"/>
      <c r="NBF12" s="76"/>
      <c r="NBG12" s="76"/>
      <c r="NBH12" s="76"/>
      <c r="NBI12" s="76"/>
      <c r="NBJ12" s="76"/>
      <c r="NBK12" s="76"/>
      <c r="NBL12" s="76"/>
      <c r="NBM12" s="76"/>
      <c r="NBN12" s="76"/>
      <c r="NBO12" s="76"/>
      <c r="NBP12" s="76"/>
      <c r="NBQ12" s="76"/>
      <c r="NBR12" s="76"/>
      <c r="NBS12" s="76"/>
      <c r="NBT12" s="76"/>
      <c r="NBU12" s="76"/>
      <c r="NBV12" s="76"/>
      <c r="NBW12" s="76"/>
      <c r="NBX12" s="76"/>
      <c r="NBY12" s="76"/>
      <c r="NBZ12" s="76"/>
      <c r="NCA12" s="76"/>
      <c r="NCB12" s="76"/>
      <c r="NCC12" s="76"/>
      <c r="NCD12" s="76"/>
      <c r="NCE12" s="76"/>
      <c r="NCF12" s="76"/>
      <c r="NCG12" s="76"/>
      <c r="NCH12" s="76"/>
      <c r="NCI12" s="76"/>
      <c r="NCJ12" s="76"/>
      <c r="NCK12" s="76"/>
      <c r="NCL12" s="76"/>
      <c r="NCM12" s="76"/>
      <c r="NCN12" s="76"/>
      <c r="NCO12" s="76"/>
      <c r="NCP12" s="76"/>
      <c r="NCQ12" s="76"/>
      <c r="NCR12" s="76"/>
      <c r="NCS12" s="76"/>
      <c r="NCT12" s="76"/>
      <c r="NCU12" s="76"/>
      <c r="NCV12" s="76"/>
      <c r="NCW12" s="76"/>
      <c r="NCX12" s="76"/>
      <c r="NCY12" s="76"/>
      <c r="NCZ12" s="76"/>
      <c r="NDA12" s="76"/>
      <c r="NDB12" s="76"/>
      <c r="NDC12" s="76"/>
      <c r="NDD12" s="76"/>
      <c r="NDE12" s="76"/>
      <c r="NDF12" s="76"/>
      <c r="NDG12" s="76"/>
      <c r="NDH12" s="76"/>
      <c r="NDI12" s="76"/>
      <c r="NDJ12" s="76"/>
      <c r="NDK12" s="76"/>
      <c r="NDL12" s="76"/>
      <c r="NDM12" s="76"/>
      <c r="NDN12" s="76"/>
      <c r="NDO12" s="76"/>
      <c r="NDP12" s="76"/>
      <c r="NDQ12" s="76"/>
      <c r="NDR12" s="76"/>
      <c r="NDS12" s="76"/>
      <c r="NDT12" s="76"/>
      <c r="NDU12" s="76"/>
      <c r="NDV12" s="76"/>
      <c r="NDW12" s="76"/>
      <c r="NDX12" s="76"/>
      <c r="NDY12" s="76"/>
      <c r="NDZ12" s="76"/>
      <c r="NEA12" s="76"/>
      <c r="NEB12" s="76"/>
      <c r="NEC12" s="76"/>
      <c r="NED12" s="76"/>
      <c r="NEE12" s="76"/>
      <c r="NEF12" s="76"/>
      <c r="NEG12" s="76"/>
      <c r="NEH12" s="76"/>
      <c r="NEI12" s="76"/>
      <c r="NEJ12" s="76"/>
      <c r="NEK12" s="76"/>
      <c r="NEL12" s="76"/>
      <c r="NEM12" s="76"/>
      <c r="NEN12" s="76"/>
      <c r="NEO12" s="76"/>
      <c r="NEP12" s="76"/>
      <c r="NEQ12" s="76"/>
      <c r="NER12" s="76"/>
      <c r="NES12" s="76"/>
      <c r="NET12" s="76"/>
      <c r="NEU12" s="76"/>
      <c r="NEV12" s="76"/>
      <c r="NEW12" s="76"/>
      <c r="NEX12" s="76"/>
      <c r="NEY12" s="76"/>
      <c r="NEZ12" s="76"/>
      <c r="NFA12" s="76"/>
      <c r="NFB12" s="76"/>
      <c r="NFC12" s="76"/>
      <c r="NFD12" s="76"/>
      <c r="NFE12" s="76"/>
      <c r="NFF12" s="76"/>
      <c r="NFG12" s="76"/>
      <c r="NFH12" s="76"/>
      <c r="NFI12" s="76"/>
      <c r="NFJ12" s="76"/>
      <c r="NFK12" s="76"/>
      <c r="NFL12" s="76"/>
      <c r="NFM12" s="76"/>
      <c r="NFN12" s="76"/>
      <c r="NFO12" s="76"/>
      <c r="NFP12" s="76"/>
      <c r="NFQ12" s="76"/>
      <c r="NFR12" s="76"/>
      <c r="NFS12" s="76"/>
      <c r="NFT12" s="76"/>
      <c r="NFU12" s="76"/>
      <c r="NFV12" s="76"/>
      <c r="NFW12" s="76"/>
      <c r="NFX12" s="76"/>
      <c r="NFY12" s="76"/>
      <c r="NFZ12" s="76"/>
      <c r="NGA12" s="76"/>
      <c r="NGB12" s="76"/>
      <c r="NGC12" s="76"/>
      <c r="NGD12" s="76"/>
      <c r="NGE12" s="76"/>
      <c r="NGF12" s="76"/>
      <c r="NGG12" s="76"/>
      <c r="NGH12" s="76"/>
      <c r="NGI12" s="76"/>
      <c r="NGJ12" s="76"/>
      <c r="NGK12" s="76"/>
      <c r="NGL12" s="76"/>
      <c r="NGM12" s="76"/>
      <c r="NGN12" s="76"/>
      <c r="NGO12" s="76"/>
      <c r="NGP12" s="76"/>
      <c r="NGQ12" s="76"/>
      <c r="NGR12" s="76"/>
      <c r="NGS12" s="76"/>
      <c r="NGT12" s="76"/>
      <c r="NGU12" s="76"/>
      <c r="NGV12" s="76"/>
      <c r="NGW12" s="76"/>
      <c r="NGX12" s="76"/>
      <c r="NGY12" s="76"/>
      <c r="NGZ12" s="76"/>
      <c r="NHA12" s="76"/>
      <c r="NHB12" s="76"/>
      <c r="NHC12" s="76"/>
      <c r="NHD12" s="76"/>
      <c r="NHE12" s="76"/>
      <c r="NHF12" s="76"/>
      <c r="NHG12" s="76"/>
      <c r="NHH12" s="76"/>
      <c r="NHI12" s="76"/>
      <c r="NHJ12" s="76"/>
      <c r="NHK12" s="76"/>
      <c r="NHL12" s="76"/>
      <c r="NHM12" s="76"/>
      <c r="NHN12" s="76"/>
      <c r="NHO12" s="76"/>
      <c r="NHP12" s="76"/>
      <c r="NHQ12" s="76"/>
      <c r="NHR12" s="76"/>
      <c r="NHS12" s="76"/>
      <c r="NHT12" s="76"/>
      <c r="NHU12" s="76"/>
      <c r="NHV12" s="76"/>
      <c r="NHW12" s="76"/>
      <c r="NHX12" s="76"/>
      <c r="NHY12" s="76"/>
      <c r="NHZ12" s="76"/>
      <c r="NIA12" s="76"/>
      <c r="NIB12" s="76"/>
      <c r="NIC12" s="76"/>
      <c r="NID12" s="76"/>
      <c r="NIE12" s="76"/>
      <c r="NIF12" s="76"/>
      <c r="NIG12" s="76"/>
      <c r="NIH12" s="76"/>
      <c r="NII12" s="76"/>
      <c r="NIJ12" s="76"/>
      <c r="NIK12" s="76"/>
      <c r="NIL12" s="76"/>
      <c r="NIM12" s="76"/>
      <c r="NIN12" s="76"/>
      <c r="NIO12" s="76"/>
      <c r="NIP12" s="76"/>
      <c r="NIQ12" s="76"/>
      <c r="NIR12" s="76"/>
      <c r="NIS12" s="76"/>
      <c r="NIT12" s="76"/>
      <c r="NIU12" s="76"/>
      <c r="NIV12" s="76"/>
      <c r="NIW12" s="76"/>
      <c r="NIX12" s="76"/>
      <c r="NIY12" s="76"/>
      <c r="NIZ12" s="76"/>
      <c r="NJA12" s="76"/>
      <c r="NJB12" s="76"/>
      <c r="NJC12" s="76"/>
      <c r="NJD12" s="76"/>
      <c r="NJE12" s="76"/>
      <c r="NJF12" s="76"/>
      <c r="NJG12" s="76"/>
      <c r="NJH12" s="76"/>
      <c r="NJI12" s="76"/>
      <c r="NJJ12" s="76"/>
      <c r="NJK12" s="76"/>
      <c r="NJL12" s="76"/>
      <c r="NJM12" s="76"/>
      <c r="NJN12" s="76"/>
      <c r="NJO12" s="76"/>
      <c r="NJP12" s="76"/>
      <c r="NJQ12" s="76"/>
      <c r="NJR12" s="76"/>
      <c r="NJS12" s="76"/>
      <c r="NJT12" s="76"/>
      <c r="NJU12" s="76"/>
      <c r="NJV12" s="76"/>
      <c r="NJW12" s="76"/>
      <c r="NJX12" s="76"/>
      <c r="NJY12" s="76"/>
      <c r="NJZ12" s="76"/>
      <c r="NKA12" s="76"/>
      <c r="NKB12" s="76"/>
      <c r="NKC12" s="76"/>
      <c r="NKD12" s="76"/>
      <c r="NKE12" s="76"/>
      <c r="NKF12" s="76"/>
      <c r="NKG12" s="76"/>
      <c r="NKH12" s="76"/>
      <c r="NKI12" s="76"/>
      <c r="NKJ12" s="76"/>
      <c r="NKK12" s="76"/>
      <c r="NKL12" s="76"/>
      <c r="NKM12" s="76"/>
      <c r="NKN12" s="76"/>
      <c r="NKO12" s="76"/>
      <c r="NKP12" s="76"/>
      <c r="NKQ12" s="76"/>
      <c r="NKR12" s="76"/>
      <c r="NKS12" s="76"/>
      <c r="NKT12" s="76"/>
      <c r="NKU12" s="76"/>
      <c r="NKV12" s="76"/>
      <c r="NKW12" s="76"/>
      <c r="NKX12" s="76"/>
      <c r="NKY12" s="76"/>
      <c r="NKZ12" s="76"/>
      <c r="NLA12" s="76"/>
      <c r="NLB12" s="76"/>
      <c r="NLC12" s="76"/>
      <c r="NLD12" s="76"/>
      <c r="NLE12" s="76"/>
      <c r="NLF12" s="76"/>
      <c r="NLG12" s="76"/>
      <c r="NLH12" s="76"/>
      <c r="NLI12" s="76"/>
      <c r="NLJ12" s="76"/>
      <c r="NLK12" s="76"/>
      <c r="NLL12" s="76"/>
      <c r="NLM12" s="76"/>
      <c r="NLN12" s="76"/>
      <c r="NLO12" s="76"/>
      <c r="NLP12" s="76"/>
      <c r="NLQ12" s="76"/>
      <c r="NLR12" s="76"/>
      <c r="NLS12" s="76"/>
      <c r="NLT12" s="76"/>
      <c r="NLU12" s="76"/>
      <c r="NLV12" s="76"/>
      <c r="NLW12" s="76"/>
      <c r="NLX12" s="76"/>
      <c r="NLY12" s="76"/>
      <c r="NLZ12" s="76"/>
      <c r="NMA12" s="76"/>
      <c r="NMB12" s="76"/>
      <c r="NMC12" s="76"/>
      <c r="NMD12" s="76"/>
      <c r="NME12" s="76"/>
      <c r="NMF12" s="76"/>
      <c r="NMG12" s="76"/>
      <c r="NMH12" s="76"/>
      <c r="NMI12" s="76"/>
      <c r="NMJ12" s="76"/>
      <c r="NMK12" s="76"/>
      <c r="NML12" s="76"/>
      <c r="NMM12" s="76"/>
      <c r="NMN12" s="76"/>
      <c r="NMO12" s="76"/>
      <c r="NMP12" s="76"/>
      <c r="NMQ12" s="76"/>
      <c r="NMR12" s="76"/>
      <c r="NMS12" s="76"/>
      <c r="NMT12" s="76"/>
      <c r="NMU12" s="76"/>
      <c r="NMV12" s="76"/>
      <c r="NMW12" s="76"/>
      <c r="NMX12" s="76"/>
      <c r="NMY12" s="76"/>
      <c r="NMZ12" s="76"/>
      <c r="NNA12" s="76"/>
      <c r="NNB12" s="76"/>
      <c r="NNC12" s="76"/>
      <c r="NND12" s="76"/>
      <c r="NNE12" s="76"/>
      <c r="NNF12" s="76"/>
      <c r="NNG12" s="76"/>
      <c r="NNH12" s="76"/>
      <c r="NNI12" s="76"/>
      <c r="NNJ12" s="76"/>
      <c r="NNK12" s="76"/>
      <c r="NNL12" s="76"/>
      <c r="NNM12" s="76"/>
      <c r="NNN12" s="76"/>
      <c r="NNO12" s="76"/>
      <c r="NNP12" s="76"/>
      <c r="NNQ12" s="76"/>
      <c r="NNR12" s="76"/>
      <c r="NNS12" s="76"/>
      <c r="NNT12" s="76"/>
      <c r="NNU12" s="76"/>
      <c r="NNV12" s="76"/>
      <c r="NNW12" s="76"/>
      <c r="NNX12" s="76"/>
      <c r="NNY12" s="76"/>
      <c r="NNZ12" s="76"/>
      <c r="NOA12" s="76"/>
      <c r="NOB12" s="76"/>
      <c r="NOC12" s="76"/>
      <c r="NOD12" s="76"/>
      <c r="NOE12" s="76"/>
      <c r="NOF12" s="76"/>
      <c r="NOG12" s="76"/>
      <c r="NOH12" s="76"/>
      <c r="NOI12" s="76"/>
      <c r="NOJ12" s="76"/>
      <c r="NOK12" s="76"/>
      <c r="NOL12" s="76"/>
      <c r="NOM12" s="76"/>
      <c r="NON12" s="76"/>
      <c r="NOO12" s="76"/>
      <c r="NOP12" s="76"/>
      <c r="NOQ12" s="76"/>
      <c r="NOR12" s="76"/>
      <c r="NOS12" s="76"/>
      <c r="NOT12" s="76"/>
      <c r="NOU12" s="76"/>
      <c r="NOV12" s="76"/>
      <c r="NOW12" s="76"/>
      <c r="NOX12" s="76"/>
      <c r="NOY12" s="76"/>
      <c r="NOZ12" s="76"/>
      <c r="NPA12" s="76"/>
      <c r="NPB12" s="76"/>
      <c r="NPC12" s="76"/>
      <c r="NPD12" s="76"/>
      <c r="NPE12" s="76"/>
      <c r="NPF12" s="76"/>
      <c r="NPG12" s="76"/>
      <c r="NPH12" s="76"/>
      <c r="NPI12" s="76"/>
      <c r="NPJ12" s="76"/>
      <c r="NPK12" s="76"/>
      <c r="NPL12" s="76"/>
      <c r="NPM12" s="76"/>
      <c r="NPN12" s="76"/>
      <c r="NPO12" s="76"/>
      <c r="NPP12" s="76"/>
      <c r="NPQ12" s="76"/>
      <c r="NPR12" s="76"/>
      <c r="NPS12" s="76"/>
      <c r="NPT12" s="76"/>
      <c r="NPU12" s="76"/>
      <c r="NPV12" s="76"/>
      <c r="NPW12" s="76"/>
      <c r="NPX12" s="76"/>
      <c r="NPY12" s="76"/>
      <c r="NPZ12" s="76"/>
      <c r="NQA12" s="76"/>
      <c r="NQB12" s="76"/>
      <c r="NQC12" s="76"/>
      <c r="NQD12" s="76"/>
      <c r="NQE12" s="76"/>
      <c r="NQF12" s="76"/>
      <c r="NQG12" s="76"/>
      <c r="NQH12" s="76"/>
      <c r="NQI12" s="76"/>
      <c r="NQJ12" s="76"/>
      <c r="NQK12" s="76"/>
      <c r="NQL12" s="76"/>
      <c r="NQM12" s="76"/>
      <c r="NQN12" s="76"/>
      <c r="NQO12" s="76"/>
      <c r="NQP12" s="76"/>
      <c r="NQQ12" s="76"/>
      <c r="NQR12" s="76"/>
      <c r="NQS12" s="76"/>
      <c r="NQT12" s="76"/>
      <c r="NQU12" s="76"/>
      <c r="NQV12" s="76"/>
      <c r="NQW12" s="76"/>
      <c r="NQX12" s="76"/>
      <c r="NQY12" s="76"/>
      <c r="NQZ12" s="76"/>
      <c r="NRA12" s="76"/>
      <c r="NRB12" s="76"/>
      <c r="NRC12" s="76"/>
      <c r="NRD12" s="76"/>
      <c r="NRE12" s="76"/>
      <c r="NRF12" s="76"/>
      <c r="NRG12" s="76"/>
      <c r="NRH12" s="76"/>
      <c r="NRI12" s="76"/>
      <c r="NRJ12" s="76"/>
      <c r="NRK12" s="76"/>
      <c r="NRL12" s="76"/>
      <c r="NRM12" s="76"/>
      <c r="NRN12" s="76"/>
      <c r="NRO12" s="76"/>
      <c r="NRP12" s="76"/>
      <c r="NRQ12" s="76"/>
      <c r="NRR12" s="76"/>
      <c r="NRS12" s="76"/>
      <c r="NRT12" s="76"/>
      <c r="NRU12" s="76"/>
      <c r="NRV12" s="76"/>
      <c r="NRW12" s="76"/>
      <c r="NRX12" s="76"/>
      <c r="NRY12" s="76"/>
      <c r="NRZ12" s="76"/>
      <c r="NSA12" s="76"/>
      <c r="NSB12" s="76"/>
      <c r="NSC12" s="76"/>
      <c r="NSD12" s="76"/>
      <c r="NSE12" s="76"/>
      <c r="NSF12" s="76"/>
      <c r="NSG12" s="76"/>
      <c r="NSH12" s="76"/>
      <c r="NSI12" s="76"/>
      <c r="NSJ12" s="76"/>
      <c r="NSK12" s="76"/>
      <c r="NSL12" s="76"/>
      <c r="NSM12" s="76"/>
      <c r="NSN12" s="76"/>
      <c r="NSO12" s="76"/>
      <c r="NSP12" s="76"/>
      <c r="NSQ12" s="76"/>
      <c r="NSR12" s="76"/>
      <c r="NSS12" s="76"/>
      <c r="NST12" s="76"/>
      <c r="NSU12" s="76"/>
      <c r="NSV12" s="76"/>
      <c r="NSW12" s="76"/>
      <c r="NSX12" s="76"/>
      <c r="NSY12" s="76"/>
      <c r="NSZ12" s="76"/>
      <c r="NTA12" s="76"/>
      <c r="NTB12" s="76"/>
      <c r="NTC12" s="76"/>
      <c r="NTD12" s="76"/>
      <c r="NTE12" s="76"/>
      <c r="NTF12" s="76"/>
      <c r="NTG12" s="76"/>
      <c r="NTH12" s="76"/>
      <c r="NTI12" s="76"/>
      <c r="NTJ12" s="76"/>
      <c r="NTK12" s="76"/>
      <c r="NTL12" s="76"/>
      <c r="NTM12" s="76"/>
      <c r="NTN12" s="76"/>
      <c r="NTO12" s="76"/>
      <c r="NTP12" s="76"/>
      <c r="NTQ12" s="76"/>
      <c r="NTR12" s="76"/>
      <c r="NTS12" s="76"/>
      <c r="NTT12" s="76"/>
      <c r="NTU12" s="76"/>
      <c r="NTV12" s="76"/>
      <c r="NTW12" s="76"/>
      <c r="NTX12" s="76"/>
      <c r="NTY12" s="76"/>
      <c r="NTZ12" s="76"/>
      <c r="NUA12" s="76"/>
      <c r="NUB12" s="76"/>
      <c r="NUC12" s="76"/>
      <c r="NUD12" s="76"/>
      <c r="NUE12" s="76"/>
      <c r="NUF12" s="76"/>
      <c r="NUG12" s="76"/>
      <c r="NUH12" s="76"/>
      <c r="NUI12" s="76"/>
      <c r="NUJ12" s="76"/>
      <c r="NUK12" s="76"/>
      <c r="NUL12" s="76"/>
      <c r="NUM12" s="76"/>
      <c r="NUN12" s="76"/>
      <c r="NUO12" s="76"/>
      <c r="NUP12" s="76"/>
      <c r="NUQ12" s="76"/>
      <c r="NUR12" s="76"/>
      <c r="NUS12" s="76"/>
      <c r="NUT12" s="76"/>
      <c r="NUU12" s="76"/>
      <c r="NUV12" s="76"/>
      <c r="NUW12" s="76"/>
      <c r="NUX12" s="76"/>
      <c r="NUY12" s="76"/>
      <c r="NUZ12" s="76"/>
      <c r="NVA12" s="76"/>
      <c r="NVB12" s="76"/>
      <c r="NVC12" s="76"/>
      <c r="NVD12" s="76"/>
      <c r="NVE12" s="76"/>
      <c r="NVF12" s="76"/>
      <c r="NVG12" s="76"/>
      <c r="NVH12" s="76"/>
      <c r="NVI12" s="76"/>
      <c r="NVJ12" s="76"/>
      <c r="NVK12" s="76"/>
      <c r="NVL12" s="76"/>
      <c r="NVM12" s="76"/>
      <c r="NVN12" s="76"/>
      <c r="NVO12" s="76"/>
      <c r="NVP12" s="76"/>
      <c r="NVQ12" s="76"/>
      <c r="NVR12" s="76"/>
      <c r="NVS12" s="76"/>
      <c r="NVT12" s="76"/>
      <c r="NVU12" s="76"/>
      <c r="NVV12" s="76"/>
      <c r="NVW12" s="76"/>
      <c r="NVX12" s="76"/>
      <c r="NVY12" s="76"/>
      <c r="NVZ12" s="76"/>
      <c r="NWA12" s="76"/>
      <c r="NWB12" s="76"/>
      <c r="NWC12" s="76"/>
      <c r="NWD12" s="76"/>
      <c r="NWE12" s="76"/>
      <c r="NWF12" s="76"/>
      <c r="NWG12" s="76"/>
      <c r="NWH12" s="76"/>
      <c r="NWI12" s="76"/>
      <c r="NWJ12" s="76"/>
      <c r="NWK12" s="76"/>
      <c r="NWL12" s="76"/>
      <c r="NWM12" s="76"/>
      <c r="NWN12" s="76"/>
      <c r="NWO12" s="76"/>
      <c r="NWP12" s="76"/>
      <c r="NWQ12" s="76"/>
      <c r="NWR12" s="76"/>
      <c r="NWS12" s="76"/>
      <c r="NWT12" s="76"/>
      <c r="NWU12" s="76"/>
      <c r="NWV12" s="76"/>
      <c r="NWW12" s="76"/>
      <c r="NWX12" s="76"/>
      <c r="NWY12" s="76"/>
      <c r="NWZ12" s="76"/>
      <c r="NXA12" s="76"/>
      <c r="NXB12" s="76"/>
      <c r="NXC12" s="76"/>
      <c r="NXD12" s="76"/>
      <c r="NXE12" s="76"/>
      <c r="NXF12" s="76"/>
      <c r="NXG12" s="76"/>
      <c r="NXH12" s="76"/>
      <c r="NXI12" s="76"/>
      <c r="NXJ12" s="76"/>
      <c r="NXK12" s="76"/>
      <c r="NXL12" s="76"/>
      <c r="NXM12" s="76"/>
      <c r="NXN12" s="76"/>
      <c r="NXO12" s="76"/>
      <c r="NXP12" s="76"/>
      <c r="NXQ12" s="76"/>
      <c r="NXR12" s="76"/>
      <c r="NXS12" s="76"/>
      <c r="NXT12" s="76"/>
      <c r="NXU12" s="76"/>
      <c r="NXV12" s="76"/>
      <c r="NXW12" s="76"/>
      <c r="NXX12" s="76"/>
      <c r="NXY12" s="76"/>
      <c r="NXZ12" s="76"/>
      <c r="NYA12" s="76"/>
      <c r="NYB12" s="76"/>
      <c r="NYC12" s="76"/>
      <c r="NYD12" s="76"/>
      <c r="NYE12" s="76"/>
      <c r="NYF12" s="76"/>
      <c r="NYG12" s="76"/>
      <c r="NYH12" s="76"/>
      <c r="NYI12" s="76"/>
      <c r="NYJ12" s="76"/>
      <c r="NYK12" s="76"/>
      <c r="NYL12" s="76"/>
      <c r="NYM12" s="76"/>
      <c r="NYN12" s="76"/>
      <c r="NYO12" s="76"/>
      <c r="NYP12" s="76"/>
      <c r="NYQ12" s="76"/>
      <c r="NYR12" s="76"/>
      <c r="NYS12" s="76"/>
      <c r="NYT12" s="76"/>
      <c r="NYU12" s="76"/>
      <c r="NYV12" s="76"/>
      <c r="NYW12" s="76"/>
      <c r="NYX12" s="76"/>
      <c r="NYY12" s="76"/>
      <c r="NYZ12" s="76"/>
      <c r="NZA12" s="76"/>
      <c r="NZB12" s="76"/>
      <c r="NZC12" s="76"/>
      <c r="NZD12" s="76"/>
      <c r="NZE12" s="76"/>
      <c r="NZF12" s="76"/>
      <c r="NZG12" s="76"/>
      <c r="NZH12" s="76"/>
      <c r="NZI12" s="76"/>
      <c r="NZJ12" s="76"/>
      <c r="NZK12" s="76"/>
      <c r="NZL12" s="76"/>
      <c r="NZM12" s="76"/>
      <c r="NZN12" s="76"/>
      <c r="NZO12" s="76"/>
      <c r="NZP12" s="76"/>
      <c r="NZQ12" s="76"/>
      <c r="NZR12" s="76"/>
      <c r="NZS12" s="76"/>
      <c r="NZT12" s="76"/>
      <c r="NZU12" s="76"/>
      <c r="NZV12" s="76"/>
      <c r="NZW12" s="76"/>
      <c r="NZX12" s="76"/>
      <c r="NZY12" s="76"/>
      <c r="NZZ12" s="76"/>
      <c r="OAA12" s="76"/>
      <c r="OAB12" s="76"/>
      <c r="OAC12" s="76"/>
      <c r="OAD12" s="76"/>
      <c r="OAE12" s="76"/>
      <c r="OAF12" s="76"/>
      <c r="OAG12" s="76"/>
      <c r="OAH12" s="76"/>
      <c r="OAI12" s="76"/>
      <c r="OAJ12" s="76"/>
      <c r="OAK12" s="76"/>
      <c r="OAL12" s="76"/>
      <c r="OAM12" s="76"/>
      <c r="OAN12" s="76"/>
      <c r="OAO12" s="76"/>
      <c r="OAP12" s="76"/>
      <c r="OAQ12" s="76"/>
      <c r="OAR12" s="76"/>
      <c r="OAS12" s="76"/>
      <c r="OAT12" s="76"/>
      <c r="OAU12" s="76"/>
      <c r="OAV12" s="76"/>
      <c r="OAW12" s="76"/>
      <c r="OAX12" s="76"/>
      <c r="OAY12" s="76"/>
      <c r="OAZ12" s="76"/>
      <c r="OBA12" s="76"/>
      <c r="OBB12" s="76"/>
      <c r="OBC12" s="76"/>
      <c r="OBD12" s="76"/>
      <c r="OBE12" s="76"/>
      <c r="OBF12" s="76"/>
      <c r="OBG12" s="76"/>
      <c r="OBH12" s="76"/>
      <c r="OBI12" s="76"/>
      <c r="OBJ12" s="76"/>
      <c r="OBK12" s="76"/>
      <c r="OBL12" s="76"/>
      <c r="OBM12" s="76"/>
      <c r="OBN12" s="76"/>
      <c r="OBO12" s="76"/>
      <c r="OBP12" s="76"/>
      <c r="OBQ12" s="76"/>
      <c r="OBR12" s="76"/>
      <c r="OBS12" s="76"/>
      <c r="OBT12" s="76"/>
      <c r="OBU12" s="76"/>
      <c r="OBV12" s="76"/>
      <c r="OBW12" s="76"/>
      <c r="OBX12" s="76"/>
      <c r="OBY12" s="76"/>
      <c r="OBZ12" s="76"/>
      <c r="OCA12" s="76"/>
      <c r="OCB12" s="76"/>
      <c r="OCC12" s="76"/>
      <c r="OCD12" s="76"/>
      <c r="OCE12" s="76"/>
      <c r="OCF12" s="76"/>
      <c r="OCG12" s="76"/>
      <c r="OCH12" s="76"/>
      <c r="OCI12" s="76"/>
      <c r="OCJ12" s="76"/>
      <c r="OCK12" s="76"/>
      <c r="OCL12" s="76"/>
      <c r="OCM12" s="76"/>
      <c r="OCN12" s="76"/>
      <c r="OCO12" s="76"/>
      <c r="OCP12" s="76"/>
      <c r="OCQ12" s="76"/>
      <c r="OCR12" s="76"/>
      <c r="OCS12" s="76"/>
      <c r="OCT12" s="76"/>
      <c r="OCU12" s="76"/>
      <c r="OCV12" s="76"/>
      <c r="OCW12" s="76"/>
      <c r="OCX12" s="76"/>
      <c r="OCY12" s="76"/>
      <c r="OCZ12" s="76"/>
      <c r="ODA12" s="76"/>
      <c r="ODB12" s="76"/>
      <c r="ODC12" s="76"/>
      <c r="ODD12" s="76"/>
      <c r="ODE12" s="76"/>
      <c r="ODF12" s="76"/>
      <c r="ODG12" s="76"/>
      <c r="ODH12" s="76"/>
      <c r="ODI12" s="76"/>
      <c r="ODJ12" s="76"/>
      <c r="ODK12" s="76"/>
      <c r="ODL12" s="76"/>
      <c r="ODM12" s="76"/>
      <c r="ODN12" s="76"/>
      <c r="ODO12" s="76"/>
      <c r="ODP12" s="76"/>
      <c r="ODQ12" s="76"/>
      <c r="ODR12" s="76"/>
      <c r="ODS12" s="76"/>
      <c r="ODT12" s="76"/>
      <c r="ODU12" s="76"/>
      <c r="ODV12" s="76"/>
      <c r="ODW12" s="76"/>
      <c r="ODX12" s="76"/>
      <c r="ODY12" s="76"/>
      <c r="ODZ12" s="76"/>
      <c r="OEA12" s="76"/>
      <c r="OEB12" s="76"/>
      <c r="OEC12" s="76"/>
      <c r="OED12" s="76"/>
      <c r="OEE12" s="76"/>
      <c r="OEF12" s="76"/>
      <c r="OEG12" s="76"/>
      <c r="OEH12" s="76"/>
      <c r="OEI12" s="76"/>
      <c r="OEJ12" s="76"/>
      <c r="OEK12" s="76"/>
      <c r="OEL12" s="76"/>
      <c r="OEM12" s="76"/>
      <c r="OEN12" s="76"/>
      <c r="OEO12" s="76"/>
      <c r="OEP12" s="76"/>
      <c r="OEQ12" s="76"/>
      <c r="OER12" s="76"/>
      <c r="OES12" s="76"/>
      <c r="OET12" s="76"/>
      <c r="OEU12" s="76"/>
      <c r="OEV12" s="76"/>
      <c r="OEW12" s="76"/>
      <c r="OEX12" s="76"/>
      <c r="OEY12" s="76"/>
      <c r="OEZ12" s="76"/>
      <c r="OFA12" s="76"/>
      <c r="OFB12" s="76"/>
      <c r="OFC12" s="76"/>
      <c r="OFD12" s="76"/>
      <c r="OFE12" s="76"/>
      <c r="OFF12" s="76"/>
      <c r="OFG12" s="76"/>
      <c r="OFH12" s="76"/>
      <c r="OFI12" s="76"/>
      <c r="OFJ12" s="76"/>
      <c r="OFK12" s="76"/>
      <c r="OFL12" s="76"/>
      <c r="OFM12" s="76"/>
      <c r="OFN12" s="76"/>
      <c r="OFO12" s="76"/>
      <c r="OFP12" s="76"/>
      <c r="OFQ12" s="76"/>
      <c r="OFR12" s="76"/>
      <c r="OFS12" s="76"/>
      <c r="OFT12" s="76"/>
      <c r="OFU12" s="76"/>
      <c r="OFV12" s="76"/>
      <c r="OFW12" s="76"/>
      <c r="OFX12" s="76"/>
      <c r="OFY12" s="76"/>
      <c r="OFZ12" s="76"/>
      <c r="OGA12" s="76"/>
      <c r="OGB12" s="76"/>
      <c r="OGC12" s="76"/>
      <c r="OGD12" s="76"/>
      <c r="OGE12" s="76"/>
      <c r="OGF12" s="76"/>
      <c r="OGG12" s="76"/>
      <c r="OGH12" s="76"/>
      <c r="OGI12" s="76"/>
      <c r="OGJ12" s="76"/>
      <c r="OGK12" s="76"/>
      <c r="OGL12" s="76"/>
      <c r="OGM12" s="76"/>
      <c r="OGN12" s="76"/>
      <c r="OGO12" s="76"/>
      <c r="OGP12" s="76"/>
      <c r="OGQ12" s="76"/>
      <c r="OGR12" s="76"/>
      <c r="OGS12" s="76"/>
      <c r="OGT12" s="76"/>
      <c r="OGU12" s="76"/>
      <c r="OGV12" s="76"/>
      <c r="OGW12" s="76"/>
      <c r="OGX12" s="76"/>
      <c r="OGY12" s="76"/>
      <c r="OGZ12" s="76"/>
      <c r="OHA12" s="76"/>
      <c r="OHB12" s="76"/>
      <c r="OHC12" s="76"/>
      <c r="OHD12" s="76"/>
      <c r="OHE12" s="76"/>
      <c r="OHF12" s="76"/>
      <c r="OHG12" s="76"/>
      <c r="OHH12" s="76"/>
      <c r="OHI12" s="76"/>
      <c r="OHJ12" s="76"/>
      <c r="OHK12" s="76"/>
      <c r="OHL12" s="76"/>
      <c r="OHM12" s="76"/>
      <c r="OHN12" s="76"/>
      <c r="OHO12" s="76"/>
      <c r="OHP12" s="76"/>
      <c r="OHQ12" s="76"/>
      <c r="OHR12" s="76"/>
      <c r="OHS12" s="76"/>
      <c r="OHT12" s="76"/>
      <c r="OHU12" s="76"/>
      <c r="OHV12" s="76"/>
      <c r="OHW12" s="76"/>
      <c r="OHX12" s="76"/>
      <c r="OHY12" s="76"/>
      <c r="OHZ12" s="76"/>
      <c r="OIA12" s="76"/>
      <c r="OIB12" s="76"/>
      <c r="OIC12" s="76"/>
      <c r="OID12" s="76"/>
      <c r="OIE12" s="76"/>
      <c r="OIF12" s="76"/>
      <c r="OIG12" s="76"/>
      <c r="OIH12" s="76"/>
      <c r="OII12" s="76"/>
      <c r="OIJ12" s="76"/>
      <c r="OIK12" s="76"/>
      <c r="OIL12" s="76"/>
      <c r="OIM12" s="76"/>
      <c r="OIN12" s="76"/>
      <c r="OIO12" s="76"/>
      <c r="OIP12" s="76"/>
      <c r="OIQ12" s="76"/>
      <c r="OIR12" s="76"/>
      <c r="OIS12" s="76"/>
      <c r="OIT12" s="76"/>
      <c r="OIU12" s="76"/>
      <c r="OIV12" s="76"/>
      <c r="OIW12" s="76"/>
      <c r="OIX12" s="76"/>
      <c r="OIY12" s="76"/>
      <c r="OIZ12" s="76"/>
      <c r="OJA12" s="76"/>
      <c r="OJB12" s="76"/>
      <c r="OJC12" s="76"/>
      <c r="OJD12" s="76"/>
      <c r="OJE12" s="76"/>
      <c r="OJF12" s="76"/>
      <c r="OJG12" s="76"/>
      <c r="OJH12" s="76"/>
      <c r="OJI12" s="76"/>
      <c r="OJJ12" s="76"/>
      <c r="OJK12" s="76"/>
      <c r="OJL12" s="76"/>
      <c r="OJM12" s="76"/>
      <c r="OJN12" s="76"/>
      <c r="OJO12" s="76"/>
      <c r="OJP12" s="76"/>
      <c r="OJQ12" s="76"/>
      <c r="OJR12" s="76"/>
      <c r="OJS12" s="76"/>
      <c r="OJT12" s="76"/>
      <c r="OJU12" s="76"/>
      <c r="OJV12" s="76"/>
      <c r="OJW12" s="76"/>
      <c r="OJX12" s="76"/>
      <c r="OJY12" s="76"/>
      <c r="OJZ12" s="76"/>
      <c r="OKA12" s="76"/>
      <c r="OKB12" s="76"/>
      <c r="OKC12" s="76"/>
      <c r="OKD12" s="76"/>
      <c r="OKE12" s="76"/>
      <c r="OKF12" s="76"/>
      <c r="OKG12" s="76"/>
      <c r="OKH12" s="76"/>
      <c r="OKI12" s="76"/>
      <c r="OKJ12" s="76"/>
      <c r="OKK12" s="76"/>
      <c r="OKL12" s="76"/>
      <c r="OKM12" s="76"/>
      <c r="OKN12" s="76"/>
      <c r="OKO12" s="76"/>
      <c r="OKP12" s="76"/>
      <c r="OKQ12" s="76"/>
      <c r="OKR12" s="76"/>
      <c r="OKS12" s="76"/>
      <c r="OKT12" s="76"/>
      <c r="OKU12" s="76"/>
      <c r="OKV12" s="76"/>
      <c r="OKW12" s="76"/>
      <c r="OKX12" s="76"/>
      <c r="OKY12" s="76"/>
      <c r="OKZ12" s="76"/>
      <c r="OLA12" s="76"/>
      <c r="OLB12" s="76"/>
      <c r="OLC12" s="76"/>
      <c r="OLD12" s="76"/>
      <c r="OLE12" s="76"/>
      <c r="OLF12" s="76"/>
      <c r="OLG12" s="76"/>
      <c r="OLH12" s="76"/>
      <c r="OLI12" s="76"/>
      <c r="OLJ12" s="76"/>
      <c r="OLK12" s="76"/>
      <c r="OLL12" s="76"/>
      <c r="OLM12" s="76"/>
      <c r="OLN12" s="76"/>
      <c r="OLO12" s="76"/>
      <c r="OLP12" s="76"/>
      <c r="OLQ12" s="76"/>
      <c r="OLR12" s="76"/>
      <c r="OLS12" s="76"/>
      <c r="OLT12" s="76"/>
      <c r="OLU12" s="76"/>
      <c r="OLV12" s="76"/>
      <c r="OLW12" s="76"/>
      <c r="OLX12" s="76"/>
      <c r="OLY12" s="76"/>
      <c r="OLZ12" s="76"/>
      <c r="OMA12" s="76"/>
      <c r="OMB12" s="76"/>
      <c r="OMC12" s="76"/>
      <c r="OMD12" s="76"/>
      <c r="OME12" s="76"/>
      <c r="OMF12" s="76"/>
      <c r="OMG12" s="76"/>
      <c r="OMH12" s="76"/>
      <c r="OMI12" s="76"/>
      <c r="OMJ12" s="76"/>
      <c r="OMK12" s="76"/>
      <c r="OML12" s="76"/>
      <c r="OMM12" s="76"/>
      <c r="OMN12" s="76"/>
      <c r="OMO12" s="76"/>
      <c r="OMP12" s="76"/>
      <c r="OMQ12" s="76"/>
      <c r="OMR12" s="76"/>
      <c r="OMS12" s="76"/>
      <c r="OMT12" s="76"/>
      <c r="OMU12" s="76"/>
      <c r="OMV12" s="76"/>
      <c r="OMW12" s="76"/>
      <c r="OMX12" s="76"/>
      <c r="OMY12" s="76"/>
      <c r="OMZ12" s="76"/>
      <c r="ONA12" s="76"/>
      <c r="ONB12" s="76"/>
      <c r="ONC12" s="76"/>
      <c r="OND12" s="76"/>
      <c r="ONE12" s="76"/>
      <c r="ONF12" s="76"/>
      <c r="ONG12" s="76"/>
      <c r="ONH12" s="76"/>
      <c r="ONI12" s="76"/>
      <c r="ONJ12" s="76"/>
      <c r="ONK12" s="76"/>
      <c r="ONL12" s="76"/>
      <c r="ONM12" s="76"/>
      <c r="ONN12" s="76"/>
      <c r="ONO12" s="76"/>
      <c r="ONP12" s="76"/>
      <c r="ONQ12" s="76"/>
      <c r="ONR12" s="76"/>
      <c r="ONS12" s="76"/>
      <c r="ONT12" s="76"/>
      <c r="ONU12" s="76"/>
      <c r="ONV12" s="76"/>
      <c r="ONW12" s="76"/>
      <c r="ONX12" s="76"/>
      <c r="ONY12" s="76"/>
      <c r="ONZ12" s="76"/>
      <c r="OOA12" s="76"/>
      <c r="OOB12" s="76"/>
      <c r="OOC12" s="76"/>
      <c r="OOD12" s="76"/>
      <c r="OOE12" s="76"/>
      <c r="OOF12" s="76"/>
      <c r="OOG12" s="76"/>
      <c r="OOH12" s="76"/>
      <c r="OOI12" s="76"/>
      <c r="OOJ12" s="76"/>
      <c r="OOK12" s="76"/>
      <c r="OOL12" s="76"/>
      <c r="OOM12" s="76"/>
      <c r="OON12" s="76"/>
      <c r="OOO12" s="76"/>
      <c r="OOP12" s="76"/>
      <c r="OOQ12" s="76"/>
      <c r="OOR12" s="76"/>
      <c r="OOS12" s="76"/>
      <c r="OOT12" s="76"/>
      <c r="OOU12" s="76"/>
      <c r="OOV12" s="76"/>
      <c r="OOW12" s="76"/>
      <c r="OOX12" s="76"/>
      <c r="OOY12" s="76"/>
      <c r="OOZ12" s="76"/>
      <c r="OPA12" s="76"/>
      <c r="OPB12" s="76"/>
      <c r="OPC12" s="76"/>
      <c r="OPD12" s="76"/>
      <c r="OPE12" s="76"/>
      <c r="OPF12" s="76"/>
      <c r="OPG12" s="76"/>
      <c r="OPH12" s="76"/>
      <c r="OPI12" s="76"/>
      <c r="OPJ12" s="76"/>
      <c r="OPK12" s="76"/>
      <c r="OPL12" s="76"/>
      <c r="OPM12" s="76"/>
      <c r="OPN12" s="76"/>
      <c r="OPO12" s="76"/>
      <c r="OPP12" s="76"/>
      <c r="OPQ12" s="76"/>
      <c r="OPR12" s="76"/>
      <c r="OPS12" s="76"/>
      <c r="OPT12" s="76"/>
      <c r="OPU12" s="76"/>
      <c r="OPV12" s="76"/>
      <c r="OPW12" s="76"/>
      <c r="OPX12" s="76"/>
      <c r="OPY12" s="76"/>
      <c r="OPZ12" s="76"/>
      <c r="OQA12" s="76"/>
      <c r="OQB12" s="76"/>
      <c r="OQC12" s="76"/>
      <c r="OQD12" s="76"/>
      <c r="OQE12" s="76"/>
      <c r="OQF12" s="76"/>
      <c r="OQG12" s="76"/>
      <c r="OQH12" s="76"/>
      <c r="OQI12" s="76"/>
      <c r="OQJ12" s="76"/>
      <c r="OQK12" s="76"/>
      <c r="OQL12" s="76"/>
      <c r="OQM12" s="76"/>
      <c r="OQN12" s="76"/>
      <c r="OQO12" s="76"/>
      <c r="OQP12" s="76"/>
      <c r="OQQ12" s="76"/>
      <c r="OQR12" s="76"/>
      <c r="OQS12" s="76"/>
      <c r="OQT12" s="76"/>
      <c r="OQU12" s="76"/>
      <c r="OQV12" s="76"/>
      <c r="OQW12" s="76"/>
      <c r="OQX12" s="76"/>
      <c r="OQY12" s="76"/>
      <c r="OQZ12" s="76"/>
      <c r="ORA12" s="76"/>
      <c r="ORB12" s="76"/>
      <c r="ORC12" s="76"/>
      <c r="ORD12" s="76"/>
      <c r="ORE12" s="76"/>
      <c r="ORF12" s="76"/>
      <c r="ORG12" s="76"/>
      <c r="ORH12" s="76"/>
      <c r="ORI12" s="76"/>
      <c r="ORJ12" s="76"/>
      <c r="ORK12" s="76"/>
      <c r="ORL12" s="76"/>
      <c r="ORM12" s="76"/>
      <c r="ORN12" s="76"/>
      <c r="ORO12" s="76"/>
      <c r="ORP12" s="76"/>
      <c r="ORQ12" s="76"/>
      <c r="ORR12" s="76"/>
      <c r="ORS12" s="76"/>
      <c r="ORT12" s="76"/>
      <c r="ORU12" s="76"/>
      <c r="ORV12" s="76"/>
      <c r="ORW12" s="76"/>
      <c r="ORX12" s="76"/>
      <c r="ORY12" s="76"/>
      <c r="ORZ12" s="76"/>
      <c r="OSA12" s="76"/>
      <c r="OSB12" s="76"/>
      <c r="OSC12" s="76"/>
      <c r="OSD12" s="76"/>
      <c r="OSE12" s="76"/>
      <c r="OSF12" s="76"/>
      <c r="OSG12" s="76"/>
      <c r="OSH12" s="76"/>
      <c r="OSI12" s="76"/>
      <c r="OSJ12" s="76"/>
      <c r="OSK12" s="76"/>
      <c r="OSL12" s="76"/>
      <c r="OSM12" s="76"/>
      <c r="OSN12" s="76"/>
      <c r="OSO12" s="76"/>
      <c r="OSP12" s="76"/>
      <c r="OSQ12" s="76"/>
      <c r="OSR12" s="76"/>
      <c r="OSS12" s="76"/>
      <c r="OST12" s="76"/>
      <c r="OSU12" s="76"/>
      <c r="OSV12" s="76"/>
      <c r="OSW12" s="76"/>
      <c r="OSX12" s="76"/>
      <c r="OSY12" s="76"/>
      <c r="OSZ12" s="76"/>
      <c r="OTA12" s="76"/>
      <c r="OTB12" s="76"/>
      <c r="OTC12" s="76"/>
      <c r="OTD12" s="76"/>
      <c r="OTE12" s="76"/>
      <c r="OTF12" s="76"/>
      <c r="OTG12" s="76"/>
      <c r="OTH12" s="76"/>
      <c r="OTI12" s="76"/>
      <c r="OTJ12" s="76"/>
      <c r="OTK12" s="76"/>
      <c r="OTL12" s="76"/>
      <c r="OTM12" s="76"/>
      <c r="OTN12" s="76"/>
      <c r="OTO12" s="76"/>
      <c r="OTP12" s="76"/>
      <c r="OTQ12" s="76"/>
      <c r="OTR12" s="76"/>
      <c r="OTS12" s="76"/>
      <c r="OTT12" s="76"/>
      <c r="OTU12" s="76"/>
      <c r="OTV12" s="76"/>
      <c r="OTW12" s="76"/>
      <c r="OTX12" s="76"/>
      <c r="OTY12" s="76"/>
      <c r="OTZ12" s="76"/>
      <c r="OUA12" s="76"/>
      <c r="OUB12" s="76"/>
      <c r="OUC12" s="76"/>
      <c r="OUD12" s="76"/>
      <c r="OUE12" s="76"/>
      <c r="OUF12" s="76"/>
      <c r="OUG12" s="76"/>
      <c r="OUH12" s="76"/>
      <c r="OUI12" s="76"/>
      <c r="OUJ12" s="76"/>
      <c r="OUK12" s="76"/>
      <c r="OUL12" s="76"/>
      <c r="OUM12" s="76"/>
      <c r="OUN12" s="76"/>
      <c r="OUO12" s="76"/>
      <c r="OUP12" s="76"/>
      <c r="OUQ12" s="76"/>
      <c r="OUR12" s="76"/>
      <c r="OUS12" s="76"/>
      <c r="OUT12" s="76"/>
      <c r="OUU12" s="76"/>
      <c r="OUV12" s="76"/>
      <c r="OUW12" s="76"/>
      <c r="OUX12" s="76"/>
      <c r="OUY12" s="76"/>
      <c r="OUZ12" s="76"/>
      <c r="OVA12" s="76"/>
      <c r="OVB12" s="76"/>
      <c r="OVC12" s="76"/>
      <c r="OVD12" s="76"/>
      <c r="OVE12" s="76"/>
      <c r="OVF12" s="76"/>
      <c r="OVG12" s="76"/>
      <c r="OVH12" s="76"/>
      <c r="OVI12" s="76"/>
      <c r="OVJ12" s="76"/>
      <c r="OVK12" s="76"/>
      <c r="OVL12" s="76"/>
      <c r="OVM12" s="76"/>
      <c r="OVN12" s="76"/>
      <c r="OVO12" s="76"/>
      <c r="OVP12" s="76"/>
      <c r="OVQ12" s="76"/>
      <c r="OVR12" s="76"/>
      <c r="OVS12" s="76"/>
      <c r="OVT12" s="76"/>
      <c r="OVU12" s="76"/>
      <c r="OVV12" s="76"/>
      <c r="OVW12" s="76"/>
      <c r="OVX12" s="76"/>
      <c r="OVY12" s="76"/>
      <c r="OVZ12" s="76"/>
      <c r="OWA12" s="76"/>
      <c r="OWB12" s="76"/>
      <c r="OWC12" s="76"/>
      <c r="OWD12" s="76"/>
      <c r="OWE12" s="76"/>
      <c r="OWF12" s="76"/>
      <c r="OWG12" s="76"/>
      <c r="OWH12" s="76"/>
      <c r="OWI12" s="76"/>
      <c r="OWJ12" s="76"/>
      <c r="OWK12" s="76"/>
      <c r="OWL12" s="76"/>
      <c r="OWM12" s="76"/>
      <c r="OWN12" s="76"/>
      <c r="OWO12" s="76"/>
      <c r="OWP12" s="76"/>
      <c r="OWQ12" s="76"/>
      <c r="OWR12" s="76"/>
      <c r="OWS12" s="76"/>
      <c r="OWT12" s="76"/>
      <c r="OWU12" s="76"/>
      <c r="OWV12" s="76"/>
      <c r="OWW12" s="76"/>
      <c r="OWX12" s="76"/>
      <c r="OWY12" s="76"/>
      <c r="OWZ12" s="76"/>
      <c r="OXA12" s="76"/>
      <c r="OXB12" s="76"/>
      <c r="OXC12" s="76"/>
      <c r="OXD12" s="76"/>
      <c r="OXE12" s="76"/>
      <c r="OXF12" s="76"/>
      <c r="OXG12" s="76"/>
      <c r="OXH12" s="76"/>
      <c r="OXI12" s="76"/>
      <c r="OXJ12" s="76"/>
      <c r="OXK12" s="76"/>
      <c r="OXL12" s="76"/>
      <c r="OXM12" s="76"/>
      <c r="OXN12" s="76"/>
      <c r="OXO12" s="76"/>
      <c r="OXP12" s="76"/>
      <c r="OXQ12" s="76"/>
      <c r="OXR12" s="76"/>
      <c r="OXS12" s="76"/>
      <c r="OXT12" s="76"/>
      <c r="OXU12" s="76"/>
      <c r="OXV12" s="76"/>
      <c r="OXW12" s="76"/>
      <c r="OXX12" s="76"/>
      <c r="OXY12" s="76"/>
      <c r="OXZ12" s="76"/>
      <c r="OYA12" s="76"/>
      <c r="OYB12" s="76"/>
      <c r="OYC12" s="76"/>
      <c r="OYD12" s="76"/>
      <c r="OYE12" s="76"/>
      <c r="OYF12" s="76"/>
      <c r="OYG12" s="76"/>
      <c r="OYH12" s="76"/>
      <c r="OYI12" s="76"/>
      <c r="OYJ12" s="76"/>
      <c r="OYK12" s="76"/>
      <c r="OYL12" s="76"/>
      <c r="OYM12" s="76"/>
      <c r="OYN12" s="76"/>
      <c r="OYO12" s="76"/>
      <c r="OYP12" s="76"/>
      <c r="OYQ12" s="76"/>
      <c r="OYR12" s="76"/>
      <c r="OYS12" s="76"/>
      <c r="OYT12" s="76"/>
      <c r="OYU12" s="76"/>
      <c r="OYV12" s="76"/>
      <c r="OYW12" s="76"/>
      <c r="OYX12" s="76"/>
      <c r="OYY12" s="76"/>
      <c r="OYZ12" s="76"/>
      <c r="OZA12" s="76"/>
      <c r="OZB12" s="76"/>
      <c r="OZC12" s="76"/>
      <c r="OZD12" s="76"/>
      <c r="OZE12" s="76"/>
      <c r="OZF12" s="76"/>
      <c r="OZG12" s="76"/>
      <c r="OZH12" s="76"/>
      <c r="OZI12" s="76"/>
      <c r="OZJ12" s="76"/>
      <c r="OZK12" s="76"/>
      <c r="OZL12" s="76"/>
      <c r="OZM12" s="76"/>
      <c r="OZN12" s="76"/>
      <c r="OZO12" s="76"/>
      <c r="OZP12" s="76"/>
      <c r="OZQ12" s="76"/>
      <c r="OZR12" s="76"/>
      <c r="OZS12" s="76"/>
      <c r="OZT12" s="76"/>
      <c r="OZU12" s="76"/>
      <c r="OZV12" s="76"/>
      <c r="OZW12" s="76"/>
      <c r="OZX12" s="76"/>
      <c r="OZY12" s="76"/>
      <c r="OZZ12" s="76"/>
      <c r="PAA12" s="76"/>
      <c r="PAB12" s="76"/>
      <c r="PAC12" s="76"/>
      <c r="PAD12" s="76"/>
      <c r="PAE12" s="76"/>
      <c r="PAF12" s="76"/>
      <c r="PAG12" s="76"/>
      <c r="PAH12" s="76"/>
      <c r="PAI12" s="76"/>
      <c r="PAJ12" s="76"/>
      <c r="PAK12" s="76"/>
      <c r="PAL12" s="76"/>
      <c r="PAM12" s="76"/>
      <c r="PAN12" s="76"/>
      <c r="PAO12" s="76"/>
      <c r="PAP12" s="76"/>
      <c r="PAQ12" s="76"/>
      <c r="PAR12" s="76"/>
      <c r="PAS12" s="76"/>
      <c r="PAT12" s="76"/>
      <c r="PAU12" s="76"/>
      <c r="PAV12" s="76"/>
      <c r="PAW12" s="76"/>
      <c r="PAX12" s="76"/>
      <c r="PAY12" s="76"/>
      <c r="PAZ12" s="76"/>
      <c r="PBA12" s="76"/>
      <c r="PBB12" s="76"/>
      <c r="PBC12" s="76"/>
      <c r="PBD12" s="76"/>
      <c r="PBE12" s="76"/>
      <c r="PBF12" s="76"/>
      <c r="PBG12" s="76"/>
      <c r="PBH12" s="76"/>
      <c r="PBI12" s="76"/>
      <c r="PBJ12" s="76"/>
      <c r="PBK12" s="76"/>
      <c r="PBL12" s="76"/>
      <c r="PBM12" s="76"/>
      <c r="PBN12" s="76"/>
      <c r="PBO12" s="76"/>
      <c r="PBP12" s="76"/>
      <c r="PBQ12" s="76"/>
      <c r="PBR12" s="76"/>
      <c r="PBS12" s="76"/>
      <c r="PBT12" s="76"/>
      <c r="PBU12" s="76"/>
      <c r="PBV12" s="76"/>
      <c r="PBW12" s="76"/>
      <c r="PBX12" s="76"/>
      <c r="PBY12" s="76"/>
      <c r="PBZ12" s="76"/>
      <c r="PCA12" s="76"/>
      <c r="PCB12" s="76"/>
      <c r="PCC12" s="76"/>
      <c r="PCD12" s="76"/>
      <c r="PCE12" s="76"/>
      <c r="PCF12" s="76"/>
      <c r="PCG12" s="76"/>
      <c r="PCH12" s="76"/>
      <c r="PCI12" s="76"/>
      <c r="PCJ12" s="76"/>
      <c r="PCK12" s="76"/>
      <c r="PCL12" s="76"/>
      <c r="PCM12" s="76"/>
      <c r="PCN12" s="76"/>
      <c r="PCO12" s="76"/>
      <c r="PCP12" s="76"/>
      <c r="PCQ12" s="76"/>
      <c r="PCR12" s="76"/>
      <c r="PCS12" s="76"/>
      <c r="PCT12" s="76"/>
      <c r="PCU12" s="76"/>
      <c r="PCV12" s="76"/>
      <c r="PCW12" s="76"/>
      <c r="PCX12" s="76"/>
      <c r="PCY12" s="76"/>
      <c r="PCZ12" s="76"/>
      <c r="PDA12" s="76"/>
      <c r="PDB12" s="76"/>
      <c r="PDC12" s="76"/>
      <c r="PDD12" s="76"/>
      <c r="PDE12" s="76"/>
      <c r="PDF12" s="76"/>
      <c r="PDG12" s="76"/>
      <c r="PDH12" s="76"/>
      <c r="PDI12" s="76"/>
      <c r="PDJ12" s="76"/>
      <c r="PDK12" s="76"/>
      <c r="PDL12" s="76"/>
      <c r="PDM12" s="76"/>
      <c r="PDN12" s="76"/>
      <c r="PDO12" s="76"/>
      <c r="PDP12" s="76"/>
      <c r="PDQ12" s="76"/>
      <c r="PDR12" s="76"/>
      <c r="PDS12" s="76"/>
      <c r="PDT12" s="76"/>
      <c r="PDU12" s="76"/>
      <c r="PDV12" s="76"/>
      <c r="PDW12" s="76"/>
      <c r="PDX12" s="76"/>
      <c r="PDY12" s="76"/>
      <c r="PDZ12" s="76"/>
      <c r="PEA12" s="76"/>
      <c r="PEB12" s="76"/>
      <c r="PEC12" s="76"/>
      <c r="PED12" s="76"/>
      <c r="PEE12" s="76"/>
      <c r="PEF12" s="76"/>
      <c r="PEG12" s="76"/>
      <c r="PEH12" s="76"/>
      <c r="PEI12" s="76"/>
      <c r="PEJ12" s="76"/>
      <c r="PEK12" s="76"/>
      <c r="PEL12" s="76"/>
      <c r="PEM12" s="76"/>
      <c r="PEN12" s="76"/>
      <c r="PEO12" s="76"/>
      <c r="PEP12" s="76"/>
      <c r="PEQ12" s="76"/>
      <c r="PER12" s="76"/>
      <c r="PES12" s="76"/>
      <c r="PET12" s="76"/>
      <c r="PEU12" s="76"/>
      <c r="PEV12" s="76"/>
      <c r="PEW12" s="76"/>
      <c r="PEX12" s="76"/>
      <c r="PEY12" s="76"/>
      <c r="PEZ12" s="76"/>
      <c r="PFA12" s="76"/>
      <c r="PFB12" s="76"/>
      <c r="PFC12" s="76"/>
      <c r="PFD12" s="76"/>
      <c r="PFE12" s="76"/>
      <c r="PFF12" s="76"/>
      <c r="PFG12" s="76"/>
      <c r="PFH12" s="76"/>
      <c r="PFI12" s="76"/>
      <c r="PFJ12" s="76"/>
      <c r="PFK12" s="76"/>
      <c r="PFL12" s="76"/>
      <c r="PFM12" s="76"/>
      <c r="PFN12" s="76"/>
      <c r="PFO12" s="76"/>
      <c r="PFP12" s="76"/>
      <c r="PFQ12" s="76"/>
      <c r="PFR12" s="76"/>
      <c r="PFS12" s="76"/>
      <c r="PFT12" s="76"/>
      <c r="PFU12" s="76"/>
      <c r="PFV12" s="76"/>
      <c r="PFW12" s="76"/>
      <c r="PFX12" s="76"/>
      <c r="PFY12" s="76"/>
      <c r="PFZ12" s="76"/>
      <c r="PGA12" s="76"/>
      <c r="PGB12" s="76"/>
      <c r="PGC12" s="76"/>
      <c r="PGD12" s="76"/>
      <c r="PGE12" s="76"/>
      <c r="PGF12" s="76"/>
      <c r="PGG12" s="76"/>
      <c r="PGH12" s="76"/>
      <c r="PGI12" s="76"/>
      <c r="PGJ12" s="76"/>
      <c r="PGK12" s="76"/>
      <c r="PGL12" s="76"/>
      <c r="PGM12" s="76"/>
      <c r="PGN12" s="76"/>
      <c r="PGO12" s="76"/>
      <c r="PGP12" s="76"/>
      <c r="PGQ12" s="76"/>
      <c r="PGR12" s="76"/>
      <c r="PGS12" s="76"/>
      <c r="PGT12" s="76"/>
      <c r="PGU12" s="76"/>
      <c r="PGV12" s="76"/>
      <c r="PGW12" s="76"/>
      <c r="PGX12" s="76"/>
      <c r="PGY12" s="76"/>
      <c r="PGZ12" s="76"/>
      <c r="PHA12" s="76"/>
      <c r="PHB12" s="76"/>
      <c r="PHC12" s="76"/>
      <c r="PHD12" s="76"/>
      <c r="PHE12" s="76"/>
      <c r="PHF12" s="76"/>
      <c r="PHG12" s="76"/>
      <c r="PHH12" s="76"/>
      <c r="PHI12" s="76"/>
      <c r="PHJ12" s="76"/>
      <c r="PHK12" s="76"/>
      <c r="PHL12" s="76"/>
      <c r="PHM12" s="76"/>
      <c r="PHN12" s="76"/>
      <c r="PHO12" s="76"/>
      <c r="PHP12" s="76"/>
      <c r="PHQ12" s="76"/>
      <c r="PHR12" s="76"/>
      <c r="PHS12" s="76"/>
      <c r="PHT12" s="76"/>
      <c r="PHU12" s="76"/>
      <c r="PHV12" s="76"/>
      <c r="PHW12" s="76"/>
      <c r="PHX12" s="76"/>
      <c r="PHY12" s="76"/>
      <c r="PHZ12" s="76"/>
      <c r="PIA12" s="76"/>
      <c r="PIB12" s="76"/>
      <c r="PIC12" s="76"/>
      <c r="PID12" s="76"/>
      <c r="PIE12" s="76"/>
      <c r="PIF12" s="76"/>
      <c r="PIG12" s="76"/>
      <c r="PIH12" s="76"/>
      <c r="PII12" s="76"/>
      <c r="PIJ12" s="76"/>
      <c r="PIK12" s="76"/>
      <c r="PIL12" s="76"/>
      <c r="PIM12" s="76"/>
      <c r="PIN12" s="76"/>
      <c r="PIO12" s="76"/>
      <c r="PIP12" s="76"/>
      <c r="PIQ12" s="76"/>
      <c r="PIR12" s="76"/>
      <c r="PIS12" s="76"/>
      <c r="PIT12" s="76"/>
      <c r="PIU12" s="76"/>
      <c r="PIV12" s="76"/>
      <c r="PIW12" s="76"/>
      <c r="PIX12" s="76"/>
      <c r="PIY12" s="76"/>
      <c r="PIZ12" s="76"/>
      <c r="PJA12" s="76"/>
      <c r="PJB12" s="76"/>
      <c r="PJC12" s="76"/>
      <c r="PJD12" s="76"/>
      <c r="PJE12" s="76"/>
      <c r="PJF12" s="76"/>
      <c r="PJG12" s="76"/>
      <c r="PJH12" s="76"/>
      <c r="PJI12" s="76"/>
      <c r="PJJ12" s="76"/>
      <c r="PJK12" s="76"/>
      <c r="PJL12" s="76"/>
      <c r="PJM12" s="76"/>
      <c r="PJN12" s="76"/>
      <c r="PJO12" s="76"/>
      <c r="PJP12" s="76"/>
      <c r="PJQ12" s="76"/>
      <c r="PJR12" s="76"/>
      <c r="PJS12" s="76"/>
      <c r="PJT12" s="76"/>
      <c r="PJU12" s="76"/>
      <c r="PJV12" s="76"/>
      <c r="PJW12" s="76"/>
      <c r="PJX12" s="76"/>
      <c r="PJY12" s="76"/>
      <c r="PJZ12" s="76"/>
      <c r="PKA12" s="76"/>
      <c r="PKB12" s="76"/>
      <c r="PKC12" s="76"/>
      <c r="PKD12" s="76"/>
      <c r="PKE12" s="76"/>
      <c r="PKF12" s="76"/>
      <c r="PKG12" s="76"/>
      <c r="PKH12" s="76"/>
      <c r="PKI12" s="76"/>
      <c r="PKJ12" s="76"/>
      <c r="PKK12" s="76"/>
      <c r="PKL12" s="76"/>
      <c r="PKM12" s="76"/>
      <c r="PKN12" s="76"/>
      <c r="PKO12" s="76"/>
      <c r="PKP12" s="76"/>
      <c r="PKQ12" s="76"/>
      <c r="PKR12" s="76"/>
      <c r="PKS12" s="76"/>
      <c r="PKT12" s="76"/>
      <c r="PKU12" s="76"/>
      <c r="PKV12" s="76"/>
      <c r="PKW12" s="76"/>
      <c r="PKX12" s="76"/>
      <c r="PKY12" s="76"/>
      <c r="PKZ12" s="76"/>
      <c r="PLA12" s="76"/>
      <c r="PLB12" s="76"/>
      <c r="PLC12" s="76"/>
      <c r="PLD12" s="76"/>
      <c r="PLE12" s="76"/>
      <c r="PLF12" s="76"/>
      <c r="PLG12" s="76"/>
      <c r="PLH12" s="76"/>
      <c r="PLI12" s="76"/>
      <c r="PLJ12" s="76"/>
      <c r="PLK12" s="76"/>
      <c r="PLL12" s="76"/>
      <c r="PLM12" s="76"/>
      <c r="PLN12" s="76"/>
      <c r="PLO12" s="76"/>
      <c r="PLP12" s="76"/>
      <c r="PLQ12" s="76"/>
      <c r="PLR12" s="76"/>
      <c r="PLS12" s="76"/>
      <c r="PLT12" s="76"/>
      <c r="PLU12" s="76"/>
      <c r="PLV12" s="76"/>
      <c r="PLW12" s="76"/>
      <c r="PLX12" s="76"/>
      <c r="PLY12" s="76"/>
      <c r="PLZ12" s="76"/>
      <c r="PMA12" s="76"/>
      <c r="PMB12" s="76"/>
      <c r="PMC12" s="76"/>
      <c r="PMD12" s="76"/>
      <c r="PME12" s="76"/>
      <c r="PMF12" s="76"/>
      <c r="PMG12" s="76"/>
      <c r="PMH12" s="76"/>
      <c r="PMI12" s="76"/>
      <c r="PMJ12" s="76"/>
      <c r="PMK12" s="76"/>
      <c r="PML12" s="76"/>
      <c r="PMM12" s="76"/>
      <c r="PMN12" s="76"/>
      <c r="PMO12" s="76"/>
      <c r="PMP12" s="76"/>
      <c r="PMQ12" s="76"/>
      <c r="PMR12" s="76"/>
      <c r="PMS12" s="76"/>
      <c r="PMT12" s="76"/>
      <c r="PMU12" s="76"/>
      <c r="PMV12" s="76"/>
      <c r="PMW12" s="76"/>
      <c r="PMX12" s="76"/>
      <c r="PMY12" s="76"/>
      <c r="PMZ12" s="76"/>
      <c r="PNA12" s="76"/>
      <c r="PNB12" s="76"/>
      <c r="PNC12" s="76"/>
      <c r="PND12" s="76"/>
      <c r="PNE12" s="76"/>
      <c r="PNF12" s="76"/>
      <c r="PNG12" s="76"/>
      <c r="PNH12" s="76"/>
      <c r="PNI12" s="76"/>
      <c r="PNJ12" s="76"/>
      <c r="PNK12" s="76"/>
      <c r="PNL12" s="76"/>
      <c r="PNM12" s="76"/>
      <c r="PNN12" s="76"/>
      <c r="PNO12" s="76"/>
      <c r="PNP12" s="76"/>
      <c r="PNQ12" s="76"/>
      <c r="PNR12" s="76"/>
      <c r="PNS12" s="76"/>
      <c r="PNT12" s="76"/>
      <c r="PNU12" s="76"/>
      <c r="PNV12" s="76"/>
      <c r="PNW12" s="76"/>
      <c r="PNX12" s="76"/>
      <c r="PNY12" s="76"/>
      <c r="PNZ12" s="76"/>
      <c r="POA12" s="76"/>
      <c r="POB12" s="76"/>
      <c r="POC12" s="76"/>
      <c r="POD12" s="76"/>
      <c r="POE12" s="76"/>
      <c r="POF12" s="76"/>
      <c r="POG12" s="76"/>
      <c r="POH12" s="76"/>
      <c r="POI12" s="76"/>
      <c r="POJ12" s="76"/>
      <c r="POK12" s="76"/>
      <c r="POL12" s="76"/>
      <c r="POM12" s="76"/>
      <c r="PON12" s="76"/>
      <c r="POO12" s="76"/>
      <c r="POP12" s="76"/>
      <c r="POQ12" s="76"/>
      <c r="POR12" s="76"/>
      <c r="POS12" s="76"/>
      <c r="POT12" s="76"/>
      <c r="POU12" s="76"/>
      <c r="POV12" s="76"/>
      <c r="POW12" s="76"/>
      <c r="POX12" s="76"/>
      <c r="POY12" s="76"/>
      <c r="POZ12" s="76"/>
      <c r="PPA12" s="76"/>
      <c r="PPB12" s="76"/>
      <c r="PPC12" s="76"/>
      <c r="PPD12" s="76"/>
      <c r="PPE12" s="76"/>
      <c r="PPF12" s="76"/>
      <c r="PPG12" s="76"/>
      <c r="PPH12" s="76"/>
      <c r="PPI12" s="76"/>
      <c r="PPJ12" s="76"/>
      <c r="PPK12" s="76"/>
      <c r="PPL12" s="76"/>
      <c r="PPM12" s="76"/>
      <c r="PPN12" s="76"/>
      <c r="PPO12" s="76"/>
      <c r="PPP12" s="76"/>
      <c r="PPQ12" s="76"/>
      <c r="PPR12" s="76"/>
      <c r="PPS12" s="76"/>
      <c r="PPT12" s="76"/>
      <c r="PPU12" s="76"/>
      <c r="PPV12" s="76"/>
      <c r="PPW12" s="76"/>
      <c r="PPX12" s="76"/>
      <c r="PPY12" s="76"/>
      <c r="PPZ12" s="76"/>
      <c r="PQA12" s="76"/>
      <c r="PQB12" s="76"/>
      <c r="PQC12" s="76"/>
      <c r="PQD12" s="76"/>
      <c r="PQE12" s="76"/>
      <c r="PQF12" s="76"/>
      <c r="PQG12" s="76"/>
      <c r="PQH12" s="76"/>
      <c r="PQI12" s="76"/>
      <c r="PQJ12" s="76"/>
      <c r="PQK12" s="76"/>
      <c r="PQL12" s="76"/>
      <c r="PQM12" s="76"/>
      <c r="PQN12" s="76"/>
      <c r="PQO12" s="76"/>
      <c r="PQP12" s="76"/>
      <c r="PQQ12" s="76"/>
      <c r="PQR12" s="76"/>
      <c r="PQS12" s="76"/>
      <c r="PQT12" s="76"/>
      <c r="PQU12" s="76"/>
      <c r="PQV12" s="76"/>
      <c r="PQW12" s="76"/>
      <c r="PQX12" s="76"/>
      <c r="PQY12" s="76"/>
      <c r="PQZ12" s="76"/>
      <c r="PRA12" s="76"/>
      <c r="PRB12" s="76"/>
      <c r="PRC12" s="76"/>
      <c r="PRD12" s="76"/>
      <c r="PRE12" s="76"/>
      <c r="PRF12" s="76"/>
      <c r="PRG12" s="76"/>
      <c r="PRH12" s="76"/>
      <c r="PRI12" s="76"/>
      <c r="PRJ12" s="76"/>
      <c r="PRK12" s="76"/>
      <c r="PRL12" s="76"/>
      <c r="PRM12" s="76"/>
      <c r="PRN12" s="76"/>
      <c r="PRO12" s="76"/>
      <c r="PRP12" s="76"/>
      <c r="PRQ12" s="76"/>
      <c r="PRR12" s="76"/>
      <c r="PRS12" s="76"/>
      <c r="PRT12" s="76"/>
      <c r="PRU12" s="76"/>
      <c r="PRV12" s="76"/>
      <c r="PRW12" s="76"/>
      <c r="PRX12" s="76"/>
      <c r="PRY12" s="76"/>
      <c r="PRZ12" s="76"/>
      <c r="PSA12" s="76"/>
      <c r="PSB12" s="76"/>
      <c r="PSC12" s="76"/>
      <c r="PSD12" s="76"/>
      <c r="PSE12" s="76"/>
      <c r="PSF12" s="76"/>
      <c r="PSG12" s="76"/>
      <c r="PSH12" s="76"/>
      <c r="PSI12" s="76"/>
      <c r="PSJ12" s="76"/>
      <c r="PSK12" s="76"/>
      <c r="PSL12" s="76"/>
      <c r="PSM12" s="76"/>
      <c r="PSN12" s="76"/>
      <c r="PSO12" s="76"/>
      <c r="PSP12" s="76"/>
      <c r="PSQ12" s="76"/>
      <c r="PSR12" s="76"/>
      <c r="PSS12" s="76"/>
      <c r="PST12" s="76"/>
      <c r="PSU12" s="76"/>
      <c r="PSV12" s="76"/>
      <c r="PSW12" s="76"/>
      <c r="PSX12" s="76"/>
      <c r="PSY12" s="76"/>
      <c r="PSZ12" s="76"/>
      <c r="PTA12" s="76"/>
      <c r="PTB12" s="76"/>
      <c r="PTC12" s="76"/>
      <c r="PTD12" s="76"/>
      <c r="PTE12" s="76"/>
      <c r="PTF12" s="76"/>
      <c r="PTG12" s="76"/>
      <c r="PTH12" s="76"/>
      <c r="PTI12" s="76"/>
      <c r="PTJ12" s="76"/>
      <c r="PTK12" s="76"/>
      <c r="PTL12" s="76"/>
      <c r="PTM12" s="76"/>
      <c r="PTN12" s="76"/>
      <c r="PTO12" s="76"/>
      <c r="PTP12" s="76"/>
      <c r="PTQ12" s="76"/>
      <c r="PTR12" s="76"/>
      <c r="PTS12" s="76"/>
      <c r="PTT12" s="76"/>
      <c r="PTU12" s="76"/>
      <c r="PTV12" s="76"/>
      <c r="PTW12" s="76"/>
      <c r="PTX12" s="76"/>
      <c r="PTY12" s="76"/>
      <c r="PTZ12" s="76"/>
      <c r="PUA12" s="76"/>
      <c r="PUB12" s="76"/>
      <c r="PUC12" s="76"/>
      <c r="PUD12" s="76"/>
      <c r="PUE12" s="76"/>
      <c r="PUF12" s="76"/>
      <c r="PUG12" s="76"/>
      <c r="PUH12" s="76"/>
      <c r="PUI12" s="76"/>
      <c r="PUJ12" s="76"/>
      <c r="PUK12" s="76"/>
      <c r="PUL12" s="76"/>
      <c r="PUM12" s="76"/>
      <c r="PUN12" s="76"/>
      <c r="PUO12" s="76"/>
      <c r="PUP12" s="76"/>
      <c r="PUQ12" s="76"/>
      <c r="PUR12" s="76"/>
      <c r="PUS12" s="76"/>
      <c r="PUT12" s="76"/>
      <c r="PUU12" s="76"/>
      <c r="PUV12" s="76"/>
      <c r="PUW12" s="76"/>
      <c r="PUX12" s="76"/>
      <c r="PUY12" s="76"/>
      <c r="PUZ12" s="76"/>
      <c r="PVA12" s="76"/>
      <c r="PVB12" s="76"/>
      <c r="PVC12" s="76"/>
      <c r="PVD12" s="76"/>
      <c r="PVE12" s="76"/>
      <c r="PVF12" s="76"/>
      <c r="PVG12" s="76"/>
      <c r="PVH12" s="76"/>
      <c r="PVI12" s="76"/>
      <c r="PVJ12" s="76"/>
      <c r="PVK12" s="76"/>
      <c r="PVL12" s="76"/>
      <c r="PVM12" s="76"/>
      <c r="PVN12" s="76"/>
      <c r="PVO12" s="76"/>
      <c r="PVP12" s="76"/>
      <c r="PVQ12" s="76"/>
      <c r="PVR12" s="76"/>
      <c r="PVS12" s="76"/>
      <c r="PVT12" s="76"/>
      <c r="PVU12" s="76"/>
      <c r="PVV12" s="76"/>
      <c r="PVW12" s="76"/>
      <c r="PVX12" s="76"/>
      <c r="PVY12" s="76"/>
      <c r="PVZ12" s="76"/>
      <c r="PWA12" s="76"/>
      <c r="PWB12" s="76"/>
      <c r="PWC12" s="76"/>
      <c r="PWD12" s="76"/>
      <c r="PWE12" s="76"/>
      <c r="PWF12" s="76"/>
      <c r="PWG12" s="76"/>
      <c r="PWH12" s="76"/>
      <c r="PWI12" s="76"/>
      <c r="PWJ12" s="76"/>
      <c r="PWK12" s="76"/>
      <c r="PWL12" s="76"/>
      <c r="PWM12" s="76"/>
      <c r="PWN12" s="76"/>
      <c r="PWO12" s="76"/>
      <c r="PWP12" s="76"/>
      <c r="PWQ12" s="76"/>
      <c r="PWR12" s="76"/>
      <c r="PWS12" s="76"/>
      <c r="PWT12" s="76"/>
      <c r="PWU12" s="76"/>
      <c r="PWV12" s="76"/>
      <c r="PWW12" s="76"/>
      <c r="PWX12" s="76"/>
      <c r="PWY12" s="76"/>
      <c r="PWZ12" s="76"/>
      <c r="PXA12" s="76"/>
      <c r="PXB12" s="76"/>
      <c r="PXC12" s="76"/>
      <c r="PXD12" s="76"/>
      <c r="PXE12" s="76"/>
      <c r="PXF12" s="76"/>
      <c r="PXG12" s="76"/>
      <c r="PXH12" s="76"/>
      <c r="PXI12" s="76"/>
      <c r="PXJ12" s="76"/>
      <c r="PXK12" s="76"/>
      <c r="PXL12" s="76"/>
      <c r="PXM12" s="76"/>
      <c r="PXN12" s="76"/>
      <c r="PXO12" s="76"/>
      <c r="PXP12" s="76"/>
      <c r="PXQ12" s="76"/>
      <c r="PXR12" s="76"/>
      <c r="PXS12" s="76"/>
      <c r="PXT12" s="76"/>
      <c r="PXU12" s="76"/>
      <c r="PXV12" s="76"/>
      <c r="PXW12" s="76"/>
      <c r="PXX12" s="76"/>
      <c r="PXY12" s="76"/>
      <c r="PXZ12" s="76"/>
      <c r="PYA12" s="76"/>
      <c r="PYB12" s="76"/>
      <c r="PYC12" s="76"/>
      <c r="PYD12" s="76"/>
      <c r="PYE12" s="76"/>
      <c r="PYF12" s="76"/>
      <c r="PYG12" s="76"/>
      <c r="PYH12" s="76"/>
      <c r="PYI12" s="76"/>
      <c r="PYJ12" s="76"/>
      <c r="PYK12" s="76"/>
      <c r="PYL12" s="76"/>
      <c r="PYM12" s="76"/>
      <c r="PYN12" s="76"/>
      <c r="PYO12" s="76"/>
      <c r="PYP12" s="76"/>
      <c r="PYQ12" s="76"/>
      <c r="PYR12" s="76"/>
      <c r="PYS12" s="76"/>
      <c r="PYT12" s="76"/>
      <c r="PYU12" s="76"/>
      <c r="PYV12" s="76"/>
      <c r="PYW12" s="76"/>
      <c r="PYX12" s="76"/>
      <c r="PYY12" s="76"/>
      <c r="PYZ12" s="76"/>
      <c r="PZA12" s="76"/>
      <c r="PZB12" s="76"/>
      <c r="PZC12" s="76"/>
      <c r="PZD12" s="76"/>
      <c r="PZE12" s="76"/>
      <c r="PZF12" s="76"/>
      <c r="PZG12" s="76"/>
      <c r="PZH12" s="76"/>
      <c r="PZI12" s="76"/>
      <c r="PZJ12" s="76"/>
      <c r="PZK12" s="76"/>
      <c r="PZL12" s="76"/>
      <c r="PZM12" s="76"/>
      <c r="PZN12" s="76"/>
      <c r="PZO12" s="76"/>
      <c r="PZP12" s="76"/>
      <c r="PZQ12" s="76"/>
      <c r="PZR12" s="76"/>
      <c r="PZS12" s="76"/>
      <c r="PZT12" s="76"/>
      <c r="PZU12" s="76"/>
      <c r="PZV12" s="76"/>
      <c r="PZW12" s="76"/>
      <c r="PZX12" s="76"/>
      <c r="PZY12" s="76"/>
      <c r="PZZ12" s="76"/>
      <c r="QAA12" s="76"/>
      <c r="QAB12" s="76"/>
      <c r="QAC12" s="76"/>
      <c r="QAD12" s="76"/>
      <c r="QAE12" s="76"/>
      <c r="QAF12" s="76"/>
      <c r="QAG12" s="76"/>
      <c r="QAH12" s="76"/>
      <c r="QAI12" s="76"/>
      <c r="QAJ12" s="76"/>
      <c r="QAK12" s="76"/>
      <c r="QAL12" s="76"/>
      <c r="QAM12" s="76"/>
      <c r="QAN12" s="76"/>
      <c r="QAO12" s="76"/>
      <c r="QAP12" s="76"/>
      <c r="QAQ12" s="76"/>
      <c r="QAR12" s="76"/>
      <c r="QAS12" s="76"/>
      <c r="QAT12" s="76"/>
      <c r="QAU12" s="76"/>
      <c r="QAV12" s="76"/>
      <c r="QAW12" s="76"/>
      <c r="QAX12" s="76"/>
      <c r="QAY12" s="76"/>
      <c r="QAZ12" s="76"/>
      <c r="QBA12" s="76"/>
      <c r="QBB12" s="76"/>
      <c r="QBC12" s="76"/>
      <c r="QBD12" s="76"/>
      <c r="QBE12" s="76"/>
      <c r="QBF12" s="76"/>
      <c r="QBG12" s="76"/>
      <c r="QBH12" s="76"/>
      <c r="QBI12" s="76"/>
      <c r="QBJ12" s="76"/>
      <c r="QBK12" s="76"/>
      <c r="QBL12" s="76"/>
      <c r="QBM12" s="76"/>
      <c r="QBN12" s="76"/>
      <c r="QBO12" s="76"/>
      <c r="QBP12" s="76"/>
      <c r="QBQ12" s="76"/>
      <c r="QBR12" s="76"/>
      <c r="QBS12" s="76"/>
      <c r="QBT12" s="76"/>
      <c r="QBU12" s="76"/>
      <c r="QBV12" s="76"/>
      <c r="QBW12" s="76"/>
      <c r="QBX12" s="76"/>
      <c r="QBY12" s="76"/>
      <c r="QBZ12" s="76"/>
      <c r="QCA12" s="76"/>
      <c r="QCB12" s="76"/>
      <c r="QCC12" s="76"/>
      <c r="QCD12" s="76"/>
      <c r="QCE12" s="76"/>
      <c r="QCF12" s="76"/>
      <c r="QCG12" s="76"/>
      <c r="QCH12" s="76"/>
      <c r="QCI12" s="76"/>
      <c r="QCJ12" s="76"/>
      <c r="QCK12" s="76"/>
      <c r="QCL12" s="76"/>
      <c r="QCM12" s="76"/>
      <c r="QCN12" s="76"/>
      <c r="QCO12" s="76"/>
      <c r="QCP12" s="76"/>
      <c r="QCQ12" s="76"/>
      <c r="QCR12" s="76"/>
      <c r="QCS12" s="76"/>
      <c r="QCT12" s="76"/>
      <c r="QCU12" s="76"/>
      <c r="QCV12" s="76"/>
      <c r="QCW12" s="76"/>
      <c r="QCX12" s="76"/>
      <c r="QCY12" s="76"/>
      <c r="QCZ12" s="76"/>
      <c r="QDA12" s="76"/>
      <c r="QDB12" s="76"/>
      <c r="QDC12" s="76"/>
      <c r="QDD12" s="76"/>
      <c r="QDE12" s="76"/>
      <c r="QDF12" s="76"/>
      <c r="QDG12" s="76"/>
      <c r="QDH12" s="76"/>
      <c r="QDI12" s="76"/>
      <c r="QDJ12" s="76"/>
      <c r="QDK12" s="76"/>
      <c r="QDL12" s="76"/>
      <c r="QDM12" s="76"/>
      <c r="QDN12" s="76"/>
      <c r="QDO12" s="76"/>
      <c r="QDP12" s="76"/>
      <c r="QDQ12" s="76"/>
      <c r="QDR12" s="76"/>
      <c r="QDS12" s="76"/>
      <c r="QDT12" s="76"/>
      <c r="QDU12" s="76"/>
      <c r="QDV12" s="76"/>
      <c r="QDW12" s="76"/>
      <c r="QDX12" s="76"/>
      <c r="QDY12" s="76"/>
      <c r="QDZ12" s="76"/>
      <c r="QEA12" s="76"/>
      <c r="QEB12" s="76"/>
      <c r="QEC12" s="76"/>
      <c r="QED12" s="76"/>
      <c r="QEE12" s="76"/>
      <c r="QEF12" s="76"/>
      <c r="QEG12" s="76"/>
      <c r="QEH12" s="76"/>
      <c r="QEI12" s="76"/>
      <c r="QEJ12" s="76"/>
      <c r="QEK12" s="76"/>
      <c r="QEL12" s="76"/>
      <c r="QEM12" s="76"/>
      <c r="QEN12" s="76"/>
      <c r="QEO12" s="76"/>
      <c r="QEP12" s="76"/>
      <c r="QEQ12" s="76"/>
      <c r="QER12" s="76"/>
      <c r="QES12" s="76"/>
      <c r="QET12" s="76"/>
      <c r="QEU12" s="76"/>
      <c r="QEV12" s="76"/>
      <c r="QEW12" s="76"/>
      <c r="QEX12" s="76"/>
      <c r="QEY12" s="76"/>
      <c r="QEZ12" s="76"/>
      <c r="QFA12" s="76"/>
      <c r="QFB12" s="76"/>
      <c r="QFC12" s="76"/>
      <c r="QFD12" s="76"/>
      <c r="QFE12" s="76"/>
      <c r="QFF12" s="76"/>
      <c r="QFG12" s="76"/>
      <c r="QFH12" s="76"/>
      <c r="QFI12" s="76"/>
      <c r="QFJ12" s="76"/>
      <c r="QFK12" s="76"/>
      <c r="QFL12" s="76"/>
      <c r="QFM12" s="76"/>
      <c r="QFN12" s="76"/>
      <c r="QFO12" s="76"/>
      <c r="QFP12" s="76"/>
      <c r="QFQ12" s="76"/>
      <c r="QFR12" s="76"/>
      <c r="QFS12" s="76"/>
      <c r="QFT12" s="76"/>
      <c r="QFU12" s="76"/>
      <c r="QFV12" s="76"/>
      <c r="QFW12" s="76"/>
      <c r="QFX12" s="76"/>
      <c r="QFY12" s="76"/>
      <c r="QFZ12" s="76"/>
      <c r="QGA12" s="76"/>
      <c r="QGB12" s="76"/>
      <c r="QGC12" s="76"/>
      <c r="QGD12" s="76"/>
      <c r="QGE12" s="76"/>
      <c r="QGF12" s="76"/>
      <c r="QGG12" s="76"/>
      <c r="QGH12" s="76"/>
      <c r="QGI12" s="76"/>
      <c r="QGJ12" s="76"/>
      <c r="QGK12" s="76"/>
      <c r="QGL12" s="76"/>
      <c r="QGM12" s="76"/>
      <c r="QGN12" s="76"/>
      <c r="QGO12" s="76"/>
      <c r="QGP12" s="76"/>
      <c r="QGQ12" s="76"/>
      <c r="QGR12" s="76"/>
      <c r="QGS12" s="76"/>
      <c r="QGT12" s="76"/>
      <c r="QGU12" s="76"/>
      <c r="QGV12" s="76"/>
      <c r="QGW12" s="76"/>
      <c r="QGX12" s="76"/>
      <c r="QGY12" s="76"/>
      <c r="QGZ12" s="76"/>
      <c r="QHA12" s="76"/>
      <c r="QHB12" s="76"/>
      <c r="QHC12" s="76"/>
      <c r="QHD12" s="76"/>
      <c r="QHE12" s="76"/>
      <c r="QHF12" s="76"/>
      <c r="QHG12" s="76"/>
      <c r="QHH12" s="76"/>
      <c r="QHI12" s="76"/>
      <c r="QHJ12" s="76"/>
      <c r="QHK12" s="76"/>
      <c r="QHL12" s="76"/>
      <c r="QHM12" s="76"/>
      <c r="QHN12" s="76"/>
      <c r="QHO12" s="76"/>
      <c r="QHP12" s="76"/>
      <c r="QHQ12" s="76"/>
      <c r="QHR12" s="76"/>
      <c r="QHS12" s="76"/>
      <c r="QHT12" s="76"/>
      <c r="QHU12" s="76"/>
      <c r="QHV12" s="76"/>
      <c r="QHW12" s="76"/>
      <c r="QHX12" s="76"/>
      <c r="QHY12" s="76"/>
      <c r="QHZ12" s="76"/>
      <c r="QIA12" s="76"/>
      <c r="QIB12" s="76"/>
      <c r="QIC12" s="76"/>
      <c r="QID12" s="76"/>
      <c r="QIE12" s="76"/>
      <c r="QIF12" s="76"/>
      <c r="QIG12" s="76"/>
      <c r="QIH12" s="76"/>
      <c r="QII12" s="76"/>
      <c r="QIJ12" s="76"/>
      <c r="QIK12" s="76"/>
      <c r="QIL12" s="76"/>
      <c r="QIM12" s="76"/>
      <c r="QIN12" s="76"/>
      <c r="QIO12" s="76"/>
      <c r="QIP12" s="76"/>
      <c r="QIQ12" s="76"/>
      <c r="QIR12" s="76"/>
      <c r="QIS12" s="76"/>
      <c r="QIT12" s="76"/>
      <c r="QIU12" s="76"/>
      <c r="QIV12" s="76"/>
      <c r="QIW12" s="76"/>
      <c r="QIX12" s="76"/>
      <c r="QIY12" s="76"/>
      <c r="QIZ12" s="76"/>
      <c r="QJA12" s="76"/>
      <c r="QJB12" s="76"/>
      <c r="QJC12" s="76"/>
      <c r="QJD12" s="76"/>
      <c r="QJE12" s="76"/>
      <c r="QJF12" s="76"/>
      <c r="QJG12" s="76"/>
      <c r="QJH12" s="76"/>
      <c r="QJI12" s="76"/>
      <c r="QJJ12" s="76"/>
      <c r="QJK12" s="76"/>
      <c r="QJL12" s="76"/>
      <c r="QJM12" s="76"/>
      <c r="QJN12" s="76"/>
      <c r="QJO12" s="76"/>
      <c r="QJP12" s="76"/>
      <c r="QJQ12" s="76"/>
      <c r="QJR12" s="76"/>
      <c r="QJS12" s="76"/>
      <c r="QJT12" s="76"/>
      <c r="QJU12" s="76"/>
      <c r="QJV12" s="76"/>
      <c r="QJW12" s="76"/>
      <c r="QJX12" s="76"/>
      <c r="QJY12" s="76"/>
      <c r="QJZ12" s="76"/>
      <c r="QKA12" s="76"/>
      <c r="QKB12" s="76"/>
      <c r="QKC12" s="76"/>
      <c r="QKD12" s="76"/>
      <c r="QKE12" s="76"/>
      <c r="QKF12" s="76"/>
      <c r="QKG12" s="76"/>
      <c r="QKH12" s="76"/>
      <c r="QKI12" s="76"/>
      <c r="QKJ12" s="76"/>
      <c r="QKK12" s="76"/>
      <c r="QKL12" s="76"/>
      <c r="QKM12" s="76"/>
      <c r="QKN12" s="76"/>
      <c r="QKO12" s="76"/>
      <c r="QKP12" s="76"/>
      <c r="QKQ12" s="76"/>
      <c r="QKR12" s="76"/>
      <c r="QKS12" s="76"/>
      <c r="QKT12" s="76"/>
      <c r="QKU12" s="76"/>
      <c r="QKV12" s="76"/>
      <c r="QKW12" s="76"/>
      <c r="QKX12" s="76"/>
      <c r="QKY12" s="76"/>
      <c r="QKZ12" s="76"/>
      <c r="QLA12" s="76"/>
      <c r="QLB12" s="76"/>
      <c r="QLC12" s="76"/>
      <c r="QLD12" s="76"/>
      <c r="QLE12" s="76"/>
      <c r="QLF12" s="76"/>
      <c r="QLG12" s="76"/>
      <c r="QLH12" s="76"/>
      <c r="QLI12" s="76"/>
      <c r="QLJ12" s="76"/>
      <c r="QLK12" s="76"/>
      <c r="QLL12" s="76"/>
      <c r="QLM12" s="76"/>
      <c r="QLN12" s="76"/>
      <c r="QLO12" s="76"/>
      <c r="QLP12" s="76"/>
      <c r="QLQ12" s="76"/>
      <c r="QLR12" s="76"/>
      <c r="QLS12" s="76"/>
      <c r="QLT12" s="76"/>
      <c r="QLU12" s="76"/>
      <c r="QLV12" s="76"/>
      <c r="QLW12" s="76"/>
      <c r="QLX12" s="76"/>
      <c r="QLY12" s="76"/>
      <c r="QLZ12" s="76"/>
      <c r="QMA12" s="76"/>
      <c r="QMB12" s="76"/>
      <c r="QMC12" s="76"/>
      <c r="QMD12" s="76"/>
      <c r="QME12" s="76"/>
      <c r="QMF12" s="76"/>
      <c r="QMG12" s="76"/>
      <c r="QMH12" s="76"/>
      <c r="QMI12" s="76"/>
      <c r="QMJ12" s="76"/>
      <c r="QMK12" s="76"/>
      <c r="QML12" s="76"/>
      <c r="QMM12" s="76"/>
      <c r="QMN12" s="76"/>
      <c r="QMO12" s="76"/>
      <c r="QMP12" s="76"/>
      <c r="QMQ12" s="76"/>
      <c r="QMR12" s="76"/>
      <c r="QMS12" s="76"/>
      <c r="QMT12" s="76"/>
      <c r="QMU12" s="76"/>
      <c r="QMV12" s="76"/>
      <c r="QMW12" s="76"/>
      <c r="QMX12" s="76"/>
      <c r="QMY12" s="76"/>
      <c r="QMZ12" s="76"/>
      <c r="QNA12" s="76"/>
      <c r="QNB12" s="76"/>
      <c r="QNC12" s="76"/>
      <c r="QND12" s="76"/>
      <c r="QNE12" s="76"/>
      <c r="QNF12" s="76"/>
      <c r="QNG12" s="76"/>
      <c r="QNH12" s="76"/>
      <c r="QNI12" s="76"/>
      <c r="QNJ12" s="76"/>
      <c r="QNK12" s="76"/>
      <c r="QNL12" s="76"/>
      <c r="QNM12" s="76"/>
      <c r="QNN12" s="76"/>
      <c r="QNO12" s="76"/>
      <c r="QNP12" s="76"/>
      <c r="QNQ12" s="76"/>
      <c r="QNR12" s="76"/>
      <c r="QNS12" s="76"/>
      <c r="QNT12" s="76"/>
      <c r="QNU12" s="76"/>
      <c r="QNV12" s="76"/>
      <c r="QNW12" s="76"/>
      <c r="QNX12" s="76"/>
      <c r="QNY12" s="76"/>
      <c r="QNZ12" s="76"/>
      <c r="QOA12" s="76"/>
      <c r="QOB12" s="76"/>
      <c r="QOC12" s="76"/>
      <c r="QOD12" s="76"/>
      <c r="QOE12" s="76"/>
      <c r="QOF12" s="76"/>
      <c r="QOG12" s="76"/>
      <c r="QOH12" s="76"/>
      <c r="QOI12" s="76"/>
      <c r="QOJ12" s="76"/>
      <c r="QOK12" s="76"/>
      <c r="QOL12" s="76"/>
      <c r="QOM12" s="76"/>
      <c r="QON12" s="76"/>
      <c r="QOO12" s="76"/>
      <c r="QOP12" s="76"/>
      <c r="QOQ12" s="76"/>
      <c r="QOR12" s="76"/>
      <c r="QOS12" s="76"/>
      <c r="QOT12" s="76"/>
      <c r="QOU12" s="76"/>
      <c r="QOV12" s="76"/>
      <c r="QOW12" s="76"/>
      <c r="QOX12" s="76"/>
      <c r="QOY12" s="76"/>
      <c r="QOZ12" s="76"/>
      <c r="QPA12" s="76"/>
      <c r="QPB12" s="76"/>
      <c r="QPC12" s="76"/>
      <c r="QPD12" s="76"/>
      <c r="QPE12" s="76"/>
      <c r="QPF12" s="76"/>
      <c r="QPG12" s="76"/>
      <c r="QPH12" s="76"/>
      <c r="QPI12" s="76"/>
      <c r="QPJ12" s="76"/>
      <c r="QPK12" s="76"/>
      <c r="QPL12" s="76"/>
      <c r="QPM12" s="76"/>
      <c r="QPN12" s="76"/>
      <c r="QPO12" s="76"/>
      <c r="QPP12" s="76"/>
      <c r="QPQ12" s="76"/>
      <c r="QPR12" s="76"/>
      <c r="QPS12" s="76"/>
      <c r="QPT12" s="76"/>
      <c r="QPU12" s="76"/>
      <c r="QPV12" s="76"/>
      <c r="QPW12" s="76"/>
      <c r="QPX12" s="76"/>
      <c r="QPY12" s="76"/>
      <c r="QPZ12" s="76"/>
      <c r="QQA12" s="76"/>
      <c r="QQB12" s="76"/>
      <c r="QQC12" s="76"/>
      <c r="QQD12" s="76"/>
      <c r="QQE12" s="76"/>
      <c r="QQF12" s="76"/>
      <c r="QQG12" s="76"/>
      <c r="QQH12" s="76"/>
      <c r="QQI12" s="76"/>
      <c r="QQJ12" s="76"/>
      <c r="QQK12" s="76"/>
      <c r="QQL12" s="76"/>
      <c r="QQM12" s="76"/>
      <c r="QQN12" s="76"/>
      <c r="QQO12" s="76"/>
      <c r="QQP12" s="76"/>
      <c r="QQQ12" s="76"/>
      <c r="QQR12" s="76"/>
      <c r="QQS12" s="76"/>
      <c r="QQT12" s="76"/>
      <c r="QQU12" s="76"/>
      <c r="QQV12" s="76"/>
      <c r="QQW12" s="76"/>
      <c r="QQX12" s="76"/>
      <c r="QQY12" s="76"/>
      <c r="QQZ12" s="76"/>
      <c r="QRA12" s="76"/>
      <c r="QRB12" s="76"/>
      <c r="QRC12" s="76"/>
      <c r="QRD12" s="76"/>
      <c r="QRE12" s="76"/>
      <c r="QRF12" s="76"/>
      <c r="QRG12" s="76"/>
      <c r="QRH12" s="76"/>
      <c r="QRI12" s="76"/>
      <c r="QRJ12" s="76"/>
      <c r="QRK12" s="76"/>
      <c r="QRL12" s="76"/>
      <c r="QRM12" s="76"/>
      <c r="QRN12" s="76"/>
      <c r="QRO12" s="76"/>
      <c r="QRP12" s="76"/>
      <c r="QRQ12" s="76"/>
      <c r="QRR12" s="76"/>
      <c r="QRS12" s="76"/>
      <c r="QRT12" s="76"/>
      <c r="QRU12" s="76"/>
      <c r="QRV12" s="76"/>
      <c r="QRW12" s="76"/>
      <c r="QRX12" s="76"/>
      <c r="QRY12" s="76"/>
      <c r="QRZ12" s="76"/>
      <c r="QSA12" s="76"/>
      <c r="QSB12" s="76"/>
      <c r="QSC12" s="76"/>
      <c r="QSD12" s="76"/>
      <c r="QSE12" s="76"/>
      <c r="QSF12" s="76"/>
      <c r="QSG12" s="76"/>
      <c r="QSH12" s="76"/>
      <c r="QSI12" s="76"/>
      <c r="QSJ12" s="76"/>
      <c r="QSK12" s="76"/>
      <c r="QSL12" s="76"/>
      <c r="QSM12" s="76"/>
      <c r="QSN12" s="76"/>
      <c r="QSO12" s="76"/>
      <c r="QSP12" s="76"/>
      <c r="QSQ12" s="76"/>
      <c r="QSR12" s="76"/>
      <c r="QSS12" s="76"/>
      <c r="QST12" s="76"/>
      <c r="QSU12" s="76"/>
      <c r="QSV12" s="76"/>
      <c r="QSW12" s="76"/>
      <c r="QSX12" s="76"/>
      <c r="QSY12" s="76"/>
      <c r="QSZ12" s="76"/>
      <c r="QTA12" s="76"/>
      <c r="QTB12" s="76"/>
      <c r="QTC12" s="76"/>
      <c r="QTD12" s="76"/>
      <c r="QTE12" s="76"/>
      <c r="QTF12" s="76"/>
      <c r="QTG12" s="76"/>
      <c r="QTH12" s="76"/>
      <c r="QTI12" s="76"/>
      <c r="QTJ12" s="76"/>
      <c r="QTK12" s="76"/>
      <c r="QTL12" s="76"/>
      <c r="QTM12" s="76"/>
      <c r="QTN12" s="76"/>
      <c r="QTO12" s="76"/>
      <c r="QTP12" s="76"/>
      <c r="QTQ12" s="76"/>
      <c r="QTR12" s="76"/>
      <c r="QTS12" s="76"/>
      <c r="QTT12" s="76"/>
      <c r="QTU12" s="76"/>
      <c r="QTV12" s="76"/>
      <c r="QTW12" s="76"/>
      <c r="QTX12" s="76"/>
      <c r="QTY12" s="76"/>
      <c r="QTZ12" s="76"/>
      <c r="QUA12" s="76"/>
      <c r="QUB12" s="76"/>
      <c r="QUC12" s="76"/>
      <c r="QUD12" s="76"/>
      <c r="QUE12" s="76"/>
      <c r="QUF12" s="76"/>
      <c r="QUG12" s="76"/>
      <c r="QUH12" s="76"/>
      <c r="QUI12" s="76"/>
      <c r="QUJ12" s="76"/>
      <c r="QUK12" s="76"/>
      <c r="QUL12" s="76"/>
      <c r="QUM12" s="76"/>
      <c r="QUN12" s="76"/>
      <c r="QUO12" s="76"/>
      <c r="QUP12" s="76"/>
      <c r="QUQ12" s="76"/>
      <c r="QUR12" s="76"/>
      <c r="QUS12" s="76"/>
      <c r="QUT12" s="76"/>
      <c r="QUU12" s="76"/>
      <c r="QUV12" s="76"/>
      <c r="QUW12" s="76"/>
      <c r="QUX12" s="76"/>
      <c r="QUY12" s="76"/>
      <c r="QUZ12" s="76"/>
      <c r="QVA12" s="76"/>
      <c r="QVB12" s="76"/>
      <c r="QVC12" s="76"/>
      <c r="QVD12" s="76"/>
      <c r="QVE12" s="76"/>
      <c r="QVF12" s="76"/>
      <c r="QVG12" s="76"/>
      <c r="QVH12" s="76"/>
      <c r="QVI12" s="76"/>
      <c r="QVJ12" s="76"/>
      <c r="QVK12" s="76"/>
      <c r="QVL12" s="76"/>
      <c r="QVM12" s="76"/>
      <c r="QVN12" s="76"/>
      <c r="QVO12" s="76"/>
      <c r="QVP12" s="76"/>
      <c r="QVQ12" s="76"/>
      <c r="QVR12" s="76"/>
      <c r="QVS12" s="76"/>
      <c r="QVT12" s="76"/>
      <c r="QVU12" s="76"/>
      <c r="QVV12" s="76"/>
      <c r="QVW12" s="76"/>
      <c r="QVX12" s="76"/>
      <c r="QVY12" s="76"/>
      <c r="QVZ12" s="76"/>
      <c r="QWA12" s="76"/>
      <c r="QWB12" s="76"/>
      <c r="QWC12" s="76"/>
      <c r="QWD12" s="76"/>
      <c r="QWE12" s="76"/>
      <c r="QWF12" s="76"/>
      <c r="QWG12" s="76"/>
      <c r="QWH12" s="76"/>
      <c r="QWI12" s="76"/>
      <c r="QWJ12" s="76"/>
      <c r="QWK12" s="76"/>
      <c r="QWL12" s="76"/>
      <c r="QWM12" s="76"/>
      <c r="QWN12" s="76"/>
      <c r="QWO12" s="76"/>
      <c r="QWP12" s="76"/>
      <c r="QWQ12" s="76"/>
      <c r="QWR12" s="76"/>
      <c r="QWS12" s="76"/>
      <c r="QWT12" s="76"/>
      <c r="QWU12" s="76"/>
      <c r="QWV12" s="76"/>
      <c r="QWW12" s="76"/>
      <c r="QWX12" s="76"/>
      <c r="QWY12" s="76"/>
      <c r="QWZ12" s="76"/>
      <c r="QXA12" s="76"/>
      <c r="QXB12" s="76"/>
      <c r="QXC12" s="76"/>
      <c r="QXD12" s="76"/>
      <c r="QXE12" s="76"/>
      <c r="QXF12" s="76"/>
      <c r="QXG12" s="76"/>
      <c r="QXH12" s="76"/>
      <c r="QXI12" s="76"/>
      <c r="QXJ12" s="76"/>
      <c r="QXK12" s="76"/>
      <c r="QXL12" s="76"/>
      <c r="QXM12" s="76"/>
      <c r="QXN12" s="76"/>
      <c r="QXO12" s="76"/>
      <c r="QXP12" s="76"/>
      <c r="QXQ12" s="76"/>
      <c r="QXR12" s="76"/>
      <c r="QXS12" s="76"/>
      <c r="QXT12" s="76"/>
      <c r="QXU12" s="76"/>
      <c r="QXV12" s="76"/>
      <c r="QXW12" s="76"/>
      <c r="QXX12" s="76"/>
      <c r="QXY12" s="76"/>
      <c r="QXZ12" s="76"/>
      <c r="QYA12" s="76"/>
      <c r="QYB12" s="76"/>
      <c r="QYC12" s="76"/>
      <c r="QYD12" s="76"/>
      <c r="QYE12" s="76"/>
      <c r="QYF12" s="76"/>
      <c r="QYG12" s="76"/>
      <c r="QYH12" s="76"/>
      <c r="QYI12" s="76"/>
      <c r="QYJ12" s="76"/>
      <c r="QYK12" s="76"/>
      <c r="QYL12" s="76"/>
      <c r="QYM12" s="76"/>
      <c r="QYN12" s="76"/>
      <c r="QYO12" s="76"/>
      <c r="QYP12" s="76"/>
      <c r="QYQ12" s="76"/>
      <c r="QYR12" s="76"/>
      <c r="QYS12" s="76"/>
      <c r="QYT12" s="76"/>
      <c r="QYU12" s="76"/>
      <c r="QYV12" s="76"/>
      <c r="QYW12" s="76"/>
      <c r="QYX12" s="76"/>
      <c r="QYY12" s="76"/>
      <c r="QYZ12" s="76"/>
      <c r="QZA12" s="76"/>
      <c r="QZB12" s="76"/>
      <c r="QZC12" s="76"/>
      <c r="QZD12" s="76"/>
      <c r="QZE12" s="76"/>
      <c r="QZF12" s="76"/>
      <c r="QZG12" s="76"/>
      <c r="QZH12" s="76"/>
      <c r="QZI12" s="76"/>
      <c r="QZJ12" s="76"/>
      <c r="QZK12" s="76"/>
      <c r="QZL12" s="76"/>
      <c r="QZM12" s="76"/>
      <c r="QZN12" s="76"/>
      <c r="QZO12" s="76"/>
      <c r="QZP12" s="76"/>
      <c r="QZQ12" s="76"/>
      <c r="QZR12" s="76"/>
      <c r="QZS12" s="76"/>
      <c r="QZT12" s="76"/>
      <c r="QZU12" s="76"/>
      <c r="QZV12" s="76"/>
      <c r="QZW12" s="76"/>
      <c r="QZX12" s="76"/>
      <c r="QZY12" s="76"/>
      <c r="QZZ12" s="76"/>
      <c r="RAA12" s="76"/>
      <c r="RAB12" s="76"/>
      <c r="RAC12" s="76"/>
      <c r="RAD12" s="76"/>
      <c r="RAE12" s="76"/>
      <c r="RAF12" s="76"/>
      <c r="RAG12" s="76"/>
      <c r="RAH12" s="76"/>
      <c r="RAI12" s="76"/>
      <c r="RAJ12" s="76"/>
      <c r="RAK12" s="76"/>
      <c r="RAL12" s="76"/>
      <c r="RAM12" s="76"/>
      <c r="RAN12" s="76"/>
      <c r="RAO12" s="76"/>
      <c r="RAP12" s="76"/>
      <c r="RAQ12" s="76"/>
      <c r="RAR12" s="76"/>
      <c r="RAS12" s="76"/>
      <c r="RAT12" s="76"/>
      <c r="RAU12" s="76"/>
      <c r="RAV12" s="76"/>
      <c r="RAW12" s="76"/>
      <c r="RAX12" s="76"/>
      <c r="RAY12" s="76"/>
      <c r="RAZ12" s="76"/>
      <c r="RBA12" s="76"/>
      <c r="RBB12" s="76"/>
      <c r="RBC12" s="76"/>
      <c r="RBD12" s="76"/>
      <c r="RBE12" s="76"/>
      <c r="RBF12" s="76"/>
      <c r="RBG12" s="76"/>
      <c r="RBH12" s="76"/>
      <c r="RBI12" s="76"/>
      <c r="RBJ12" s="76"/>
      <c r="RBK12" s="76"/>
      <c r="RBL12" s="76"/>
      <c r="RBM12" s="76"/>
      <c r="RBN12" s="76"/>
      <c r="RBO12" s="76"/>
      <c r="RBP12" s="76"/>
      <c r="RBQ12" s="76"/>
      <c r="RBR12" s="76"/>
      <c r="RBS12" s="76"/>
      <c r="RBT12" s="76"/>
      <c r="RBU12" s="76"/>
      <c r="RBV12" s="76"/>
      <c r="RBW12" s="76"/>
      <c r="RBX12" s="76"/>
      <c r="RBY12" s="76"/>
      <c r="RBZ12" s="76"/>
      <c r="RCA12" s="76"/>
      <c r="RCB12" s="76"/>
      <c r="RCC12" s="76"/>
      <c r="RCD12" s="76"/>
      <c r="RCE12" s="76"/>
      <c r="RCF12" s="76"/>
      <c r="RCG12" s="76"/>
      <c r="RCH12" s="76"/>
      <c r="RCI12" s="76"/>
      <c r="RCJ12" s="76"/>
      <c r="RCK12" s="76"/>
      <c r="RCL12" s="76"/>
      <c r="RCM12" s="76"/>
      <c r="RCN12" s="76"/>
      <c r="RCO12" s="76"/>
      <c r="RCP12" s="76"/>
      <c r="RCQ12" s="76"/>
      <c r="RCR12" s="76"/>
      <c r="RCS12" s="76"/>
      <c r="RCT12" s="76"/>
      <c r="RCU12" s="76"/>
      <c r="RCV12" s="76"/>
      <c r="RCW12" s="76"/>
      <c r="RCX12" s="76"/>
      <c r="RCY12" s="76"/>
      <c r="RCZ12" s="76"/>
      <c r="RDA12" s="76"/>
      <c r="RDB12" s="76"/>
      <c r="RDC12" s="76"/>
      <c r="RDD12" s="76"/>
      <c r="RDE12" s="76"/>
      <c r="RDF12" s="76"/>
      <c r="RDG12" s="76"/>
      <c r="RDH12" s="76"/>
      <c r="RDI12" s="76"/>
      <c r="RDJ12" s="76"/>
      <c r="RDK12" s="76"/>
      <c r="RDL12" s="76"/>
      <c r="RDM12" s="76"/>
      <c r="RDN12" s="76"/>
      <c r="RDO12" s="76"/>
      <c r="RDP12" s="76"/>
      <c r="RDQ12" s="76"/>
      <c r="RDR12" s="76"/>
      <c r="RDS12" s="76"/>
      <c r="RDT12" s="76"/>
      <c r="RDU12" s="76"/>
      <c r="RDV12" s="76"/>
      <c r="RDW12" s="76"/>
      <c r="RDX12" s="76"/>
      <c r="RDY12" s="76"/>
      <c r="RDZ12" s="76"/>
      <c r="REA12" s="76"/>
      <c r="REB12" s="76"/>
      <c r="REC12" s="76"/>
      <c r="RED12" s="76"/>
      <c r="REE12" s="76"/>
      <c r="REF12" s="76"/>
      <c r="REG12" s="76"/>
      <c r="REH12" s="76"/>
      <c r="REI12" s="76"/>
      <c r="REJ12" s="76"/>
      <c r="REK12" s="76"/>
      <c r="REL12" s="76"/>
      <c r="REM12" s="76"/>
      <c r="REN12" s="76"/>
      <c r="REO12" s="76"/>
      <c r="REP12" s="76"/>
      <c r="REQ12" s="76"/>
      <c r="RER12" s="76"/>
      <c r="RES12" s="76"/>
      <c r="RET12" s="76"/>
      <c r="REU12" s="76"/>
      <c r="REV12" s="76"/>
      <c r="REW12" s="76"/>
      <c r="REX12" s="76"/>
      <c r="REY12" s="76"/>
      <c r="REZ12" s="76"/>
      <c r="RFA12" s="76"/>
      <c r="RFB12" s="76"/>
      <c r="RFC12" s="76"/>
      <c r="RFD12" s="76"/>
      <c r="RFE12" s="76"/>
      <c r="RFF12" s="76"/>
      <c r="RFG12" s="76"/>
      <c r="RFH12" s="76"/>
      <c r="RFI12" s="76"/>
      <c r="RFJ12" s="76"/>
      <c r="RFK12" s="76"/>
      <c r="RFL12" s="76"/>
      <c r="RFM12" s="76"/>
      <c r="RFN12" s="76"/>
      <c r="RFO12" s="76"/>
      <c r="RFP12" s="76"/>
      <c r="RFQ12" s="76"/>
      <c r="RFR12" s="76"/>
      <c r="RFS12" s="76"/>
      <c r="RFT12" s="76"/>
      <c r="RFU12" s="76"/>
      <c r="RFV12" s="76"/>
      <c r="RFW12" s="76"/>
      <c r="RFX12" s="76"/>
      <c r="RFY12" s="76"/>
      <c r="RFZ12" s="76"/>
      <c r="RGA12" s="76"/>
      <c r="RGB12" s="76"/>
      <c r="RGC12" s="76"/>
      <c r="RGD12" s="76"/>
      <c r="RGE12" s="76"/>
      <c r="RGF12" s="76"/>
      <c r="RGG12" s="76"/>
      <c r="RGH12" s="76"/>
      <c r="RGI12" s="76"/>
      <c r="RGJ12" s="76"/>
      <c r="RGK12" s="76"/>
      <c r="RGL12" s="76"/>
      <c r="RGM12" s="76"/>
      <c r="RGN12" s="76"/>
      <c r="RGO12" s="76"/>
      <c r="RGP12" s="76"/>
      <c r="RGQ12" s="76"/>
      <c r="RGR12" s="76"/>
      <c r="RGS12" s="76"/>
      <c r="RGT12" s="76"/>
      <c r="RGU12" s="76"/>
      <c r="RGV12" s="76"/>
      <c r="RGW12" s="76"/>
      <c r="RGX12" s="76"/>
      <c r="RGY12" s="76"/>
      <c r="RGZ12" s="76"/>
      <c r="RHA12" s="76"/>
      <c r="RHB12" s="76"/>
      <c r="RHC12" s="76"/>
      <c r="RHD12" s="76"/>
      <c r="RHE12" s="76"/>
      <c r="RHF12" s="76"/>
      <c r="RHG12" s="76"/>
      <c r="RHH12" s="76"/>
      <c r="RHI12" s="76"/>
      <c r="RHJ12" s="76"/>
      <c r="RHK12" s="76"/>
      <c r="RHL12" s="76"/>
      <c r="RHM12" s="76"/>
      <c r="RHN12" s="76"/>
      <c r="RHO12" s="76"/>
      <c r="RHP12" s="76"/>
      <c r="RHQ12" s="76"/>
      <c r="RHR12" s="76"/>
      <c r="RHS12" s="76"/>
      <c r="RHT12" s="76"/>
      <c r="RHU12" s="76"/>
      <c r="RHV12" s="76"/>
      <c r="RHW12" s="76"/>
      <c r="RHX12" s="76"/>
      <c r="RHY12" s="76"/>
      <c r="RHZ12" s="76"/>
      <c r="RIA12" s="76"/>
      <c r="RIB12" s="76"/>
      <c r="RIC12" s="76"/>
      <c r="RID12" s="76"/>
      <c r="RIE12" s="76"/>
      <c r="RIF12" s="76"/>
      <c r="RIG12" s="76"/>
      <c r="RIH12" s="76"/>
      <c r="RII12" s="76"/>
      <c r="RIJ12" s="76"/>
      <c r="RIK12" s="76"/>
      <c r="RIL12" s="76"/>
      <c r="RIM12" s="76"/>
      <c r="RIN12" s="76"/>
      <c r="RIO12" s="76"/>
      <c r="RIP12" s="76"/>
      <c r="RIQ12" s="76"/>
      <c r="RIR12" s="76"/>
      <c r="RIS12" s="76"/>
      <c r="RIT12" s="76"/>
      <c r="RIU12" s="76"/>
      <c r="RIV12" s="76"/>
      <c r="RIW12" s="76"/>
      <c r="RIX12" s="76"/>
      <c r="RIY12" s="76"/>
      <c r="RIZ12" s="76"/>
      <c r="RJA12" s="76"/>
      <c r="RJB12" s="76"/>
      <c r="RJC12" s="76"/>
      <c r="RJD12" s="76"/>
      <c r="RJE12" s="76"/>
      <c r="RJF12" s="76"/>
      <c r="RJG12" s="76"/>
      <c r="RJH12" s="76"/>
      <c r="RJI12" s="76"/>
      <c r="RJJ12" s="76"/>
      <c r="RJK12" s="76"/>
      <c r="RJL12" s="76"/>
      <c r="RJM12" s="76"/>
      <c r="RJN12" s="76"/>
      <c r="RJO12" s="76"/>
      <c r="RJP12" s="76"/>
      <c r="RJQ12" s="76"/>
      <c r="RJR12" s="76"/>
      <c r="RJS12" s="76"/>
      <c r="RJT12" s="76"/>
      <c r="RJU12" s="76"/>
      <c r="RJV12" s="76"/>
      <c r="RJW12" s="76"/>
      <c r="RJX12" s="76"/>
      <c r="RJY12" s="76"/>
      <c r="RJZ12" s="76"/>
      <c r="RKA12" s="76"/>
      <c r="RKB12" s="76"/>
      <c r="RKC12" s="76"/>
      <c r="RKD12" s="76"/>
      <c r="RKE12" s="76"/>
      <c r="RKF12" s="76"/>
      <c r="RKG12" s="76"/>
      <c r="RKH12" s="76"/>
      <c r="RKI12" s="76"/>
      <c r="RKJ12" s="76"/>
      <c r="RKK12" s="76"/>
      <c r="RKL12" s="76"/>
      <c r="RKM12" s="76"/>
      <c r="RKN12" s="76"/>
      <c r="RKO12" s="76"/>
      <c r="RKP12" s="76"/>
      <c r="RKQ12" s="76"/>
      <c r="RKR12" s="76"/>
      <c r="RKS12" s="76"/>
      <c r="RKT12" s="76"/>
      <c r="RKU12" s="76"/>
      <c r="RKV12" s="76"/>
      <c r="RKW12" s="76"/>
      <c r="RKX12" s="76"/>
      <c r="RKY12" s="76"/>
      <c r="RKZ12" s="76"/>
      <c r="RLA12" s="76"/>
      <c r="RLB12" s="76"/>
      <c r="RLC12" s="76"/>
      <c r="RLD12" s="76"/>
      <c r="RLE12" s="76"/>
      <c r="RLF12" s="76"/>
      <c r="RLG12" s="76"/>
      <c r="RLH12" s="76"/>
      <c r="RLI12" s="76"/>
      <c r="RLJ12" s="76"/>
      <c r="RLK12" s="76"/>
      <c r="RLL12" s="76"/>
      <c r="RLM12" s="76"/>
      <c r="RLN12" s="76"/>
      <c r="RLO12" s="76"/>
      <c r="RLP12" s="76"/>
      <c r="RLQ12" s="76"/>
      <c r="RLR12" s="76"/>
      <c r="RLS12" s="76"/>
      <c r="RLT12" s="76"/>
      <c r="RLU12" s="76"/>
      <c r="RLV12" s="76"/>
      <c r="RLW12" s="76"/>
      <c r="RLX12" s="76"/>
      <c r="RLY12" s="76"/>
      <c r="RLZ12" s="76"/>
      <c r="RMA12" s="76"/>
      <c r="RMB12" s="76"/>
      <c r="RMC12" s="76"/>
      <c r="RMD12" s="76"/>
      <c r="RME12" s="76"/>
      <c r="RMF12" s="76"/>
      <c r="RMG12" s="76"/>
      <c r="RMH12" s="76"/>
      <c r="RMI12" s="76"/>
      <c r="RMJ12" s="76"/>
      <c r="RMK12" s="76"/>
      <c r="RML12" s="76"/>
      <c r="RMM12" s="76"/>
      <c r="RMN12" s="76"/>
      <c r="RMO12" s="76"/>
      <c r="RMP12" s="76"/>
      <c r="RMQ12" s="76"/>
      <c r="RMR12" s="76"/>
      <c r="RMS12" s="76"/>
      <c r="RMT12" s="76"/>
      <c r="RMU12" s="76"/>
      <c r="RMV12" s="76"/>
      <c r="RMW12" s="76"/>
      <c r="RMX12" s="76"/>
      <c r="RMY12" s="76"/>
      <c r="RMZ12" s="76"/>
      <c r="RNA12" s="76"/>
      <c r="RNB12" s="76"/>
      <c r="RNC12" s="76"/>
      <c r="RND12" s="76"/>
      <c r="RNE12" s="76"/>
      <c r="RNF12" s="76"/>
      <c r="RNG12" s="76"/>
      <c r="RNH12" s="76"/>
      <c r="RNI12" s="76"/>
      <c r="RNJ12" s="76"/>
      <c r="RNK12" s="76"/>
      <c r="RNL12" s="76"/>
      <c r="RNM12" s="76"/>
      <c r="RNN12" s="76"/>
      <c r="RNO12" s="76"/>
      <c r="RNP12" s="76"/>
      <c r="RNQ12" s="76"/>
      <c r="RNR12" s="76"/>
      <c r="RNS12" s="76"/>
      <c r="RNT12" s="76"/>
      <c r="RNU12" s="76"/>
      <c r="RNV12" s="76"/>
      <c r="RNW12" s="76"/>
      <c r="RNX12" s="76"/>
      <c r="RNY12" s="76"/>
      <c r="RNZ12" s="76"/>
      <c r="ROA12" s="76"/>
      <c r="ROB12" s="76"/>
      <c r="ROC12" s="76"/>
      <c r="ROD12" s="76"/>
      <c r="ROE12" s="76"/>
      <c r="ROF12" s="76"/>
      <c r="ROG12" s="76"/>
      <c r="ROH12" s="76"/>
      <c r="ROI12" s="76"/>
      <c r="ROJ12" s="76"/>
      <c r="ROK12" s="76"/>
      <c r="ROL12" s="76"/>
      <c r="ROM12" s="76"/>
      <c r="RON12" s="76"/>
      <c r="ROO12" s="76"/>
      <c r="ROP12" s="76"/>
      <c r="ROQ12" s="76"/>
      <c r="ROR12" s="76"/>
      <c r="ROS12" s="76"/>
      <c r="ROT12" s="76"/>
      <c r="ROU12" s="76"/>
      <c r="ROV12" s="76"/>
      <c r="ROW12" s="76"/>
      <c r="ROX12" s="76"/>
      <c r="ROY12" s="76"/>
      <c r="ROZ12" s="76"/>
      <c r="RPA12" s="76"/>
      <c r="RPB12" s="76"/>
      <c r="RPC12" s="76"/>
      <c r="RPD12" s="76"/>
      <c r="RPE12" s="76"/>
      <c r="RPF12" s="76"/>
      <c r="RPG12" s="76"/>
      <c r="RPH12" s="76"/>
      <c r="RPI12" s="76"/>
      <c r="RPJ12" s="76"/>
      <c r="RPK12" s="76"/>
      <c r="RPL12" s="76"/>
      <c r="RPM12" s="76"/>
      <c r="RPN12" s="76"/>
      <c r="RPO12" s="76"/>
      <c r="RPP12" s="76"/>
      <c r="RPQ12" s="76"/>
      <c r="RPR12" s="76"/>
      <c r="RPS12" s="76"/>
      <c r="RPT12" s="76"/>
      <c r="RPU12" s="76"/>
      <c r="RPV12" s="76"/>
      <c r="RPW12" s="76"/>
      <c r="RPX12" s="76"/>
      <c r="RPY12" s="76"/>
      <c r="RPZ12" s="76"/>
      <c r="RQA12" s="76"/>
      <c r="RQB12" s="76"/>
      <c r="RQC12" s="76"/>
      <c r="RQD12" s="76"/>
      <c r="RQE12" s="76"/>
      <c r="RQF12" s="76"/>
      <c r="RQG12" s="76"/>
      <c r="RQH12" s="76"/>
      <c r="RQI12" s="76"/>
      <c r="RQJ12" s="76"/>
      <c r="RQK12" s="76"/>
      <c r="RQL12" s="76"/>
      <c r="RQM12" s="76"/>
      <c r="RQN12" s="76"/>
      <c r="RQO12" s="76"/>
      <c r="RQP12" s="76"/>
      <c r="RQQ12" s="76"/>
      <c r="RQR12" s="76"/>
      <c r="RQS12" s="76"/>
      <c r="RQT12" s="76"/>
      <c r="RQU12" s="76"/>
      <c r="RQV12" s="76"/>
      <c r="RQW12" s="76"/>
      <c r="RQX12" s="76"/>
      <c r="RQY12" s="76"/>
      <c r="RQZ12" s="76"/>
      <c r="RRA12" s="76"/>
      <c r="RRB12" s="76"/>
      <c r="RRC12" s="76"/>
      <c r="RRD12" s="76"/>
      <c r="RRE12" s="76"/>
      <c r="RRF12" s="76"/>
      <c r="RRG12" s="76"/>
      <c r="RRH12" s="76"/>
      <c r="RRI12" s="76"/>
      <c r="RRJ12" s="76"/>
      <c r="RRK12" s="76"/>
      <c r="RRL12" s="76"/>
      <c r="RRM12" s="76"/>
      <c r="RRN12" s="76"/>
      <c r="RRO12" s="76"/>
      <c r="RRP12" s="76"/>
      <c r="RRQ12" s="76"/>
      <c r="RRR12" s="76"/>
      <c r="RRS12" s="76"/>
      <c r="RRT12" s="76"/>
      <c r="RRU12" s="76"/>
      <c r="RRV12" s="76"/>
      <c r="RRW12" s="76"/>
      <c r="RRX12" s="76"/>
      <c r="RRY12" s="76"/>
      <c r="RRZ12" s="76"/>
      <c r="RSA12" s="76"/>
      <c r="RSB12" s="76"/>
      <c r="RSC12" s="76"/>
      <c r="RSD12" s="76"/>
      <c r="RSE12" s="76"/>
      <c r="RSF12" s="76"/>
      <c r="RSG12" s="76"/>
      <c r="RSH12" s="76"/>
      <c r="RSI12" s="76"/>
      <c r="RSJ12" s="76"/>
      <c r="RSK12" s="76"/>
      <c r="RSL12" s="76"/>
      <c r="RSM12" s="76"/>
      <c r="RSN12" s="76"/>
      <c r="RSO12" s="76"/>
      <c r="RSP12" s="76"/>
      <c r="RSQ12" s="76"/>
      <c r="RSR12" s="76"/>
      <c r="RSS12" s="76"/>
      <c r="RST12" s="76"/>
      <c r="RSU12" s="76"/>
      <c r="RSV12" s="76"/>
      <c r="RSW12" s="76"/>
      <c r="RSX12" s="76"/>
      <c r="RSY12" s="76"/>
      <c r="RSZ12" s="76"/>
      <c r="RTA12" s="76"/>
      <c r="RTB12" s="76"/>
      <c r="RTC12" s="76"/>
      <c r="RTD12" s="76"/>
      <c r="RTE12" s="76"/>
      <c r="RTF12" s="76"/>
      <c r="RTG12" s="76"/>
      <c r="RTH12" s="76"/>
      <c r="RTI12" s="76"/>
      <c r="RTJ12" s="76"/>
      <c r="RTK12" s="76"/>
      <c r="RTL12" s="76"/>
      <c r="RTM12" s="76"/>
      <c r="RTN12" s="76"/>
      <c r="RTO12" s="76"/>
      <c r="RTP12" s="76"/>
      <c r="RTQ12" s="76"/>
      <c r="RTR12" s="76"/>
      <c r="RTS12" s="76"/>
      <c r="RTT12" s="76"/>
      <c r="RTU12" s="76"/>
      <c r="RTV12" s="76"/>
      <c r="RTW12" s="76"/>
      <c r="RTX12" s="76"/>
      <c r="RTY12" s="76"/>
      <c r="RTZ12" s="76"/>
      <c r="RUA12" s="76"/>
      <c r="RUB12" s="76"/>
      <c r="RUC12" s="76"/>
      <c r="RUD12" s="76"/>
      <c r="RUE12" s="76"/>
      <c r="RUF12" s="76"/>
      <c r="RUG12" s="76"/>
      <c r="RUH12" s="76"/>
      <c r="RUI12" s="76"/>
      <c r="RUJ12" s="76"/>
      <c r="RUK12" s="76"/>
      <c r="RUL12" s="76"/>
      <c r="RUM12" s="76"/>
      <c r="RUN12" s="76"/>
      <c r="RUO12" s="76"/>
      <c r="RUP12" s="76"/>
      <c r="RUQ12" s="76"/>
      <c r="RUR12" s="76"/>
      <c r="RUS12" s="76"/>
      <c r="RUT12" s="76"/>
      <c r="RUU12" s="76"/>
      <c r="RUV12" s="76"/>
      <c r="RUW12" s="76"/>
      <c r="RUX12" s="76"/>
      <c r="RUY12" s="76"/>
      <c r="RUZ12" s="76"/>
      <c r="RVA12" s="76"/>
      <c r="RVB12" s="76"/>
      <c r="RVC12" s="76"/>
      <c r="RVD12" s="76"/>
      <c r="RVE12" s="76"/>
      <c r="RVF12" s="76"/>
      <c r="RVG12" s="76"/>
      <c r="RVH12" s="76"/>
      <c r="RVI12" s="76"/>
      <c r="RVJ12" s="76"/>
      <c r="RVK12" s="76"/>
      <c r="RVL12" s="76"/>
      <c r="RVM12" s="76"/>
      <c r="RVN12" s="76"/>
      <c r="RVO12" s="76"/>
      <c r="RVP12" s="76"/>
      <c r="RVQ12" s="76"/>
      <c r="RVR12" s="76"/>
      <c r="RVS12" s="76"/>
      <c r="RVT12" s="76"/>
      <c r="RVU12" s="76"/>
      <c r="RVV12" s="76"/>
      <c r="RVW12" s="76"/>
      <c r="RVX12" s="76"/>
      <c r="RVY12" s="76"/>
      <c r="RVZ12" s="76"/>
      <c r="RWA12" s="76"/>
      <c r="RWB12" s="76"/>
      <c r="RWC12" s="76"/>
      <c r="RWD12" s="76"/>
      <c r="RWE12" s="76"/>
      <c r="RWF12" s="76"/>
      <c r="RWG12" s="76"/>
      <c r="RWH12" s="76"/>
      <c r="RWI12" s="76"/>
      <c r="RWJ12" s="76"/>
      <c r="RWK12" s="76"/>
      <c r="RWL12" s="76"/>
      <c r="RWM12" s="76"/>
      <c r="RWN12" s="76"/>
      <c r="RWO12" s="76"/>
      <c r="RWP12" s="76"/>
      <c r="RWQ12" s="76"/>
      <c r="RWR12" s="76"/>
      <c r="RWS12" s="76"/>
      <c r="RWT12" s="76"/>
      <c r="RWU12" s="76"/>
      <c r="RWV12" s="76"/>
      <c r="RWW12" s="76"/>
      <c r="RWX12" s="76"/>
      <c r="RWY12" s="76"/>
      <c r="RWZ12" s="76"/>
      <c r="RXA12" s="76"/>
      <c r="RXB12" s="76"/>
      <c r="RXC12" s="76"/>
      <c r="RXD12" s="76"/>
      <c r="RXE12" s="76"/>
      <c r="RXF12" s="76"/>
      <c r="RXG12" s="76"/>
      <c r="RXH12" s="76"/>
      <c r="RXI12" s="76"/>
      <c r="RXJ12" s="76"/>
      <c r="RXK12" s="76"/>
      <c r="RXL12" s="76"/>
      <c r="RXM12" s="76"/>
      <c r="RXN12" s="76"/>
      <c r="RXO12" s="76"/>
      <c r="RXP12" s="76"/>
      <c r="RXQ12" s="76"/>
      <c r="RXR12" s="76"/>
      <c r="RXS12" s="76"/>
      <c r="RXT12" s="76"/>
      <c r="RXU12" s="76"/>
      <c r="RXV12" s="76"/>
      <c r="RXW12" s="76"/>
      <c r="RXX12" s="76"/>
      <c r="RXY12" s="76"/>
      <c r="RXZ12" s="76"/>
      <c r="RYA12" s="76"/>
      <c r="RYB12" s="76"/>
      <c r="RYC12" s="76"/>
      <c r="RYD12" s="76"/>
      <c r="RYE12" s="76"/>
      <c r="RYF12" s="76"/>
      <c r="RYG12" s="76"/>
      <c r="RYH12" s="76"/>
      <c r="RYI12" s="76"/>
      <c r="RYJ12" s="76"/>
      <c r="RYK12" s="76"/>
      <c r="RYL12" s="76"/>
      <c r="RYM12" s="76"/>
      <c r="RYN12" s="76"/>
      <c r="RYO12" s="76"/>
      <c r="RYP12" s="76"/>
      <c r="RYQ12" s="76"/>
      <c r="RYR12" s="76"/>
      <c r="RYS12" s="76"/>
      <c r="RYT12" s="76"/>
      <c r="RYU12" s="76"/>
      <c r="RYV12" s="76"/>
      <c r="RYW12" s="76"/>
      <c r="RYX12" s="76"/>
      <c r="RYY12" s="76"/>
      <c r="RYZ12" s="76"/>
      <c r="RZA12" s="76"/>
      <c r="RZB12" s="76"/>
      <c r="RZC12" s="76"/>
      <c r="RZD12" s="76"/>
      <c r="RZE12" s="76"/>
      <c r="RZF12" s="76"/>
      <c r="RZG12" s="76"/>
      <c r="RZH12" s="76"/>
      <c r="RZI12" s="76"/>
      <c r="RZJ12" s="76"/>
      <c r="RZK12" s="76"/>
      <c r="RZL12" s="76"/>
      <c r="RZM12" s="76"/>
      <c r="RZN12" s="76"/>
      <c r="RZO12" s="76"/>
      <c r="RZP12" s="76"/>
      <c r="RZQ12" s="76"/>
      <c r="RZR12" s="76"/>
      <c r="RZS12" s="76"/>
      <c r="RZT12" s="76"/>
      <c r="RZU12" s="76"/>
      <c r="RZV12" s="76"/>
      <c r="RZW12" s="76"/>
      <c r="RZX12" s="76"/>
      <c r="RZY12" s="76"/>
      <c r="RZZ12" s="76"/>
      <c r="SAA12" s="76"/>
      <c r="SAB12" s="76"/>
      <c r="SAC12" s="76"/>
      <c r="SAD12" s="76"/>
      <c r="SAE12" s="76"/>
      <c r="SAF12" s="76"/>
      <c r="SAG12" s="76"/>
      <c r="SAH12" s="76"/>
      <c r="SAI12" s="76"/>
      <c r="SAJ12" s="76"/>
      <c r="SAK12" s="76"/>
      <c r="SAL12" s="76"/>
      <c r="SAM12" s="76"/>
      <c r="SAN12" s="76"/>
      <c r="SAO12" s="76"/>
      <c r="SAP12" s="76"/>
      <c r="SAQ12" s="76"/>
      <c r="SAR12" s="76"/>
      <c r="SAS12" s="76"/>
      <c r="SAT12" s="76"/>
      <c r="SAU12" s="76"/>
      <c r="SAV12" s="76"/>
      <c r="SAW12" s="76"/>
      <c r="SAX12" s="76"/>
      <c r="SAY12" s="76"/>
      <c r="SAZ12" s="76"/>
      <c r="SBA12" s="76"/>
      <c r="SBB12" s="76"/>
      <c r="SBC12" s="76"/>
      <c r="SBD12" s="76"/>
      <c r="SBE12" s="76"/>
      <c r="SBF12" s="76"/>
      <c r="SBG12" s="76"/>
      <c r="SBH12" s="76"/>
      <c r="SBI12" s="76"/>
      <c r="SBJ12" s="76"/>
      <c r="SBK12" s="76"/>
      <c r="SBL12" s="76"/>
      <c r="SBM12" s="76"/>
      <c r="SBN12" s="76"/>
      <c r="SBO12" s="76"/>
      <c r="SBP12" s="76"/>
      <c r="SBQ12" s="76"/>
      <c r="SBR12" s="76"/>
      <c r="SBS12" s="76"/>
      <c r="SBT12" s="76"/>
      <c r="SBU12" s="76"/>
      <c r="SBV12" s="76"/>
      <c r="SBW12" s="76"/>
      <c r="SBX12" s="76"/>
      <c r="SBY12" s="76"/>
      <c r="SBZ12" s="76"/>
      <c r="SCA12" s="76"/>
      <c r="SCB12" s="76"/>
      <c r="SCC12" s="76"/>
      <c r="SCD12" s="76"/>
      <c r="SCE12" s="76"/>
      <c r="SCF12" s="76"/>
      <c r="SCG12" s="76"/>
      <c r="SCH12" s="76"/>
      <c r="SCI12" s="76"/>
      <c r="SCJ12" s="76"/>
      <c r="SCK12" s="76"/>
      <c r="SCL12" s="76"/>
      <c r="SCM12" s="76"/>
      <c r="SCN12" s="76"/>
      <c r="SCO12" s="76"/>
      <c r="SCP12" s="76"/>
      <c r="SCQ12" s="76"/>
      <c r="SCR12" s="76"/>
      <c r="SCS12" s="76"/>
      <c r="SCT12" s="76"/>
      <c r="SCU12" s="76"/>
      <c r="SCV12" s="76"/>
      <c r="SCW12" s="76"/>
      <c r="SCX12" s="76"/>
      <c r="SCY12" s="76"/>
      <c r="SCZ12" s="76"/>
      <c r="SDA12" s="76"/>
      <c r="SDB12" s="76"/>
      <c r="SDC12" s="76"/>
      <c r="SDD12" s="76"/>
      <c r="SDE12" s="76"/>
      <c r="SDF12" s="76"/>
      <c r="SDG12" s="76"/>
      <c r="SDH12" s="76"/>
      <c r="SDI12" s="76"/>
      <c r="SDJ12" s="76"/>
      <c r="SDK12" s="76"/>
      <c r="SDL12" s="76"/>
      <c r="SDM12" s="76"/>
      <c r="SDN12" s="76"/>
      <c r="SDO12" s="76"/>
      <c r="SDP12" s="76"/>
      <c r="SDQ12" s="76"/>
      <c r="SDR12" s="76"/>
      <c r="SDS12" s="76"/>
      <c r="SDT12" s="76"/>
      <c r="SDU12" s="76"/>
      <c r="SDV12" s="76"/>
      <c r="SDW12" s="76"/>
      <c r="SDX12" s="76"/>
      <c r="SDY12" s="76"/>
      <c r="SDZ12" s="76"/>
      <c r="SEA12" s="76"/>
      <c r="SEB12" s="76"/>
      <c r="SEC12" s="76"/>
      <c r="SED12" s="76"/>
      <c r="SEE12" s="76"/>
      <c r="SEF12" s="76"/>
      <c r="SEG12" s="76"/>
      <c r="SEH12" s="76"/>
      <c r="SEI12" s="76"/>
      <c r="SEJ12" s="76"/>
      <c r="SEK12" s="76"/>
      <c r="SEL12" s="76"/>
      <c r="SEM12" s="76"/>
      <c r="SEN12" s="76"/>
      <c r="SEO12" s="76"/>
      <c r="SEP12" s="76"/>
      <c r="SEQ12" s="76"/>
      <c r="SER12" s="76"/>
      <c r="SES12" s="76"/>
      <c r="SET12" s="76"/>
      <c r="SEU12" s="76"/>
      <c r="SEV12" s="76"/>
      <c r="SEW12" s="76"/>
      <c r="SEX12" s="76"/>
      <c r="SEY12" s="76"/>
      <c r="SEZ12" s="76"/>
      <c r="SFA12" s="76"/>
      <c r="SFB12" s="76"/>
      <c r="SFC12" s="76"/>
      <c r="SFD12" s="76"/>
      <c r="SFE12" s="76"/>
      <c r="SFF12" s="76"/>
      <c r="SFG12" s="76"/>
      <c r="SFH12" s="76"/>
      <c r="SFI12" s="76"/>
      <c r="SFJ12" s="76"/>
      <c r="SFK12" s="76"/>
      <c r="SFL12" s="76"/>
      <c r="SFM12" s="76"/>
      <c r="SFN12" s="76"/>
      <c r="SFO12" s="76"/>
      <c r="SFP12" s="76"/>
      <c r="SFQ12" s="76"/>
      <c r="SFR12" s="76"/>
      <c r="SFS12" s="76"/>
      <c r="SFT12" s="76"/>
      <c r="SFU12" s="76"/>
      <c r="SFV12" s="76"/>
      <c r="SFW12" s="76"/>
      <c r="SFX12" s="76"/>
      <c r="SFY12" s="76"/>
      <c r="SFZ12" s="76"/>
      <c r="SGA12" s="76"/>
      <c r="SGB12" s="76"/>
      <c r="SGC12" s="76"/>
      <c r="SGD12" s="76"/>
      <c r="SGE12" s="76"/>
      <c r="SGF12" s="76"/>
      <c r="SGG12" s="76"/>
      <c r="SGH12" s="76"/>
      <c r="SGI12" s="76"/>
      <c r="SGJ12" s="76"/>
      <c r="SGK12" s="76"/>
      <c r="SGL12" s="76"/>
      <c r="SGM12" s="76"/>
      <c r="SGN12" s="76"/>
      <c r="SGO12" s="76"/>
      <c r="SGP12" s="76"/>
      <c r="SGQ12" s="76"/>
      <c r="SGR12" s="76"/>
      <c r="SGS12" s="76"/>
      <c r="SGT12" s="76"/>
      <c r="SGU12" s="76"/>
      <c r="SGV12" s="76"/>
      <c r="SGW12" s="76"/>
      <c r="SGX12" s="76"/>
      <c r="SGY12" s="76"/>
      <c r="SGZ12" s="76"/>
      <c r="SHA12" s="76"/>
      <c r="SHB12" s="76"/>
      <c r="SHC12" s="76"/>
      <c r="SHD12" s="76"/>
      <c r="SHE12" s="76"/>
      <c r="SHF12" s="76"/>
      <c r="SHG12" s="76"/>
      <c r="SHH12" s="76"/>
      <c r="SHI12" s="76"/>
      <c r="SHJ12" s="76"/>
      <c r="SHK12" s="76"/>
      <c r="SHL12" s="76"/>
      <c r="SHM12" s="76"/>
      <c r="SHN12" s="76"/>
      <c r="SHO12" s="76"/>
      <c r="SHP12" s="76"/>
      <c r="SHQ12" s="76"/>
      <c r="SHR12" s="76"/>
      <c r="SHS12" s="76"/>
      <c r="SHT12" s="76"/>
      <c r="SHU12" s="76"/>
      <c r="SHV12" s="76"/>
      <c r="SHW12" s="76"/>
      <c r="SHX12" s="76"/>
      <c r="SHY12" s="76"/>
      <c r="SHZ12" s="76"/>
      <c r="SIA12" s="76"/>
      <c r="SIB12" s="76"/>
      <c r="SIC12" s="76"/>
      <c r="SID12" s="76"/>
      <c r="SIE12" s="76"/>
      <c r="SIF12" s="76"/>
      <c r="SIG12" s="76"/>
      <c r="SIH12" s="76"/>
      <c r="SII12" s="76"/>
      <c r="SIJ12" s="76"/>
      <c r="SIK12" s="76"/>
      <c r="SIL12" s="76"/>
      <c r="SIM12" s="76"/>
      <c r="SIN12" s="76"/>
      <c r="SIO12" s="76"/>
      <c r="SIP12" s="76"/>
      <c r="SIQ12" s="76"/>
      <c r="SIR12" s="76"/>
      <c r="SIS12" s="76"/>
      <c r="SIT12" s="76"/>
      <c r="SIU12" s="76"/>
      <c r="SIV12" s="76"/>
      <c r="SIW12" s="76"/>
      <c r="SIX12" s="76"/>
      <c r="SIY12" s="76"/>
      <c r="SIZ12" s="76"/>
      <c r="SJA12" s="76"/>
      <c r="SJB12" s="76"/>
      <c r="SJC12" s="76"/>
      <c r="SJD12" s="76"/>
      <c r="SJE12" s="76"/>
      <c r="SJF12" s="76"/>
      <c r="SJG12" s="76"/>
      <c r="SJH12" s="76"/>
      <c r="SJI12" s="76"/>
      <c r="SJJ12" s="76"/>
      <c r="SJK12" s="76"/>
      <c r="SJL12" s="76"/>
      <c r="SJM12" s="76"/>
      <c r="SJN12" s="76"/>
      <c r="SJO12" s="76"/>
      <c r="SJP12" s="76"/>
      <c r="SJQ12" s="76"/>
      <c r="SJR12" s="76"/>
      <c r="SJS12" s="76"/>
      <c r="SJT12" s="76"/>
      <c r="SJU12" s="76"/>
      <c r="SJV12" s="76"/>
      <c r="SJW12" s="76"/>
      <c r="SJX12" s="76"/>
      <c r="SJY12" s="76"/>
      <c r="SJZ12" s="76"/>
      <c r="SKA12" s="76"/>
      <c r="SKB12" s="76"/>
      <c r="SKC12" s="76"/>
      <c r="SKD12" s="76"/>
      <c r="SKE12" s="76"/>
      <c r="SKF12" s="76"/>
      <c r="SKG12" s="76"/>
      <c r="SKH12" s="76"/>
      <c r="SKI12" s="76"/>
      <c r="SKJ12" s="76"/>
      <c r="SKK12" s="76"/>
      <c r="SKL12" s="76"/>
      <c r="SKM12" s="76"/>
      <c r="SKN12" s="76"/>
      <c r="SKO12" s="76"/>
      <c r="SKP12" s="76"/>
      <c r="SKQ12" s="76"/>
      <c r="SKR12" s="76"/>
      <c r="SKS12" s="76"/>
      <c r="SKT12" s="76"/>
      <c r="SKU12" s="76"/>
      <c r="SKV12" s="76"/>
      <c r="SKW12" s="76"/>
      <c r="SKX12" s="76"/>
      <c r="SKY12" s="76"/>
      <c r="SKZ12" s="76"/>
      <c r="SLA12" s="76"/>
      <c r="SLB12" s="76"/>
      <c r="SLC12" s="76"/>
      <c r="SLD12" s="76"/>
      <c r="SLE12" s="76"/>
      <c r="SLF12" s="76"/>
      <c r="SLG12" s="76"/>
      <c r="SLH12" s="76"/>
      <c r="SLI12" s="76"/>
      <c r="SLJ12" s="76"/>
      <c r="SLK12" s="76"/>
      <c r="SLL12" s="76"/>
      <c r="SLM12" s="76"/>
      <c r="SLN12" s="76"/>
      <c r="SLO12" s="76"/>
      <c r="SLP12" s="76"/>
      <c r="SLQ12" s="76"/>
      <c r="SLR12" s="76"/>
      <c r="SLS12" s="76"/>
      <c r="SLT12" s="76"/>
      <c r="SLU12" s="76"/>
      <c r="SLV12" s="76"/>
      <c r="SLW12" s="76"/>
      <c r="SLX12" s="76"/>
      <c r="SLY12" s="76"/>
      <c r="SLZ12" s="76"/>
      <c r="SMA12" s="76"/>
      <c r="SMB12" s="76"/>
      <c r="SMC12" s="76"/>
      <c r="SMD12" s="76"/>
      <c r="SME12" s="76"/>
      <c r="SMF12" s="76"/>
      <c r="SMG12" s="76"/>
      <c r="SMH12" s="76"/>
      <c r="SMI12" s="76"/>
      <c r="SMJ12" s="76"/>
      <c r="SMK12" s="76"/>
      <c r="SML12" s="76"/>
      <c r="SMM12" s="76"/>
      <c r="SMN12" s="76"/>
      <c r="SMO12" s="76"/>
      <c r="SMP12" s="76"/>
      <c r="SMQ12" s="76"/>
      <c r="SMR12" s="76"/>
      <c r="SMS12" s="76"/>
      <c r="SMT12" s="76"/>
      <c r="SMU12" s="76"/>
      <c r="SMV12" s="76"/>
      <c r="SMW12" s="76"/>
      <c r="SMX12" s="76"/>
      <c r="SMY12" s="76"/>
      <c r="SMZ12" s="76"/>
      <c r="SNA12" s="76"/>
      <c r="SNB12" s="76"/>
      <c r="SNC12" s="76"/>
      <c r="SND12" s="76"/>
      <c r="SNE12" s="76"/>
      <c r="SNF12" s="76"/>
      <c r="SNG12" s="76"/>
      <c r="SNH12" s="76"/>
      <c r="SNI12" s="76"/>
      <c r="SNJ12" s="76"/>
      <c r="SNK12" s="76"/>
      <c r="SNL12" s="76"/>
      <c r="SNM12" s="76"/>
      <c r="SNN12" s="76"/>
      <c r="SNO12" s="76"/>
      <c r="SNP12" s="76"/>
      <c r="SNQ12" s="76"/>
      <c r="SNR12" s="76"/>
      <c r="SNS12" s="76"/>
      <c r="SNT12" s="76"/>
      <c r="SNU12" s="76"/>
      <c r="SNV12" s="76"/>
      <c r="SNW12" s="76"/>
      <c r="SNX12" s="76"/>
      <c r="SNY12" s="76"/>
      <c r="SNZ12" s="76"/>
      <c r="SOA12" s="76"/>
      <c r="SOB12" s="76"/>
      <c r="SOC12" s="76"/>
      <c r="SOD12" s="76"/>
      <c r="SOE12" s="76"/>
      <c r="SOF12" s="76"/>
      <c r="SOG12" s="76"/>
      <c r="SOH12" s="76"/>
      <c r="SOI12" s="76"/>
      <c r="SOJ12" s="76"/>
      <c r="SOK12" s="76"/>
      <c r="SOL12" s="76"/>
      <c r="SOM12" s="76"/>
      <c r="SON12" s="76"/>
      <c r="SOO12" s="76"/>
      <c r="SOP12" s="76"/>
      <c r="SOQ12" s="76"/>
      <c r="SOR12" s="76"/>
      <c r="SOS12" s="76"/>
      <c r="SOT12" s="76"/>
      <c r="SOU12" s="76"/>
      <c r="SOV12" s="76"/>
      <c r="SOW12" s="76"/>
      <c r="SOX12" s="76"/>
      <c r="SOY12" s="76"/>
      <c r="SOZ12" s="76"/>
      <c r="SPA12" s="76"/>
      <c r="SPB12" s="76"/>
      <c r="SPC12" s="76"/>
      <c r="SPD12" s="76"/>
      <c r="SPE12" s="76"/>
      <c r="SPF12" s="76"/>
      <c r="SPG12" s="76"/>
      <c r="SPH12" s="76"/>
      <c r="SPI12" s="76"/>
      <c r="SPJ12" s="76"/>
      <c r="SPK12" s="76"/>
      <c r="SPL12" s="76"/>
      <c r="SPM12" s="76"/>
      <c r="SPN12" s="76"/>
      <c r="SPO12" s="76"/>
      <c r="SPP12" s="76"/>
      <c r="SPQ12" s="76"/>
      <c r="SPR12" s="76"/>
      <c r="SPS12" s="76"/>
      <c r="SPT12" s="76"/>
      <c r="SPU12" s="76"/>
      <c r="SPV12" s="76"/>
      <c r="SPW12" s="76"/>
      <c r="SPX12" s="76"/>
      <c r="SPY12" s="76"/>
      <c r="SPZ12" s="76"/>
      <c r="SQA12" s="76"/>
      <c r="SQB12" s="76"/>
      <c r="SQC12" s="76"/>
      <c r="SQD12" s="76"/>
      <c r="SQE12" s="76"/>
      <c r="SQF12" s="76"/>
      <c r="SQG12" s="76"/>
      <c r="SQH12" s="76"/>
      <c r="SQI12" s="76"/>
      <c r="SQJ12" s="76"/>
      <c r="SQK12" s="76"/>
      <c r="SQL12" s="76"/>
      <c r="SQM12" s="76"/>
      <c r="SQN12" s="76"/>
      <c r="SQO12" s="76"/>
      <c r="SQP12" s="76"/>
      <c r="SQQ12" s="76"/>
      <c r="SQR12" s="76"/>
      <c r="SQS12" s="76"/>
      <c r="SQT12" s="76"/>
      <c r="SQU12" s="76"/>
      <c r="SQV12" s="76"/>
      <c r="SQW12" s="76"/>
      <c r="SQX12" s="76"/>
      <c r="SQY12" s="76"/>
      <c r="SQZ12" s="76"/>
      <c r="SRA12" s="76"/>
      <c r="SRB12" s="76"/>
      <c r="SRC12" s="76"/>
      <c r="SRD12" s="76"/>
      <c r="SRE12" s="76"/>
      <c r="SRF12" s="76"/>
      <c r="SRG12" s="76"/>
      <c r="SRH12" s="76"/>
      <c r="SRI12" s="76"/>
      <c r="SRJ12" s="76"/>
      <c r="SRK12" s="76"/>
      <c r="SRL12" s="76"/>
      <c r="SRM12" s="76"/>
      <c r="SRN12" s="76"/>
      <c r="SRO12" s="76"/>
      <c r="SRP12" s="76"/>
      <c r="SRQ12" s="76"/>
      <c r="SRR12" s="76"/>
      <c r="SRS12" s="76"/>
      <c r="SRT12" s="76"/>
      <c r="SRU12" s="76"/>
      <c r="SRV12" s="76"/>
      <c r="SRW12" s="76"/>
      <c r="SRX12" s="76"/>
      <c r="SRY12" s="76"/>
      <c r="SRZ12" s="76"/>
      <c r="SSA12" s="76"/>
      <c r="SSB12" s="76"/>
      <c r="SSC12" s="76"/>
      <c r="SSD12" s="76"/>
      <c r="SSE12" s="76"/>
      <c r="SSF12" s="76"/>
      <c r="SSG12" s="76"/>
      <c r="SSH12" s="76"/>
      <c r="SSI12" s="76"/>
      <c r="SSJ12" s="76"/>
      <c r="SSK12" s="76"/>
      <c r="SSL12" s="76"/>
      <c r="SSM12" s="76"/>
      <c r="SSN12" s="76"/>
      <c r="SSO12" s="76"/>
      <c r="SSP12" s="76"/>
      <c r="SSQ12" s="76"/>
      <c r="SSR12" s="76"/>
      <c r="SSS12" s="76"/>
      <c r="SST12" s="76"/>
      <c r="SSU12" s="76"/>
      <c r="SSV12" s="76"/>
      <c r="SSW12" s="76"/>
      <c r="SSX12" s="76"/>
      <c r="SSY12" s="76"/>
      <c r="SSZ12" s="76"/>
      <c r="STA12" s="76"/>
      <c r="STB12" s="76"/>
      <c r="STC12" s="76"/>
      <c r="STD12" s="76"/>
      <c r="STE12" s="76"/>
      <c r="STF12" s="76"/>
      <c r="STG12" s="76"/>
      <c r="STH12" s="76"/>
      <c r="STI12" s="76"/>
      <c r="STJ12" s="76"/>
      <c r="STK12" s="76"/>
      <c r="STL12" s="76"/>
      <c r="STM12" s="76"/>
      <c r="STN12" s="76"/>
      <c r="STO12" s="76"/>
      <c r="STP12" s="76"/>
      <c r="STQ12" s="76"/>
      <c r="STR12" s="76"/>
      <c r="STS12" s="76"/>
      <c r="STT12" s="76"/>
      <c r="STU12" s="76"/>
      <c r="STV12" s="76"/>
      <c r="STW12" s="76"/>
      <c r="STX12" s="76"/>
      <c r="STY12" s="76"/>
      <c r="STZ12" s="76"/>
      <c r="SUA12" s="76"/>
      <c r="SUB12" s="76"/>
      <c r="SUC12" s="76"/>
      <c r="SUD12" s="76"/>
      <c r="SUE12" s="76"/>
      <c r="SUF12" s="76"/>
      <c r="SUG12" s="76"/>
      <c r="SUH12" s="76"/>
      <c r="SUI12" s="76"/>
      <c r="SUJ12" s="76"/>
      <c r="SUK12" s="76"/>
      <c r="SUL12" s="76"/>
      <c r="SUM12" s="76"/>
      <c r="SUN12" s="76"/>
      <c r="SUO12" s="76"/>
      <c r="SUP12" s="76"/>
      <c r="SUQ12" s="76"/>
      <c r="SUR12" s="76"/>
      <c r="SUS12" s="76"/>
      <c r="SUT12" s="76"/>
      <c r="SUU12" s="76"/>
      <c r="SUV12" s="76"/>
      <c r="SUW12" s="76"/>
      <c r="SUX12" s="76"/>
      <c r="SUY12" s="76"/>
      <c r="SUZ12" s="76"/>
      <c r="SVA12" s="76"/>
      <c r="SVB12" s="76"/>
      <c r="SVC12" s="76"/>
      <c r="SVD12" s="76"/>
      <c r="SVE12" s="76"/>
      <c r="SVF12" s="76"/>
      <c r="SVG12" s="76"/>
      <c r="SVH12" s="76"/>
      <c r="SVI12" s="76"/>
      <c r="SVJ12" s="76"/>
      <c r="SVK12" s="76"/>
      <c r="SVL12" s="76"/>
      <c r="SVM12" s="76"/>
      <c r="SVN12" s="76"/>
      <c r="SVO12" s="76"/>
      <c r="SVP12" s="76"/>
      <c r="SVQ12" s="76"/>
      <c r="SVR12" s="76"/>
      <c r="SVS12" s="76"/>
      <c r="SVT12" s="76"/>
      <c r="SVU12" s="76"/>
      <c r="SVV12" s="76"/>
      <c r="SVW12" s="76"/>
      <c r="SVX12" s="76"/>
      <c r="SVY12" s="76"/>
      <c r="SVZ12" s="76"/>
      <c r="SWA12" s="76"/>
      <c r="SWB12" s="76"/>
      <c r="SWC12" s="76"/>
      <c r="SWD12" s="76"/>
      <c r="SWE12" s="76"/>
      <c r="SWF12" s="76"/>
      <c r="SWG12" s="76"/>
      <c r="SWH12" s="76"/>
      <c r="SWI12" s="76"/>
      <c r="SWJ12" s="76"/>
      <c r="SWK12" s="76"/>
      <c r="SWL12" s="76"/>
      <c r="SWM12" s="76"/>
      <c r="SWN12" s="76"/>
      <c r="SWO12" s="76"/>
      <c r="SWP12" s="76"/>
      <c r="SWQ12" s="76"/>
      <c r="SWR12" s="76"/>
      <c r="SWS12" s="76"/>
      <c r="SWT12" s="76"/>
      <c r="SWU12" s="76"/>
      <c r="SWV12" s="76"/>
      <c r="SWW12" s="76"/>
      <c r="SWX12" s="76"/>
      <c r="SWY12" s="76"/>
      <c r="SWZ12" s="76"/>
      <c r="SXA12" s="76"/>
      <c r="SXB12" s="76"/>
      <c r="SXC12" s="76"/>
      <c r="SXD12" s="76"/>
      <c r="SXE12" s="76"/>
      <c r="SXF12" s="76"/>
      <c r="SXG12" s="76"/>
      <c r="SXH12" s="76"/>
      <c r="SXI12" s="76"/>
      <c r="SXJ12" s="76"/>
      <c r="SXK12" s="76"/>
      <c r="SXL12" s="76"/>
      <c r="SXM12" s="76"/>
      <c r="SXN12" s="76"/>
      <c r="SXO12" s="76"/>
      <c r="SXP12" s="76"/>
      <c r="SXQ12" s="76"/>
      <c r="SXR12" s="76"/>
      <c r="SXS12" s="76"/>
      <c r="SXT12" s="76"/>
      <c r="SXU12" s="76"/>
      <c r="SXV12" s="76"/>
      <c r="SXW12" s="76"/>
      <c r="SXX12" s="76"/>
      <c r="SXY12" s="76"/>
      <c r="SXZ12" s="76"/>
      <c r="SYA12" s="76"/>
      <c r="SYB12" s="76"/>
      <c r="SYC12" s="76"/>
      <c r="SYD12" s="76"/>
      <c r="SYE12" s="76"/>
      <c r="SYF12" s="76"/>
      <c r="SYG12" s="76"/>
      <c r="SYH12" s="76"/>
      <c r="SYI12" s="76"/>
      <c r="SYJ12" s="76"/>
      <c r="SYK12" s="76"/>
      <c r="SYL12" s="76"/>
      <c r="SYM12" s="76"/>
      <c r="SYN12" s="76"/>
      <c r="SYO12" s="76"/>
      <c r="SYP12" s="76"/>
      <c r="SYQ12" s="76"/>
      <c r="SYR12" s="76"/>
      <c r="SYS12" s="76"/>
      <c r="SYT12" s="76"/>
      <c r="SYU12" s="76"/>
      <c r="SYV12" s="76"/>
      <c r="SYW12" s="76"/>
      <c r="SYX12" s="76"/>
      <c r="SYY12" s="76"/>
      <c r="SYZ12" s="76"/>
      <c r="SZA12" s="76"/>
      <c r="SZB12" s="76"/>
      <c r="SZC12" s="76"/>
      <c r="SZD12" s="76"/>
      <c r="SZE12" s="76"/>
      <c r="SZF12" s="76"/>
      <c r="SZG12" s="76"/>
      <c r="SZH12" s="76"/>
      <c r="SZI12" s="76"/>
      <c r="SZJ12" s="76"/>
      <c r="SZK12" s="76"/>
      <c r="SZL12" s="76"/>
      <c r="SZM12" s="76"/>
      <c r="SZN12" s="76"/>
      <c r="SZO12" s="76"/>
      <c r="SZP12" s="76"/>
      <c r="SZQ12" s="76"/>
      <c r="SZR12" s="76"/>
      <c r="SZS12" s="76"/>
      <c r="SZT12" s="76"/>
      <c r="SZU12" s="76"/>
      <c r="SZV12" s="76"/>
      <c r="SZW12" s="76"/>
      <c r="SZX12" s="76"/>
      <c r="SZY12" s="76"/>
      <c r="SZZ12" s="76"/>
      <c r="TAA12" s="76"/>
      <c r="TAB12" s="76"/>
      <c r="TAC12" s="76"/>
      <c r="TAD12" s="76"/>
      <c r="TAE12" s="76"/>
      <c r="TAF12" s="76"/>
      <c r="TAG12" s="76"/>
      <c r="TAH12" s="76"/>
      <c r="TAI12" s="76"/>
      <c r="TAJ12" s="76"/>
      <c r="TAK12" s="76"/>
      <c r="TAL12" s="76"/>
      <c r="TAM12" s="76"/>
      <c r="TAN12" s="76"/>
      <c r="TAO12" s="76"/>
      <c r="TAP12" s="76"/>
      <c r="TAQ12" s="76"/>
      <c r="TAR12" s="76"/>
      <c r="TAS12" s="76"/>
      <c r="TAT12" s="76"/>
      <c r="TAU12" s="76"/>
      <c r="TAV12" s="76"/>
      <c r="TAW12" s="76"/>
      <c r="TAX12" s="76"/>
      <c r="TAY12" s="76"/>
      <c r="TAZ12" s="76"/>
      <c r="TBA12" s="76"/>
      <c r="TBB12" s="76"/>
      <c r="TBC12" s="76"/>
      <c r="TBD12" s="76"/>
      <c r="TBE12" s="76"/>
      <c r="TBF12" s="76"/>
      <c r="TBG12" s="76"/>
      <c r="TBH12" s="76"/>
      <c r="TBI12" s="76"/>
      <c r="TBJ12" s="76"/>
      <c r="TBK12" s="76"/>
      <c r="TBL12" s="76"/>
      <c r="TBM12" s="76"/>
      <c r="TBN12" s="76"/>
      <c r="TBO12" s="76"/>
      <c r="TBP12" s="76"/>
      <c r="TBQ12" s="76"/>
      <c r="TBR12" s="76"/>
      <c r="TBS12" s="76"/>
      <c r="TBT12" s="76"/>
      <c r="TBU12" s="76"/>
      <c r="TBV12" s="76"/>
      <c r="TBW12" s="76"/>
      <c r="TBX12" s="76"/>
      <c r="TBY12" s="76"/>
      <c r="TBZ12" s="76"/>
      <c r="TCA12" s="76"/>
      <c r="TCB12" s="76"/>
      <c r="TCC12" s="76"/>
      <c r="TCD12" s="76"/>
      <c r="TCE12" s="76"/>
      <c r="TCF12" s="76"/>
      <c r="TCG12" s="76"/>
      <c r="TCH12" s="76"/>
      <c r="TCI12" s="76"/>
      <c r="TCJ12" s="76"/>
      <c r="TCK12" s="76"/>
      <c r="TCL12" s="76"/>
      <c r="TCM12" s="76"/>
      <c r="TCN12" s="76"/>
      <c r="TCO12" s="76"/>
      <c r="TCP12" s="76"/>
      <c r="TCQ12" s="76"/>
      <c r="TCR12" s="76"/>
      <c r="TCS12" s="76"/>
      <c r="TCT12" s="76"/>
      <c r="TCU12" s="76"/>
      <c r="TCV12" s="76"/>
      <c r="TCW12" s="76"/>
      <c r="TCX12" s="76"/>
      <c r="TCY12" s="76"/>
      <c r="TCZ12" s="76"/>
      <c r="TDA12" s="76"/>
      <c r="TDB12" s="76"/>
      <c r="TDC12" s="76"/>
      <c r="TDD12" s="76"/>
      <c r="TDE12" s="76"/>
      <c r="TDF12" s="76"/>
      <c r="TDG12" s="76"/>
      <c r="TDH12" s="76"/>
      <c r="TDI12" s="76"/>
      <c r="TDJ12" s="76"/>
      <c r="TDK12" s="76"/>
      <c r="TDL12" s="76"/>
      <c r="TDM12" s="76"/>
      <c r="TDN12" s="76"/>
      <c r="TDO12" s="76"/>
      <c r="TDP12" s="76"/>
      <c r="TDQ12" s="76"/>
      <c r="TDR12" s="76"/>
      <c r="TDS12" s="76"/>
      <c r="TDT12" s="76"/>
      <c r="TDU12" s="76"/>
      <c r="TDV12" s="76"/>
      <c r="TDW12" s="76"/>
      <c r="TDX12" s="76"/>
      <c r="TDY12" s="76"/>
      <c r="TDZ12" s="76"/>
      <c r="TEA12" s="76"/>
      <c r="TEB12" s="76"/>
      <c r="TEC12" s="76"/>
      <c r="TED12" s="76"/>
      <c r="TEE12" s="76"/>
      <c r="TEF12" s="76"/>
      <c r="TEG12" s="76"/>
      <c r="TEH12" s="76"/>
      <c r="TEI12" s="76"/>
      <c r="TEJ12" s="76"/>
      <c r="TEK12" s="76"/>
      <c r="TEL12" s="76"/>
      <c r="TEM12" s="76"/>
      <c r="TEN12" s="76"/>
      <c r="TEO12" s="76"/>
      <c r="TEP12" s="76"/>
      <c r="TEQ12" s="76"/>
      <c r="TER12" s="76"/>
      <c r="TES12" s="76"/>
      <c r="TET12" s="76"/>
      <c r="TEU12" s="76"/>
      <c r="TEV12" s="76"/>
      <c r="TEW12" s="76"/>
      <c r="TEX12" s="76"/>
      <c r="TEY12" s="76"/>
      <c r="TEZ12" s="76"/>
      <c r="TFA12" s="76"/>
      <c r="TFB12" s="76"/>
      <c r="TFC12" s="76"/>
      <c r="TFD12" s="76"/>
      <c r="TFE12" s="76"/>
      <c r="TFF12" s="76"/>
      <c r="TFG12" s="76"/>
      <c r="TFH12" s="76"/>
      <c r="TFI12" s="76"/>
      <c r="TFJ12" s="76"/>
      <c r="TFK12" s="76"/>
      <c r="TFL12" s="76"/>
      <c r="TFM12" s="76"/>
      <c r="TFN12" s="76"/>
      <c r="TFO12" s="76"/>
      <c r="TFP12" s="76"/>
      <c r="TFQ12" s="76"/>
      <c r="TFR12" s="76"/>
      <c r="TFS12" s="76"/>
      <c r="TFT12" s="76"/>
      <c r="TFU12" s="76"/>
      <c r="TFV12" s="76"/>
      <c r="TFW12" s="76"/>
      <c r="TFX12" s="76"/>
      <c r="TFY12" s="76"/>
      <c r="TFZ12" s="76"/>
      <c r="TGA12" s="76"/>
      <c r="TGB12" s="76"/>
      <c r="TGC12" s="76"/>
      <c r="TGD12" s="76"/>
      <c r="TGE12" s="76"/>
      <c r="TGF12" s="76"/>
      <c r="TGG12" s="76"/>
      <c r="TGH12" s="76"/>
      <c r="TGI12" s="76"/>
      <c r="TGJ12" s="76"/>
      <c r="TGK12" s="76"/>
      <c r="TGL12" s="76"/>
      <c r="TGM12" s="76"/>
      <c r="TGN12" s="76"/>
      <c r="TGO12" s="76"/>
      <c r="TGP12" s="76"/>
      <c r="TGQ12" s="76"/>
      <c r="TGR12" s="76"/>
      <c r="TGS12" s="76"/>
      <c r="TGT12" s="76"/>
      <c r="TGU12" s="76"/>
      <c r="TGV12" s="76"/>
      <c r="TGW12" s="76"/>
      <c r="TGX12" s="76"/>
      <c r="TGY12" s="76"/>
      <c r="TGZ12" s="76"/>
      <c r="THA12" s="76"/>
      <c r="THB12" s="76"/>
      <c r="THC12" s="76"/>
      <c r="THD12" s="76"/>
      <c r="THE12" s="76"/>
      <c r="THF12" s="76"/>
      <c r="THG12" s="76"/>
      <c r="THH12" s="76"/>
      <c r="THI12" s="76"/>
      <c r="THJ12" s="76"/>
      <c r="THK12" s="76"/>
      <c r="THL12" s="76"/>
      <c r="THM12" s="76"/>
      <c r="THN12" s="76"/>
      <c r="THO12" s="76"/>
      <c r="THP12" s="76"/>
      <c r="THQ12" s="76"/>
      <c r="THR12" s="76"/>
      <c r="THS12" s="76"/>
      <c r="THT12" s="76"/>
      <c r="THU12" s="76"/>
      <c r="THV12" s="76"/>
      <c r="THW12" s="76"/>
      <c r="THX12" s="76"/>
      <c r="THY12" s="76"/>
      <c r="THZ12" s="76"/>
      <c r="TIA12" s="76"/>
      <c r="TIB12" s="76"/>
      <c r="TIC12" s="76"/>
      <c r="TID12" s="76"/>
      <c r="TIE12" s="76"/>
      <c r="TIF12" s="76"/>
      <c r="TIG12" s="76"/>
      <c r="TIH12" s="76"/>
      <c r="TII12" s="76"/>
      <c r="TIJ12" s="76"/>
      <c r="TIK12" s="76"/>
      <c r="TIL12" s="76"/>
      <c r="TIM12" s="76"/>
      <c r="TIN12" s="76"/>
      <c r="TIO12" s="76"/>
      <c r="TIP12" s="76"/>
      <c r="TIQ12" s="76"/>
      <c r="TIR12" s="76"/>
      <c r="TIS12" s="76"/>
      <c r="TIT12" s="76"/>
      <c r="TIU12" s="76"/>
      <c r="TIV12" s="76"/>
      <c r="TIW12" s="76"/>
      <c r="TIX12" s="76"/>
      <c r="TIY12" s="76"/>
      <c r="TIZ12" s="76"/>
      <c r="TJA12" s="76"/>
      <c r="TJB12" s="76"/>
      <c r="TJC12" s="76"/>
      <c r="TJD12" s="76"/>
      <c r="TJE12" s="76"/>
      <c r="TJF12" s="76"/>
      <c r="TJG12" s="76"/>
      <c r="TJH12" s="76"/>
      <c r="TJI12" s="76"/>
      <c r="TJJ12" s="76"/>
      <c r="TJK12" s="76"/>
      <c r="TJL12" s="76"/>
      <c r="TJM12" s="76"/>
      <c r="TJN12" s="76"/>
      <c r="TJO12" s="76"/>
      <c r="TJP12" s="76"/>
      <c r="TJQ12" s="76"/>
      <c r="TJR12" s="76"/>
      <c r="TJS12" s="76"/>
      <c r="TJT12" s="76"/>
      <c r="TJU12" s="76"/>
      <c r="TJV12" s="76"/>
      <c r="TJW12" s="76"/>
      <c r="TJX12" s="76"/>
      <c r="TJY12" s="76"/>
      <c r="TJZ12" s="76"/>
      <c r="TKA12" s="76"/>
      <c r="TKB12" s="76"/>
      <c r="TKC12" s="76"/>
      <c r="TKD12" s="76"/>
      <c r="TKE12" s="76"/>
      <c r="TKF12" s="76"/>
      <c r="TKG12" s="76"/>
      <c r="TKH12" s="76"/>
      <c r="TKI12" s="76"/>
      <c r="TKJ12" s="76"/>
      <c r="TKK12" s="76"/>
      <c r="TKL12" s="76"/>
      <c r="TKM12" s="76"/>
      <c r="TKN12" s="76"/>
      <c r="TKO12" s="76"/>
      <c r="TKP12" s="76"/>
      <c r="TKQ12" s="76"/>
      <c r="TKR12" s="76"/>
      <c r="TKS12" s="76"/>
      <c r="TKT12" s="76"/>
      <c r="TKU12" s="76"/>
      <c r="TKV12" s="76"/>
      <c r="TKW12" s="76"/>
      <c r="TKX12" s="76"/>
      <c r="TKY12" s="76"/>
      <c r="TKZ12" s="76"/>
      <c r="TLA12" s="76"/>
      <c r="TLB12" s="76"/>
      <c r="TLC12" s="76"/>
      <c r="TLD12" s="76"/>
      <c r="TLE12" s="76"/>
      <c r="TLF12" s="76"/>
      <c r="TLG12" s="76"/>
      <c r="TLH12" s="76"/>
      <c r="TLI12" s="76"/>
      <c r="TLJ12" s="76"/>
      <c r="TLK12" s="76"/>
      <c r="TLL12" s="76"/>
      <c r="TLM12" s="76"/>
      <c r="TLN12" s="76"/>
      <c r="TLO12" s="76"/>
      <c r="TLP12" s="76"/>
      <c r="TLQ12" s="76"/>
      <c r="TLR12" s="76"/>
      <c r="TLS12" s="76"/>
      <c r="TLT12" s="76"/>
      <c r="TLU12" s="76"/>
      <c r="TLV12" s="76"/>
      <c r="TLW12" s="76"/>
      <c r="TLX12" s="76"/>
      <c r="TLY12" s="76"/>
      <c r="TLZ12" s="76"/>
      <c r="TMA12" s="76"/>
      <c r="TMB12" s="76"/>
      <c r="TMC12" s="76"/>
      <c r="TMD12" s="76"/>
      <c r="TME12" s="76"/>
      <c r="TMF12" s="76"/>
      <c r="TMG12" s="76"/>
      <c r="TMH12" s="76"/>
      <c r="TMI12" s="76"/>
      <c r="TMJ12" s="76"/>
      <c r="TMK12" s="76"/>
      <c r="TML12" s="76"/>
      <c r="TMM12" s="76"/>
      <c r="TMN12" s="76"/>
      <c r="TMO12" s="76"/>
      <c r="TMP12" s="76"/>
      <c r="TMQ12" s="76"/>
      <c r="TMR12" s="76"/>
      <c r="TMS12" s="76"/>
      <c r="TMT12" s="76"/>
      <c r="TMU12" s="76"/>
      <c r="TMV12" s="76"/>
      <c r="TMW12" s="76"/>
      <c r="TMX12" s="76"/>
      <c r="TMY12" s="76"/>
      <c r="TMZ12" s="76"/>
      <c r="TNA12" s="76"/>
      <c r="TNB12" s="76"/>
      <c r="TNC12" s="76"/>
      <c r="TND12" s="76"/>
      <c r="TNE12" s="76"/>
      <c r="TNF12" s="76"/>
      <c r="TNG12" s="76"/>
      <c r="TNH12" s="76"/>
      <c r="TNI12" s="76"/>
      <c r="TNJ12" s="76"/>
      <c r="TNK12" s="76"/>
      <c r="TNL12" s="76"/>
      <c r="TNM12" s="76"/>
      <c r="TNN12" s="76"/>
      <c r="TNO12" s="76"/>
      <c r="TNP12" s="76"/>
      <c r="TNQ12" s="76"/>
      <c r="TNR12" s="76"/>
      <c r="TNS12" s="76"/>
      <c r="TNT12" s="76"/>
      <c r="TNU12" s="76"/>
      <c r="TNV12" s="76"/>
      <c r="TNW12" s="76"/>
      <c r="TNX12" s="76"/>
      <c r="TNY12" s="76"/>
      <c r="TNZ12" s="76"/>
      <c r="TOA12" s="76"/>
      <c r="TOB12" s="76"/>
      <c r="TOC12" s="76"/>
      <c r="TOD12" s="76"/>
      <c r="TOE12" s="76"/>
      <c r="TOF12" s="76"/>
      <c r="TOG12" s="76"/>
      <c r="TOH12" s="76"/>
      <c r="TOI12" s="76"/>
      <c r="TOJ12" s="76"/>
      <c r="TOK12" s="76"/>
      <c r="TOL12" s="76"/>
      <c r="TOM12" s="76"/>
      <c r="TON12" s="76"/>
      <c r="TOO12" s="76"/>
      <c r="TOP12" s="76"/>
      <c r="TOQ12" s="76"/>
      <c r="TOR12" s="76"/>
      <c r="TOS12" s="76"/>
      <c r="TOT12" s="76"/>
      <c r="TOU12" s="76"/>
      <c r="TOV12" s="76"/>
      <c r="TOW12" s="76"/>
      <c r="TOX12" s="76"/>
      <c r="TOY12" s="76"/>
      <c r="TOZ12" s="76"/>
      <c r="TPA12" s="76"/>
      <c r="TPB12" s="76"/>
      <c r="TPC12" s="76"/>
      <c r="TPD12" s="76"/>
      <c r="TPE12" s="76"/>
      <c r="TPF12" s="76"/>
      <c r="TPG12" s="76"/>
      <c r="TPH12" s="76"/>
      <c r="TPI12" s="76"/>
      <c r="TPJ12" s="76"/>
      <c r="TPK12" s="76"/>
      <c r="TPL12" s="76"/>
      <c r="TPM12" s="76"/>
      <c r="TPN12" s="76"/>
      <c r="TPO12" s="76"/>
      <c r="TPP12" s="76"/>
      <c r="TPQ12" s="76"/>
      <c r="TPR12" s="76"/>
      <c r="TPS12" s="76"/>
      <c r="TPT12" s="76"/>
      <c r="TPU12" s="76"/>
      <c r="TPV12" s="76"/>
      <c r="TPW12" s="76"/>
      <c r="TPX12" s="76"/>
      <c r="TPY12" s="76"/>
      <c r="TPZ12" s="76"/>
      <c r="TQA12" s="76"/>
      <c r="TQB12" s="76"/>
      <c r="TQC12" s="76"/>
      <c r="TQD12" s="76"/>
      <c r="TQE12" s="76"/>
      <c r="TQF12" s="76"/>
      <c r="TQG12" s="76"/>
      <c r="TQH12" s="76"/>
      <c r="TQI12" s="76"/>
      <c r="TQJ12" s="76"/>
      <c r="TQK12" s="76"/>
      <c r="TQL12" s="76"/>
      <c r="TQM12" s="76"/>
      <c r="TQN12" s="76"/>
      <c r="TQO12" s="76"/>
      <c r="TQP12" s="76"/>
      <c r="TQQ12" s="76"/>
      <c r="TQR12" s="76"/>
      <c r="TQS12" s="76"/>
      <c r="TQT12" s="76"/>
      <c r="TQU12" s="76"/>
      <c r="TQV12" s="76"/>
      <c r="TQW12" s="76"/>
      <c r="TQX12" s="76"/>
      <c r="TQY12" s="76"/>
      <c r="TQZ12" s="76"/>
      <c r="TRA12" s="76"/>
      <c r="TRB12" s="76"/>
      <c r="TRC12" s="76"/>
      <c r="TRD12" s="76"/>
      <c r="TRE12" s="76"/>
      <c r="TRF12" s="76"/>
      <c r="TRG12" s="76"/>
      <c r="TRH12" s="76"/>
      <c r="TRI12" s="76"/>
      <c r="TRJ12" s="76"/>
      <c r="TRK12" s="76"/>
      <c r="TRL12" s="76"/>
      <c r="TRM12" s="76"/>
      <c r="TRN12" s="76"/>
      <c r="TRO12" s="76"/>
      <c r="TRP12" s="76"/>
      <c r="TRQ12" s="76"/>
      <c r="TRR12" s="76"/>
      <c r="TRS12" s="76"/>
      <c r="TRT12" s="76"/>
      <c r="TRU12" s="76"/>
      <c r="TRV12" s="76"/>
      <c r="TRW12" s="76"/>
      <c r="TRX12" s="76"/>
      <c r="TRY12" s="76"/>
      <c r="TRZ12" s="76"/>
      <c r="TSA12" s="76"/>
      <c r="TSB12" s="76"/>
      <c r="TSC12" s="76"/>
      <c r="TSD12" s="76"/>
      <c r="TSE12" s="76"/>
      <c r="TSF12" s="76"/>
      <c r="TSG12" s="76"/>
      <c r="TSH12" s="76"/>
      <c r="TSI12" s="76"/>
      <c r="TSJ12" s="76"/>
      <c r="TSK12" s="76"/>
      <c r="TSL12" s="76"/>
      <c r="TSM12" s="76"/>
      <c r="TSN12" s="76"/>
      <c r="TSO12" s="76"/>
      <c r="TSP12" s="76"/>
      <c r="TSQ12" s="76"/>
      <c r="TSR12" s="76"/>
      <c r="TSS12" s="76"/>
      <c r="TST12" s="76"/>
      <c r="TSU12" s="76"/>
      <c r="TSV12" s="76"/>
      <c r="TSW12" s="76"/>
      <c r="TSX12" s="76"/>
      <c r="TSY12" s="76"/>
      <c r="TSZ12" s="76"/>
      <c r="TTA12" s="76"/>
      <c r="TTB12" s="76"/>
      <c r="TTC12" s="76"/>
      <c r="TTD12" s="76"/>
      <c r="TTE12" s="76"/>
      <c r="TTF12" s="76"/>
      <c r="TTG12" s="76"/>
      <c r="TTH12" s="76"/>
      <c r="TTI12" s="76"/>
      <c r="TTJ12" s="76"/>
      <c r="TTK12" s="76"/>
      <c r="TTL12" s="76"/>
      <c r="TTM12" s="76"/>
      <c r="TTN12" s="76"/>
      <c r="TTO12" s="76"/>
      <c r="TTP12" s="76"/>
      <c r="TTQ12" s="76"/>
      <c r="TTR12" s="76"/>
      <c r="TTS12" s="76"/>
      <c r="TTT12" s="76"/>
      <c r="TTU12" s="76"/>
      <c r="TTV12" s="76"/>
      <c r="TTW12" s="76"/>
      <c r="TTX12" s="76"/>
      <c r="TTY12" s="76"/>
      <c r="TTZ12" s="76"/>
      <c r="TUA12" s="76"/>
      <c r="TUB12" s="76"/>
      <c r="TUC12" s="76"/>
      <c r="TUD12" s="76"/>
      <c r="TUE12" s="76"/>
      <c r="TUF12" s="76"/>
      <c r="TUG12" s="76"/>
      <c r="TUH12" s="76"/>
      <c r="TUI12" s="76"/>
      <c r="TUJ12" s="76"/>
      <c r="TUK12" s="76"/>
      <c r="TUL12" s="76"/>
      <c r="TUM12" s="76"/>
      <c r="TUN12" s="76"/>
      <c r="TUO12" s="76"/>
      <c r="TUP12" s="76"/>
      <c r="TUQ12" s="76"/>
      <c r="TUR12" s="76"/>
      <c r="TUS12" s="76"/>
      <c r="TUT12" s="76"/>
      <c r="TUU12" s="76"/>
      <c r="TUV12" s="76"/>
      <c r="TUW12" s="76"/>
      <c r="TUX12" s="76"/>
      <c r="TUY12" s="76"/>
      <c r="TUZ12" s="76"/>
      <c r="TVA12" s="76"/>
      <c r="TVB12" s="76"/>
      <c r="TVC12" s="76"/>
      <c r="TVD12" s="76"/>
      <c r="TVE12" s="76"/>
      <c r="TVF12" s="76"/>
      <c r="TVG12" s="76"/>
      <c r="TVH12" s="76"/>
      <c r="TVI12" s="76"/>
      <c r="TVJ12" s="76"/>
      <c r="TVK12" s="76"/>
      <c r="TVL12" s="76"/>
      <c r="TVM12" s="76"/>
      <c r="TVN12" s="76"/>
      <c r="TVO12" s="76"/>
      <c r="TVP12" s="76"/>
      <c r="TVQ12" s="76"/>
      <c r="TVR12" s="76"/>
      <c r="TVS12" s="76"/>
      <c r="TVT12" s="76"/>
      <c r="TVU12" s="76"/>
      <c r="TVV12" s="76"/>
      <c r="TVW12" s="76"/>
      <c r="TVX12" s="76"/>
      <c r="TVY12" s="76"/>
      <c r="TVZ12" s="76"/>
      <c r="TWA12" s="76"/>
      <c r="TWB12" s="76"/>
      <c r="TWC12" s="76"/>
      <c r="TWD12" s="76"/>
      <c r="TWE12" s="76"/>
      <c r="TWF12" s="76"/>
      <c r="TWG12" s="76"/>
      <c r="TWH12" s="76"/>
      <c r="TWI12" s="76"/>
      <c r="TWJ12" s="76"/>
      <c r="TWK12" s="76"/>
      <c r="TWL12" s="76"/>
      <c r="TWM12" s="76"/>
      <c r="TWN12" s="76"/>
      <c r="TWO12" s="76"/>
      <c r="TWP12" s="76"/>
      <c r="TWQ12" s="76"/>
      <c r="TWR12" s="76"/>
      <c r="TWS12" s="76"/>
      <c r="TWT12" s="76"/>
      <c r="TWU12" s="76"/>
      <c r="TWV12" s="76"/>
      <c r="TWW12" s="76"/>
      <c r="TWX12" s="76"/>
      <c r="TWY12" s="76"/>
      <c r="TWZ12" s="76"/>
      <c r="TXA12" s="76"/>
      <c r="TXB12" s="76"/>
      <c r="TXC12" s="76"/>
      <c r="TXD12" s="76"/>
      <c r="TXE12" s="76"/>
      <c r="TXF12" s="76"/>
      <c r="TXG12" s="76"/>
      <c r="TXH12" s="76"/>
      <c r="TXI12" s="76"/>
      <c r="TXJ12" s="76"/>
      <c r="TXK12" s="76"/>
      <c r="TXL12" s="76"/>
      <c r="TXM12" s="76"/>
      <c r="TXN12" s="76"/>
      <c r="TXO12" s="76"/>
      <c r="TXP12" s="76"/>
      <c r="TXQ12" s="76"/>
      <c r="TXR12" s="76"/>
      <c r="TXS12" s="76"/>
      <c r="TXT12" s="76"/>
      <c r="TXU12" s="76"/>
      <c r="TXV12" s="76"/>
      <c r="TXW12" s="76"/>
      <c r="TXX12" s="76"/>
      <c r="TXY12" s="76"/>
      <c r="TXZ12" s="76"/>
      <c r="TYA12" s="76"/>
      <c r="TYB12" s="76"/>
      <c r="TYC12" s="76"/>
      <c r="TYD12" s="76"/>
      <c r="TYE12" s="76"/>
      <c r="TYF12" s="76"/>
      <c r="TYG12" s="76"/>
      <c r="TYH12" s="76"/>
      <c r="TYI12" s="76"/>
      <c r="TYJ12" s="76"/>
      <c r="TYK12" s="76"/>
      <c r="TYL12" s="76"/>
      <c r="TYM12" s="76"/>
      <c r="TYN12" s="76"/>
      <c r="TYO12" s="76"/>
      <c r="TYP12" s="76"/>
      <c r="TYQ12" s="76"/>
      <c r="TYR12" s="76"/>
      <c r="TYS12" s="76"/>
      <c r="TYT12" s="76"/>
      <c r="TYU12" s="76"/>
      <c r="TYV12" s="76"/>
      <c r="TYW12" s="76"/>
      <c r="TYX12" s="76"/>
      <c r="TYY12" s="76"/>
      <c r="TYZ12" s="76"/>
      <c r="TZA12" s="76"/>
      <c r="TZB12" s="76"/>
      <c r="TZC12" s="76"/>
      <c r="TZD12" s="76"/>
      <c r="TZE12" s="76"/>
      <c r="TZF12" s="76"/>
      <c r="TZG12" s="76"/>
      <c r="TZH12" s="76"/>
      <c r="TZI12" s="76"/>
      <c r="TZJ12" s="76"/>
      <c r="TZK12" s="76"/>
      <c r="TZL12" s="76"/>
      <c r="TZM12" s="76"/>
      <c r="TZN12" s="76"/>
      <c r="TZO12" s="76"/>
      <c r="TZP12" s="76"/>
      <c r="TZQ12" s="76"/>
      <c r="TZR12" s="76"/>
      <c r="TZS12" s="76"/>
      <c r="TZT12" s="76"/>
      <c r="TZU12" s="76"/>
      <c r="TZV12" s="76"/>
      <c r="TZW12" s="76"/>
      <c r="TZX12" s="76"/>
      <c r="TZY12" s="76"/>
      <c r="TZZ12" s="76"/>
      <c r="UAA12" s="76"/>
      <c r="UAB12" s="76"/>
      <c r="UAC12" s="76"/>
      <c r="UAD12" s="76"/>
      <c r="UAE12" s="76"/>
      <c r="UAF12" s="76"/>
      <c r="UAG12" s="76"/>
      <c r="UAH12" s="76"/>
      <c r="UAI12" s="76"/>
      <c r="UAJ12" s="76"/>
      <c r="UAK12" s="76"/>
      <c r="UAL12" s="76"/>
      <c r="UAM12" s="76"/>
      <c r="UAN12" s="76"/>
      <c r="UAO12" s="76"/>
      <c r="UAP12" s="76"/>
      <c r="UAQ12" s="76"/>
      <c r="UAR12" s="76"/>
      <c r="UAS12" s="76"/>
      <c r="UAT12" s="76"/>
      <c r="UAU12" s="76"/>
      <c r="UAV12" s="76"/>
      <c r="UAW12" s="76"/>
      <c r="UAX12" s="76"/>
      <c r="UAY12" s="76"/>
      <c r="UAZ12" s="76"/>
      <c r="UBA12" s="76"/>
      <c r="UBB12" s="76"/>
      <c r="UBC12" s="76"/>
      <c r="UBD12" s="76"/>
      <c r="UBE12" s="76"/>
      <c r="UBF12" s="76"/>
      <c r="UBG12" s="76"/>
      <c r="UBH12" s="76"/>
      <c r="UBI12" s="76"/>
      <c r="UBJ12" s="76"/>
      <c r="UBK12" s="76"/>
      <c r="UBL12" s="76"/>
      <c r="UBM12" s="76"/>
      <c r="UBN12" s="76"/>
      <c r="UBO12" s="76"/>
      <c r="UBP12" s="76"/>
      <c r="UBQ12" s="76"/>
      <c r="UBR12" s="76"/>
      <c r="UBS12" s="76"/>
      <c r="UBT12" s="76"/>
      <c r="UBU12" s="76"/>
      <c r="UBV12" s="76"/>
      <c r="UBW12" s="76"/>
      <c r="UBX12" s="76"/>
      <c r="UBY12" s="76"/>
      <c r="UBZ12" s="76"/>
      <c r="UCA12" s="76"/>
      <c r="UCB12" s="76"/>
      <c r="UCC12" s="76"/>
      <c r="UCD12" s="76"/>
      <c r="UCE12" s="76"/>
      <c r="UCF12" s="76"/>
      <c r="UCG12" s="76"/>
      <c r="UCH12" s="76"/>
      <c r="UCI12" s="76"/>
      <c r="UCJ12" s="76"/>
      <c r="UCK12" s="76"/>
      <c r="UCL12" s="76"/>
      <c r="UCM12" s="76"/>
      <c r="UCN12" s="76"/>
      <c r="UCO12" s="76"/>
      <c r="UCP12" s="76"/>
      <c r="UCQ12" s="76"/>
      <c r="UCR12" s="76"/>
      <c r="UCS12" s="76"/>
      <c r="UCT12" s="76"/>
      <c r="UCU12" s="76"/>
      <c r="UCV12" s="76"/>
      <c r="UCW12" s="76"/>
      <c r="UCX12" s="76"/>
      <c r="UCY12" s="76"/>
      <c r="UCZ12" s="76"/>
      <c r="UDA12" s="76"/>
      <c r="UDB12" s="76"/>
      <c r="UDC12" s="76"/>
      <c r="UDD12" s="76"/>
      <c r="UDE12" s="76"/>
      <c r="UDF12" s="76"/>
      <c r="UDG12" s="76"/>
      <c r="UDH12" s="76"/>
      <c r="UDI12" s="76"/>
      <c r="UDJ12" s="76"/>
      <c r="UDK12" s="76"/>
      <c r="UDL12" s="76"/>
      <c r="UDM12" s="76"/>
      <c r="UDN12" s="76"/>
      <c r="UDO12" s="76"/>
      <c r="UDP12" s="76"/>
      <c r="UDQ12" s="76"/>
      <c r="UDR12" s="76"/>
      <c r="UDS12" s="76"/>
      <c r="UDT12" s="76"/>
      <c r="UDU12" s="76"/>
      <c r="UDV12" s="76"/>
      <c r="UDW12" s="76"/>
      <c r="UDX12" s="76"/>
      <c r="UDY12" s="76"/>
      <c r="UDZ12" s="76"/>
      <c r="UEA12" s="76"/>
      <c r="UEB12" s="76"/>
      <c r="UEC12" s="76"/>
      <c r="UED12" s="76"/>
      <c r="UEE12" s="76"/>
      <c r="UEF12" s="76"/>
      <c r="UEG12" s="76"/>
      <c r="UEH12" s="76"/>
      <c r="UEI12" s="76"/>
      <c r="UEJ12" s="76"/>
      <c r="UEK12" s="76"/>
      <c r="UEL12" s="76"/>
      <c r="UEM12" s="76"/>
      <c r="UEN12" s="76"/>
      <c r="UEO12" s="76"/>
      <c r="UEP12" s="76"/>
      <c r="UEQ12" s="76"/>
      <c r="UER12" s="76"/>
      <c r="UES12" s="76"/>
      <c r="UET12" s="76"/>
      <c r="UEU12" s="76"/>
      <c r="UEV12" s="76"/>
      <c r="UEW12" s="76"/>
      <c r="UEX12" s="76"/>
      <c r="UEY12" s="76"/>
      <c r="UEZ12" s="76"/>
      <c r="UFA12" s="76"/>
      <c r="UFB12" s="76"/>
      <c r="UFC12" s="76"/>
      <c r="UFD12" s="76"/>
      <c r="UFE12" s="76"/>
      <c r="UFF12" s="76"/>
      <c r="UFG12" s="76"/>
      <c r="UFH12" s="76"/>
      <c r="UFI12" s="76"/>
      <c r="UFJ12" s="76"/>
      <c r="UFK12" s="76"/>
      <c r="UFL12" s="76"/>
      <c r="UFM12" s="76"/>
      <c r="UFN12" s="76"/>
      <c r="UFO12" s="76"/>
      <c r="UFP12" s="76"/>
      <c r="UFQ12" s="76"/>
      <c r="UFR12" s="76"/>
      <c r="UFS12" s="76"/>
      <c r="UFT12" s="76"/>
      <c r="UFU12" s="76"/>
      <c r="UFV12" s="76"/>
      <c r="UFW12" s="76"/>
      <c r="UFX12" s="76"/>
      <c r="UFY12" s="76"/>
      <c r="UFZ12" s="76"/>
      <c r="UGA12" s="76"/>
      <c r="UGB12" s="76"/>
      <c r="UGC12" s="76"/>
      <c r="UGD12" s="76"/>
      <c r="UGE12" s="76"/>
      <c r="UGF12" s="76"/>
      <c r="UGG12" s="76"/>
      <c r="UGH12" s="76"/>
      <c r="UGI12" s="76"/>
      <c r="UGJ12" s="76"/>
      <c r="UGK12" s="76"/>
      <c r="UGL12" s="76"/>
      <c r="UGM12" s="76"/>
      <c r="UGN12" s="76"/>
      <c r="UGO12" s="76"/>
      <c r="UGP12" s="76"/>
      <c r="UGQ12" s="76"/>
      <c r="UGR12" s="76"/>
      <c r="UGS12" s="76"/>
      <c r="UGT12" s="76"/>
      <c r="UGU12" s="76"/>
      <c r="UGV12" s="76"/>
      <c r="UGW12" s="76"/>
      <c r="UGX12" s="76"/>
      <c r="UGY12" s="76"/>
      <c r="UGZ12" s="76"/>
      <c r="UHA12" s="76"/>
      <c r="UHB12" s="76"/>
      <c r="UHC12" s="76"/>
      <c r="UHD12" s="76"/>
      <c r="UHE12" s="76"/>
      <c r="UHF12" s="76"/>
      <c r="UHG12" s="76"/>
      <c r="UHH12" s="76"/>
      <c r="UHI12" s="76"/>
      <c r="UHJ12" s="76"/>
      <c r="UHK12" s="76"/>
      <c r="UHL12" s="76"/>
      <c r="UHM12" s="76"/>
      <c r="UHN12" s="76"/>
      <c r="UHO12" s="76"/>
      <c r="UHP12" s="76"/>
      <c r="UHQ12" s="76"/>
      <c r="UHR12" s="76"/>
      <c r="UHS12" s="76"/>
      <c r="UHT12" s="76"/>
      <c r="UHU12" s="76"/>
      <c r="UHV12" s="76"/>
      <c r="UHW12" s="76"/>
      <c r="UHX12" s="76"/>
      <c r="UHY12" s="76"/>
      <c r="UHZ12" s="76"/>
      <c r="UIA12" s="76"/>
      <c r="UIB12" s="76"/>
      <c r="UIC12" s="76"/>
      <c r="UID12" s="76"/>
      <c r="UIE12" s="76"/>
      <c r="UIF12" s="76"/>
      <c r="UIG12" s="76"/>
      <c r="UIH12" s="76"/>
      <c r="UII12" s="76"/>
      <c r="UIJ12" s="76"/>
      <c r="UIK12" s="76"/>
      <c r="UIL12" s="76"/>
      <c r="UIM12" s="76"/>
      <c r="UIN12" s="76"/>
      <c r="UIO12" s="76"/>
      <c r="UIP12" s="76"/>
      <c r="UIQ12" s="76"/>
      <c r="UIR12" s="76"/>
      <c r="UIS12" s="76"/>
      <c r="UIT12" s="76"/>
      <c r="UIU12" s="76"/>
      <c r="UIV12" s="76"/>
      <c r="UIW12" s="76"/>
      <c r="UIX12" s="76"/>
      <c r="UIY12" s="76"/>
      <c r="UIZ12" s="76"/>
      <c r="UJA12" s="76"/>
      <c r="UJB12" s="76"/>
      <c r="UJC12" s="76"/>
      <c r="UJD12" s="76"/>
      <c r="UJE12" s="76"/>
      <c r="UJF12" s="76"/>
      <c r="UJG12" s="76"/>
      <c r="UJH12" s="76"/>
      <c r="UJI12" s="76"/>
      <c r="UJJ12" s="76"/>
      <c r="UJK12" s="76"/>
      <c r="UJL12" s="76"/>
      <c r="UJM12" s="76"/>
      <c r="UJN12" s="76"/>
      <c r="UJO12" s="76"/>
      <c r="UJP12" s="76"/>
      <c r="UJQ12" s="76"/>
      <c r="UJR12" s="76"/>
      <c r="UJS12" s="76"/>
      <c r="UJT12" s="76"/>
      <c r="UJU12" s="76"/>
      <c r="UJV12" s="76"/>
      <c r="UJW12" s="76"/>
      <c r="UJX12" s="76"/>
      <c r="UJY12" s="76"/>
      <c r="UJZ12" s="76"/>
      <c r="UKA12" s="76"/>
      <c r="UKB12" s="76"/>
      <c r="UKC12" s="76"/>
      <c r="UKD12" s="76"/>
      <c r="UKE12" s="76"/>
      <c r="UKF12" s="76"/>
      <c r="UKG12" s="76"/>
      <c r="UKH12" s="76"/>
      <c r="UKI12" s="76"/>
      <c r="UKJ12" s="76"/>
      <c r="UKK12" s="76"/>
      <c r="UKL12" s="76"/>
      <c r="UKM12" s="76"/>
      <c r="UKN12" s="76"/>
      <c r="UKO12" s="76"/>
      <c r="UKP12" s="76"/>
      <c r="UKQ12" s="76"/>
      <c r="UKR12" s="76"/>
      <c r="UKS12" s="76"/>
      <c r="UKT12" s="76"/>
      <c r="UKU12" s="76"/>
      <c r="UKV12" s="76"/>
      <c r="UKW12" s="76"/>
      <c r="UKX12" s="76"/>
      <c r="UKY12" s="76"/>
      <c r="UKZ12" s="76"/>
      <c r="ULA12" s="76"/>
      <c r="ULB12" s="76"/>
      <c r="ULC12" s="76"/>
      <c r="ULD12" s="76"/>
      <c r="ULE12" s="76"/>
      <c r="ULF12" s="76"/>
      <c r="ULG12" s="76"/>
      <c r="ULH12" s="76"/>
      <c r="ULI12" s="76"/>
      <c r="ULJ12" s="76"/>
      <c r="ULK12" s="76"/>
      <c r="ULL12" s="76"/>
      <c r="ULM12" s="76"/>
      <c r="ULN12" s="76"/>
      <c r="ULO12" s="76"/>
      <c r="ULP12" s="76"/>
      <c r="ULQ12" s="76"/>
      <c r="ULR12" s="76"/>
      <c r="ULS12" s="76"/>
      <c r="ULT12" s="76"/>
      <c r="ULU12" s="76"/>
      <c r="ULV12" s="76"/>
      <c r="ULW12" s="76"/>
      <c r="ULX12" s="76"/>
      <c r="ULY12" s="76"/>
      <c r="ULZ12" s="76"/>
      <c r="UMA12" s="76"/>
      <c r="UMB12" s="76"/>
      <c r="UMC12" s="76"/>
      <c r="UMD12" s="76"/>
      <c r="UME12" s="76"/>
      <c r="UMF12" s="76"/>
      <c r="UMG12" s="76"/>
      <c r="UMH12" s="76"/>
      <c r="UMI12" s="76"/>
      <c r="UMJ12" s="76"/>
      <c r="UMK12" s="76"/>
      <c r="UML12" s="76"/>
      <c r="UMM12" s="76"/>
      <c r="UMN12" s="76"/>
      <c r="UMO12" s="76"/>
      <c r="UMP12" s="76"/>
      <c r="UMQ12" s="76"/>
      <c r="UMR12" s="76"/>
      <c r="UMS12" s="76"/>
      <c r="UMT12" s="76"/>
      <c r="UMU12" s="76"/>
      <c r="UMV12" s="76"/>
      <c r="UMW12" s="76"/>
      <c r="UMX12" s="76"/>
      <c r="UMY12" s="76"/>
      <c r="UMZ12" s="76"/>
      <c r="UNA12" s="76"/>
      <c r="UNB12" s="76"/>
      <c r="UNC12" s="76"/>
      <c r="UND12" s="76"/>
      <c r="UNE12" s="76"/>
      <c r="UNF12" s="76"/>
      <c r="UNG12" s="76"/>
      <c r="UNH12" s="76"/>
      <c r="UNI12" s="76"/>
      <c r="UNJ12" s="76"/>
      <c r="UNK12" s="76"/>
      <c r="UNL12" s="76"/>
      <c r="UNM12" s="76"/>
      <c r="UNN12" s="76"/>
      <c r="UNO12" s="76"/>
      <c r="UNP12" s="76"/>
      <c r="UNQ12" s="76"/>
      <c r="UNR12" s="76"/>
      <c r="UNS12" s="76"/>
      <c r="UNT12" s="76"/>
      <c r="UNU12" s="76"/>
      <c r="UNV12" s="76"/>
      <c r="UNW12" s="76"/>
      <c r="UNX12" s="76"/>
      <c r="UNY12" s="76"/>
      <c r="UNZ12" s="76"/>
      <c r="UOA12" s="76"/>
      <c r="UOB12" s="76"/>
      <c r="UOC12" s="76"/>
      <c r="UOD12" s="76"/>
      <c r="UOE12" s="76"/>
      <c r="UOF12" s="76"/>
      <c r="UOG12" s="76"/>
      <c r="UOH12" s="76"/>
      <c r="UOI12" s="76"/>
      <c r="UOJ12" s="76"/>
      <c r="UOK12" s="76"/>
      <c r="UOL12" s="76"/>
      <c r="UOM12" s="76"/>
      <c r="UON12" s="76"/>
      <c r="UOO12" s="76"/>
      <c r="UOP12" s="76"/>
      <c r="UOQ12" s="76"/>
      <c r="UOR12" s="76"/>
      <c r="UOS12" s="76"/>
      <c r="UOT12" s="76"/>
      <c r="UOU12" s="76"/>
      <c r="UOV12" s="76"/>
      <c r="UOW12" s="76"/>
      <c r="UOX12" s="76"/>
      <c r="UOY12" s="76"/>
      <c r="UOZ12" s="76"/>
      <c r="UPA12" s="76"/>
      <c r="UPB12" s="76"/>
      <c r="UPC12" s="76"/>
      <c r="UPD12" s="76"/>
      <c r="UPE12" s="76"/>
      <c r="UPF12" s="76"/>
      <c r="UPG12" s="76"/>
      <c r="UPH12" s="76"/>
      <c r="UPI12" s="76"/>
      <c r="UPJ12" s="76"/>
      <c r="UPK12" s="76"/>
      <c r="UPL12" s="76"/>
      <c r="UPM12" s="76"/>
      <c r="UPN12" s="76"/>
      <c r="UPO12" s="76"/>
      <c r="UPP12" s="76"/>
      <c r="UPQ12" s="76"/>
      <c r="UPR12" s="76"/>
      <c r="UPS12" s="76"/>
      <c r="UPT12" s="76"/>
      <c r="UPU12" s="76"/>
      <c r="UPV12" s="76"/>
      <c r="UPW12" s="76"/>
      <c r="UPX12" s="76"/>
      <c r="UPY12" s="76"/>
      <c r="UPZ12" s="76"/>
      <c r="UQA12" s="76"/>
      <c r="UQB12" s="76"/>
      <c r="UQC12" s="76"/>
      <c r="UQD12" s="76"/>
      <c r="UQE12" s="76"/>
      <c r="UQF12" s="76"/>
      <c r="UQG12" s="76"/>
      <c r="UQH12" s="76"/>
      <c r="UQI12" s="76"/>
      <c r="UQJ12" s="76"/>
      <c r="UQK12" s="76"/>
      <c r="UQL12" s="76"/>
      <c r="UQM12" s="76"/>
      <c r="UQN12" s="76"/>
      <c r="UQO12" s="76"/>
      <c r="UQP12" s="76"/>
      <c r="UQQ12" s="76"/>
      <c r="UQR12" s="76"/>
      <c r="UQS12" s="76"/>
      <c r="UQT12" s="76"/>
      <c r="UQU12" s="76"/>
      <c r="UQV12" s="76"/>
      <c r="UQW12" s="76"/>
      <c r="UQX12" s="76"/>
      <c r="UQY12" s="76"/>
      <c r="UQZ12" s="76"/>
      <c r="URA12" s="76"/>
      <c r="URB12" s="76"/>
      <c r="URC12" s="76"/>
      <c r="URD12" s="76"/>
      <c r="URE12" s="76"/>
      <c r="URF12" s="76"/>
      <c r="URG12" s="76"/>
      <c r="URH12" s="76"/>
      <c r="URI12" s="76"/>
      <c r="URJ12" s="76"/>
      <c r="URK12" s="76"/>
      <c r="URL12" s="76"/>
      <c r="URM12" s="76"/>
      <c r="URN12" s="76"/>
      <c r="URO12" s="76"/>
      <c r="URP12" s="76"/>
      <c r="URQ12" s="76"/>
      <c r="URR12" s="76"/>
      <c r="URS12" s="76"/>
      <c r="URT12" s="76"/>
      <c r="URU12" s="76"/>
      <c r="URV12" s="76"/>
      <c r="URW12" s="76"/>
      <c r="URX12" s="76"/>
      <c r="URY12" s="76"/>
      <c r="URZ12" s="76"/>
      <c r="USA12" s="76"/>
      <c r="USB12" s="76"/>
      <c r="USC12" s="76"/>
      <c r="USD12" s="76"/>
      <c r="USE12" s="76"/>
      <c r="USF12" s="76"/>
      <c r="USG12" s="76"/>
      <c r="USH12" s="76"/>
      <c r="USI12" s="76"/>
      <c r="USJ12" s="76"/>
      <c r="USK12" s="76"/>
      <c r="USL12" s="76"/>
      <c r="USM12" s="76"/>
      <c r="USN12" s="76"/>
      <c r="USO12" s="76"/>
      <c r="USP12" s="76"/>
      <c r="USQ12" s="76"/>
      <c r="USR12" s="76"/>
      <c r="USS12" s="76"/>
      <c r="UST12" s="76"/>
      <c r="USU12" s="76"/>
      <c r="USV12" s="76"/>
      <c r="USW12" s="76"/>
      <c r="USX12" s="76"/>
      <c r="USY12" s="76"/>
      <c r="USZ12" s="76"/>
      <c r="UTA12" s="76"/>
      <c r="UTB12" s="76"/>
      <c r="UTC12" s="76"/>
      <c r="UTD12" s="76"/>
      <c r="UTE12" s="76"/>
      <c r="UTF12" s="76"/>
      <c r="UTG12" s="76"/>
      <c r="UTH12" s="76"/>
      <c r="UTI12" s="76"/>
      <c r="UTJ12" s="76"/>
      <c r="UTK12" s="76"/>
      <c r="UTL12" s="76"/>
      <c r="UTM12" s="76"/>
      <c r="UTN12" s="76"/>
      <c r="UTO12" s="76"/>
      <c r="UTP12" s="76"/>
      <c r="UTQ12" s="76"/>
      <c r="UTR12" s="76"/>
      <c r="UTS12" s="76"/>
      <c r="UTT12" s="76"/>
      <c r="UTU12" s="76"/>
      <c r="UTV12" s="76"/>
      <c r="UTW12" s="76"/>
      <c r="UTX12" s="76"/>
      <c r="UTY12" s="76"/>
      <c r="UTZ12" s="76"/>
      <c r="UUA12" s="76"/>
      <c r="UUB12" s="76"/>
      <c r="UUC12" s="76"/>
      <c r="UUD12" s="76"/>
      <c r="UUE12" s="76"/>
      <c r="UUF12" s="76"/>
      <c r="UUG12" s="76"/>
      <c r="UUH12" s="76"/>
      <c r="UUI12" s="76"/>
      <c r="UUJ12" s="76"/>
      <c r="UUK12" s="76"/>
      <c r="UUL12" s="76"/>
      <c r="UUM12" s="76"/>
      <c r="UUN12" s="76"/>
      <c r="UUO12" s="76"/>
      <c r="UUP12" s="76"/>
      <c r="UUQ12" s="76"/>
      <c r="UUR12" s="76"/>
      <c r="UUS12" s="76"/>
      <c r="UUT12" s="76"/>
      <c r="UUU12" s="76"/>
      <c r="UUV12" s="76"/>
      <c r="UUW12" s="76"/>
      <c r="UUX12" s="76"/>
      <c r="UUY12" s="76"/>
      <c r="UUZ12" s="76"/>
      <c r="UVA12" s="76"/>
      <c r="UVB12" s="76"/>
      <c r="UVC12" s="76"/>
      <c r="UVD12" s="76"/>
      <c r="UVE12" s="76"/>
      <c r="UVF12" s="76"/>
      <c r="UVG12" s="76"/>
      <c r="UVH12" s="76"/>
      <c r="UVI12" s="76"/>
      <c r="UVJ12" s="76"/>
      <c r="UVK12" s="76"/>
      <c r="UVL12" s="76"/>
      <c r="UVM12" s="76"/>
      <c r="UVN12" s="76"/>
      <c r="UVO12" s="76"/>
      <c r="UVP12" s="76"/>
      <c r="UVQ12" s="76"/>
      <c r="UVR12" s="76"/>
      <c r="UVS12" s="76"/>
      <c r="UVT12" s="76"/>
      <c r="UVU12" s="76"/>
      <c r="UVV12" s="76"/>
      <c r="UVW12" s="76"/>
      <c r="UVX12" s="76"/>
      <c r="UVY12" s="76"/>
      <c r="UVZ12" s="76"/>
      <c r="UWA12" s="76"/>
      <c r="UWB12" s="76"/>
      <c r="UWC12" s="76"/>
      <c r="UWD12" s="76"/>
      <c r="UWE12" s="76"/>
      <c r="UWF12" s="76"/>
      <c r="UWG12" s="76"/>
      <c r="UWH12" s="76"/>
      <c r="UWI12" s="76"/>
      <c r="UWJ12" s="76"/>
      <c r="UWK12" s="76"/>
      <c r="UWL12" s="76"/>
      <c r="UWM12" s="76"/>
      <c r="UWN12" s="76"/>
      <c r="UWO12" s="76"/>
      <c r="UWP12" s="76"/>
      <c r="UWQ12" s="76"/>
      <c r="UWR12" s="76"/>
      <c r="UWS12" s="76"/>
      <c r="UWT12" s="76"/>
      <c r="UWU12" s="76"/>
      <c r="UWV12" s="76"/>
      <c r="UWW12" s="76"/>
      <c r="UWX12" s="76"/>
      <c r="UWY12" s="76"/>
      <c r="UWZ12" s="76"/>
      <c r="UXA12" s="76"/>
      <c r="UXB12" s="76"/>
      <c r="UXC12" s="76"/>
      <c r="UXD12" s="76"/>
      <c r="UXE12" s="76"/>
      <c r="UXF12" s="76"/>
      <c r="UXG12" s="76"/>
      <c r="UXH12" s="76"/>
      <c r="UXI12" s="76"/>
      <c r="UXJ12" s="76"/>
      <c r="UXK12" s="76"/>
      <c r="UXL12" s="76"/>
      <c r="UXM12" s="76"/>
      <c r="UXN12" s="76"/>
      <c r="UXO12" s="76"/>
      <c r="UXP12" s="76"/>
      <c r="UXQ12" s="76"/>
      <c r="UXR12" s="76"/>
      <c r="UXS12" s="76"/>
      <c r="UXT12" s="76"/>
      <c r="UXU12" s="76"/>
      <c r="UXV12" s="76"/>
      <c r="UXW12" s="76"/>
      <c r="UXX12" s="76"/>
      <c r="UXY12" s="76"/>
      <c r="UXZ12" s="76"/>
      <c r="UYA12" s="76"/>
      <c r="UYB12" s="76"/>
      <c r="UYC12" s="76"/>
      <c r="UYD12" s="76"/>
      <c r="UYE12" s="76"/>
      <c r="UYF12" s="76"/>
      <c r="UYG12" s="76"/>
      <c r="UYH12" s="76"/>
      <c r="UYI12" s="76"/>
      <c r="UYJ12" s="76"/>
      <c r="UYK12" s="76"/>
      <c r="UYL12" s="76"/>
      <c r="UYM12" s="76"/>
      <c r="UYN12" s="76"/>
      <c r="UYO12" s="76"/>
      <c r="UYP12" s="76"/>
      <c r="UYQ12" s="76"/>
      <c r="UYR12" s="76"/>
      <c r="UYS12" s="76"/>
      <c r="UYT12" s="76"/>
      <c r="UYU12" s="76"/>
      <c r="UYV12" s="76"/>
      <c r="UYW12" s="76"/>
      <c r="UYX12" s="76"/>
      <c r="UYY12" s="76"/>
      <c r="UYZ12" s="76"/>
      <c r="UZA12" s="76"/>
      <c r="UZB12" s="76"/>
      <c r="UZC12" s="76"/>
      <c r="UZD12" s="76"/>
      <c r="UZE12" s="76"/>
      <c r="UZF12" s="76"/>
      <c r="UZG12" s="76"/>
      <c r="UZH12" s="76"/>
      <c r="UZI12" s="76"/>
      <c r="UZJ12" s="76"/>
      <c r="UZK12" s="76"/>
      <c r="UZL12" s="76"/>
      <c r="UZM12" s="76"/>
      <c r="UZN12" s="76"/>
      <c r="UZO12" s="76"/>
      <c r="UZP12" s="76"/>
      <c r="UZQ12" s="76"/>
      <c r="UZR12" s="76"/>
      <c r="UZS12" s="76"/>
      <c r="UZT12" s="76"/>
      <c r="UZU12" s="76"/>
      <c r="UZV12" s="76"/>
      <c r="UZW12" s="76"/>
      <c r="UZX12" s="76"/>
      <c r="UZY12" s="76"/>
      <c r="UZZ12" s="76"/>
      <c r="VAA12" s="76"/>
      <c r="VAB12" s="76"/>
      <c r="VAC12" s="76"/>
      <c r="VAD12" s="76"/>
      <c r="VAE12" s="76"/>
      <c r="VAF12" s="76"/>
      <c r="VAG12" s="76"/>
      <c r="VAH12" s="76"/>
      <c r="VAI12" s="76"/>
      <c r="VAJ12" s="76"/>
      <c r="VAK12" s="76"/>
      <c r="VAL12" s="76"/>
      <c r="VAM12" s="76"/>
      <c r="VAN12" s="76"/>
      <c r="VAO12" s="76"/>
      <c r="VAP12" s="76"/>
      <c r="VAQ12" s="76"/>
      <c r="VAR12" s="76"/>
      <c r="VAS12" s="76"/>
      <c r="VAT12" s="76"/>
      <c r="VAU12" s="76"/>
      <c r="VAV12" s="76"/>
      <c r="VAW12" s="76"/>
      <c r="VAX12" s="76"/>
      <c r="VAY12" s="76"/>
      <c r="VAZ12" s="76"/>
      <c r="VBA12" s="76"/>
      <c r="VBB12" s="76"/>
      <c r="VBC12" s="76"/>
      <c r="VBD12" s="76"/>
      <c r="VBE12" s="76"/>
      <c r="VBF12" s="76"/>
      <c r="VBG12" s="76"/>
      <c r="VBH12" s="76"/>
      <c r="VBI12" s="76"/>
      <c r="VBJ12" s="76"/>
      <c r="VBK12" s="76"/>
      <c r="VBL12" s="76"/>
      <c r="VBM12" s="76"/>
      <c r="VBN12" s="76"/>
      <c r="VBO12" s="76"/>
      <c r="VBP12" s="76"/>
      <c r="VBQ12" s="76"/>
      <c r="VBR12" s="76"/>
      <c r="VBS12" s="76"/>
      <c r="VBT12" s="76"/>
      <c r="VBU12" s="76"/>
      <c r="VBV12" s="76"/>
      <c r="VBW12" s="76"/>
      <c r="VBX12" s="76"/>
      <c r="VBY12" s="76"/>
      <c r="VBZ12" s="76"/>
      <c r="VCA12" s="76"/>
      <c r="VCB12" s="76"/>
      <c r="VCC12" s="76"/>
      <c r="VCD12" s="76"/>
      <c r="VCE12" s="76"/>
      <c r="VCF12" s="76"/>
      <c r="VCG12" s="76"/>
      <c r="VCH12" s="76"/>
      <c r="VCI12" s="76"/>
      <c r="VCJ12" s="76"/>
      <c r="VCK12" s="76"/>
      <c r="VCL12" s="76"/>
      <c r="VCM12" s="76"/>
      <c r="VCN12" s="76"/>
      <c r="VCO12" s="76"/>
      <c r="VCP12" s="76"/>
      <c r="VCQ12" s="76"/>
      <c r="VCR12" s="76"/>
      <c r="VCS12" s="76"/>
      <c r="VCT12" s="76"/>
      <c r="VCU12" s="76"/>
      <c r="VCV12" s="76"/>
      <c r="VCW12" s="76"/>
      <c r="VCX12" s="76"/>
      <c r="VCY12" s="76"/>
      <c r="VCZ12" s="76"/>
      <c r="VDA12" s="76"/>
      <c r="VDB12" s="76"/>
      <c r="VDC12" s="76"/>
      <c r="VDD12" s="76"/>
      <c r="VDE12" s="76"/>
      <c r="VDF12" s="76"/>
      <c r="VDG12" s="76"/>
      <c r="VDH12" s="76"/>
      <c r="VDI12" s="76"/>
      <c r="VDJ12" s="76"/>
      <c r="VDK12" s="76"/>
      <c r="VDL12" s="76"/>
      <c r="VDM12" s="76"/>
      <c r="VDN12" s="76"/>
      <c r="VDO12" s="76"/>
      <c r="VDP12" s="76"/>
      <c r="VDQ12" s="76"/>
      <c r="VDR12" s="76"/>
      <c r="VDS12" s="76"/>
      <c r="VDT12" s="76"/>
      <c r="VDU12" s="76"/>
      <c r="VDV12" s="76"/>
      <c r="VDW12" s="76"/>
      <c r="VDX12" s="76"/>
      <c r="VDY12" s="76"/>
      <c r="VDZ12" s="76"/>
      <c r="VEA12" s="76"/>
      <c r="VEB12" s="76"/>
      <c r="VEC12" s="76"/>
      <c r="VED12" s="76"/>
      <c r="VEE12" s="76"/>
      <c r="VEF12" s="76"/>
      <c r="VEG12" s="76"/>
      <c r="VEH12" s="76"/>
      <c r="VEI12" s="76"/>
      <c r="VEJ12" s="76"/>
      <c r="VEK12" s="76"/>
      <c r="VEL12" s="76"/>
      <c r="VEM12" s="76"/>
      <c r="VEN12" s="76"/>
      <c r="VEO12" s="76"/>
      <c r="VEP12" s="76"/>
      <c r="VEQ12" s="76"/>
      <c r="VER12" s="76"/>
      <c r="VES12" s="76"/>
      <c r="VET12" s="76"/>
      <c r="VEU12" s="76"/>
      <c r="VEV12" s="76"/>
      <c r="VEW12" s="76"/>
      <c r="VEX12" s="76"/>
      <c r="VEY12" s="76"/>
      <c r="VEZ12" s="76"/>
      <c r="VFA12" s="76"/>
      <c r="VFB12" s="76"/>
      <c r="VFC12" s="76"/>
      <c r="VFD12" s="76"/>
      <c r="VFE12" s="76"/>
      <c r="VFF12" s="76"/>
      <c r="VFG12" s="76"/>
      <c r="VFH12" s="76"/>
      <c r="VFI12" s="76"/>
      <c r="VFJ12" s="76"/>
      <c r="VFK12" s="76"/>
      <c r="VFL12" s="76"/>
      <c r="VFM12" s="76"/>
      <c r="VFN12" s="76"/>
      <c r="VFO12" s="76"/>
      <c r="VFP12" s="76"/>
      <c r="VFQ12" s="76"/>
      <c r="VFR12" s="76"/>
      <c r="VFS12" s="76"/>
      <c r="VFT12" s="76"/>
      <c r="VFU12" s="76"/>
      <c r="VFV12" s="76"/>
      <c r="VFW12" s="76"/>
      <c r="VFX12" s="76"/>
      <c r="VFY12" s="76"/>
      <c r="VFZ12" s="76"/>
      <c r="VGA12" s="76"/>
      <c r="VGB12" s="76"/>
      <c r="VGC12" s="76"/>
      <c r="VGD12" s="76"/>
      <c r="VGE12" s="76"/>
      <c r="VGF12" s="76"/>
      <c r="VGG12" s="76"/>
      <c r="VGH12" s="76"/>
      <c r="VGI12" s="76"/>
      <c r="VGJ12" s="76"/>
      <c r="VGK12" s="76"/>
      <c r="VGL12" s="76"/>
      <c r="VGM12" s="76"/>
      <c r="VGN12" s="76"/>
      <c r="VGO12" s="76"/>
      <c r="VGP12" s="76"/>
      <c r="VGQ12" s="76"/>
      <c r="VGR12" s="76"/>
      <c r="VGS12" s="76"/>
      <c r="VGT12" s="76"/>
      <c r="VGU12" s="76"/>
      <c r="VGV12" s="76"/>
      <c r="VGW12" s="76"/>
      <c r="VGX12" s="76"/>
      <c r="VGY12" s="76"/>
      <c r="VGZ12" s="76"/>
      <c r="VHA12" s="76"/>
      <c r="VHB12" s="76"/>
      <c r="VHC12" s="76"/>
      <c r="VHD12" s="76"/>
      <c r="VHE12" s="76"/>
      <c r="VHF12" s="76"/>
      <c r="VHG12" s="76"/>
      <c r="VHH12" s="76"/>
      <c r="VHI12" s="76"/>
      <c r="VHJ12" s="76"/>
      <c r="VHK12" s="76"/>
      <c r="VHL12" s="76"/>
      <c r="VHM12" s="76"/>
      <c r="VHN12" s="76"/>
      <c r="VHO12" s="76"/>
      <c r="VHP12" s="76"/>
      <c r="VHQ12" s="76"/>
      <c r="VHR12" s="76"/>
      <c r="VHS12" s="76"/>
      <c r="VHT12" s="76"/>
      <c r="VHU12" s="76"/>
      <c r="VHV12" s="76"/>
      <c r="VHW12" s="76"/>
      <c r="VHX12" s="76"/>
      <c r="VHY12" s="76"/>
      <c r="VHZ12" s="76"/>
      <c r="VIA12" s="76"/>
      <c r="VIB12" s="76"/>
      <c r="VIC12" s="76"/>
      <c r="VID12" s="76"/>
      <c r="VIE12" s="76"/>
      <c r="VIF12" s="76"/>
      <c r="VIG12" s="76"/>
      <c r="VIH12" s="76"/>
      <c r="VII12" s="76"/>
      <c r="VIJ12" s="76"/>
      <c r="VIK12" s="76"/>
      <c r="VIL12" s="76"/>
      <c r="VIM12" s="76"/>
      <c r="VIN12" s="76"/>
      <c r="VIO12" s="76"/>
      <c r="VIP12" s="76"/>
      <c r="VIQ12" s="76"/>
      <c r="VIR12" s="76"/>
      <c r="VIS12" s="76"/>
      <c r="VIT12" s="76"/>
      <c r="VIU12" s="76"/>
      <c r="VIV12" s="76"/>
      <c r="VIW12" s="76"/>
      <c r="VIX12" s="76"/>
      <c r="VIY12" s="76"/>
      <c r="VIZ12" s="76"/>
      <c r="VJA12" s="76"/>
      <c r="VJB12" s="76"/>
      <c r="VJC12" s="76"/>
      <c r="VJD12" s="76"/>
      <c r="VJE12" s="76"/>
      <c r="VJF12" s="76"/>
      <c r="VJG12" s="76"/>
      <c r="VJH12" s="76"/>
      <c r="VJI12" s="76"/>
      <c r="VJJ12" s="76"/>
      <c r="VJK12" s="76"/>
      <c r="VJL12" s="76"/>
      <c r="VJM12" s="76"/>
      <c r="VJN12" s="76"/>
      <c r="VJO12" s="76"/>
      <c r="VJP12" s="76"/>
      <c r="VJQ12" s="76"/>
      <c r="VJR12" s="76"/>
      <c r="VJS12" s="76"/>
      <c r="VJT12" s="76"/>
      <c r="VJU12" s="76"/>
      <c r="VJV12" s="76"/>
      <c r="VJW12" s="76"/>
      <c r="VJX12" s="76"/>
      <c r="VJY12" s="76"/>
      <c r="VJZ12" s="76"/>
      <c r="VKA12" s="76"/>
      <c r="VKB12" s="76"/>
      <c r="VKC12" s="76"/>
      <c r="VKD12" s="76"/>
      <c r="VKE12" s="76"/>
      <c r="VKF12" s="76"/>
      <c r="VKG12" s="76"/>
      <c r="VKH12" s="76"/>
      <c r="VKI12" s="76"/>
      <c r="VKJ12" s="76"/>
      <c r="VKK12" s="76"/>
      <c r="VKL12" s="76"/>
      <c r="VKM12" s="76"/>
      <c r="VKN12" s="76"/>
      <c r="VKO12" s="76"/>
      <c r="VKP12" s="76"/>
      <c r="VKQ12" s="76"/>
      <c r="VKR12" s="76"/>
      <c r="VKS12" s="76"/>
      <c r="VKT12" s="76"/>
      <c r="VKU12" s="76"/>
      <c r="VKV12" s="76"/>
      <c r="VKW12" s="76"/>
      <c r="VKX12" s="76"/>
      <c r="VKY12" s="76"/>
      <c r="VKZ12" s="76"/>
      <c r="VLA12" s="76"/>
      <c r="VLB12" s="76"/>
      <c r="VLC12" s="76"/>
      <c r="VLD12" s="76"/>
      <c r="VLE12" s="76"/>
      <c r="VLF12" s="76"/>
      <c r="VLG12" s="76"/>
      <c r="VLH12" s="76"/>
      <c r="VLI12" s="76"/>
      <c r="VLJ12" s="76"/>
      <c r="VLK12" s="76"/>
      <c r="VLL12" s="76"/>
      <c r="VLM12" s="76"/>
      <c r="VLN12" s="76"/>
      <c r="VLO12" s="76"/>
      <c r="VLP12" s="76"/>
      <c r="VLQ12" s="76"/>
      <c r="VLR12" s="76"/>
      <c r="VLS12" s="76"/>
      <c r="VLT12" s="76"/>
      <c r="VLU12" s="76"/>
      <c r="VLV12" s="76"/>
      <c r="VLW12" s="76"/>
      <c r="VLX12" s="76"/>
      <c r="VLY12" s="76"/>
      <c r="VLZ12" s="76"/>
      <c r="VMA12" s="76"/>
      <c r="VMB12" s="76"/>
      <c r="VMC12" s="76"/>
      <c r="VMD12" s="76"/>
      <c r="VME12" s="76"/>
      <c r="VMF12" s="76"/>
      <c r="VMG12" s="76"/>
      <c r="VMH12" s="76"/>
      <c r="VMI12" s="76"/>
      <c r="VMJ12" s="76"/>
      <c r="VMK12" s="76"/>
      <c r="VML12" s="76"/>
      <c r="VMM12" s="76"/>
      <c r="VMN12" s="76"/>
      <c r="VMO12" s="76"/>
      <c r="VMP12" s="76"/>
      <c r="VMQ12" s="76"/>
      <c r="VMR12" s="76"/>
      <c r="VMS12" s="76"/>
      <c r="VMT12" s="76"/>
      <c r="VMU12" s="76"/>
      <c r="VMV12" s="76"/>
      <c r="VMW12" s="76"/>
      <c r="VMX12" s="76"/>
      <c r="VMY12" s="76"/>
      <c r="VMZ12" s="76"/>
      <c r="VNA12" s="76"/>
      <c r="VNB12" s="76"/>
      <c r="VNC12" s="76"/>
      <c r="VND12" s="76"/>
      <c r="VNE12" s="76"/>
      <c r="VNF12" s="76"/>
      <c r="VNG12" s="76"/>
      <c r="VNH12" s="76"/>
      <c r="VNI12" s="76"/>
      <c r="VNJ12" s="76"/>
      <c r="VNK12" s="76"/>
      <c r="VNL12" s="76"/>
      <c r="VNM12" s="76"/>
      <c r="VNN12" s="76"/>
      <c r="VNO12" s="76"/>
      <c r="VNP12" s="76"/>
      <c r="VNQ12" s="76"/>
      <c r="VNR12" s="76"/>
      <c r="VNS12" s="76"/>
      <c r="VNT12" s="76"/>
      <c r="VNU12" s="76"/>
      <c r="VNV12" s="76"/>
      <c r="VNW12" s="76"/>
      <c r="VNX12" s="76"/>
      <c r="VNY12" s="76"/>
      <c r="VNZ12" s="76"/>
      <c r="VOA12" s="76"/>
      <c r="VOB12" s="76"/>
      <c r="VOC12" s="76"/>
      <c r="VOD12" s="76"/>
      <c r="VOE12" s="76"/>
      <c r="VOF12" s="76"/>
      <c r="VOG12" s="76"/>
      <c r="VOH12" s="76"/>
      <c r="VOI12" s="76"/>
      <c r="VOJ12" s="76"/>
      <c r="VOK12" s="76"/>
      <c r="VOL12" s="76"/>
      <c r="VOM12" s="76"/>
      <c r="VON12" s="76"/>
      <c r="VOO12" s="76"/>
      <c r="VOP12" s="76"/>
      <c r="VOQ12" s="76"/>
      <c r="VOR12" s="76"/>
      <c r="VOS12" s="76"/>
      <c r="VOT12" s="76"/>
      <c r="VOU12" s="76"/>
      <c r="VOV12" s="76"/>
      <c r="VOW12" s="76"/>
      <c r="VOX12" s="76"/>
      <c r="VOY12" s="76"/>
      <c r="VOZ12" s="76"/>
      <c r="VPA12" s="76"/>
      <c r="VPB12" s="76"/>
      <c r="VPC12" s="76"/>
      <c r="VPD12" s="76"/>
      <c r="VPE12" s="76"/>
      <c r="VPF12" s="76"/>
      <c r="VPG12" s="76"/>
      <c r="VPH12" s="76"/>
      <c r="VPI12" s="76"/>
      <c r="VPJ12" s="76"/>
      <c r="VPK12" s="76"/>
      <c r="VPL12" s="76"/>
      <c r="VPM12" s="76"/>
      <c r="VPN12" s="76"/>
      <c r="VPO12" s="76"/>
      <c r="VPP12" s="76"/>
      <c r="VPQ12" s="76"/>
      <c r="VPR12" s="76"/>
      <c r="VPS12" s="76"/>
      <c r="VPT12" s="76"/>
      <c r="VPU12" s="76"/>
      <c r="VPV12" s="76"/>
      <c r="VPW12" s="76"/>
      <c r="VPX12" s="76"/>
      <c r="VPY12" s="76"/>
      <c r="VPZ12" s="76"/>
      <c r="VQA12" s="76"/>
      <c r="VQB12" s="76"/>
      <c r="VQC12" s="76"/>
      <c r="VQD12" s="76"/>
      <c r="VQE12" s="76"/>
      <c r="VQF12" s="76"/>
      <c r="VQG12" s="76"/>
      <c r="VQH12" s="76"/>
      <c r="VQI12" s="76"/>
      <c r="VQJ12" s="76"/>
      <c r="VQK12" s="76"/>
      <c r="VQL12" s="76"/>
      <c r="VQM12" s="76"/>
      <c r="VQN12" s="76"/>
      <c r="VQO12" s="76"/>
      <c r="VQP12" s="76"/>
      <c r="VQQ12" s="76"/>
      <c r="VQR12" s="76"/>
      <c r="VQS12" s="76"/>
      <c r="VQT12" s="76"/>
      <c r="VQU12" s="76"/>
      <c r="VQV12" s="76"/>
      <c r="VQW12" s="76"/>
      <c r="VQX12" s="76"/>
      <c r="VQY12" s="76"/>
      <c r="VQZ12" s="76"/>
      <c r="VRA12" s="76"/>
      <c r="VRB12" s="76"/>
      <c r="VRC12" s="76"/>
      <c r="VRD12" s="76"/>
      <c r="VRE12" s="76"/>
      <c r="VRF12" s="76"/>
      <c r="VRG12" s="76"/>
      <c r="VRH12" s="76"/>
      <c r="VRI12" s="76"/>
      <c r="VRJ12" s="76"/>
      <c r="VRK12" s="76"/>
      <c r="VRL12" s="76"/>
      <c r="VRM12" s="76"/>
      <c r="VRN12" s="76"/>
      <c r="VRO12" s="76"/>
      <c r="VRP12" s="76"/>
      <c r="VRQ12" s="76"/>
      <c r="VRR12" s="76"/>
      <c r="VRS12" s="76"/>
      <c r="VRT12" s="76"/>
      <c r="VRU12" s="76"/>
      <c r="VRV12" s="76"/>
      <c r="VRW12" s="76"/>
      <c r="VRX12" s="76"/>
      <c r="VRY12" s="76"/>
      <c r="VRZ12" s="76"/>
      <c r="VSA12" s="76"/>
      <c r="VSB12" s="76"/>
      <c r="VSC12" s="76"/>
      <c r="VSD12" s="76"/>
      <c r="VSE12" s="76"/>
      <c r="VSF12" s="76"/>
      <c r="VSG12" s="76"/>
      <c r="VSH12" s="76"/>
      <c r="VSI12" s="76"/>
      <c r="VSJ12" s="76"/>
      <c r="VSK12" s="76"/>
      <c r="VSL12" s="76"/>
      <c r="VSM12" s="76"/>
      <c r="VSN12" s="76"/>
      <c r="VSO12" s="76"/>
      <c r="VSP12" s="76"/>
      <c r="VSQ12" s="76"/>
      <c r="VSR12" s="76"/>
      <c r="VSS12" s="76"/>
      <c r="VST12" s="76"/>
      <c r="VSU12" s="76"/>
      <c r="VSV12" s="76"/>
      <c r="VSW12" s="76"/>
      <c r="VSX12" s="76"/>
      <c r="VSY12" s="76"/>
      <c r="VSZ12" s="76"/>
      <c r="VTA12" s="76"/>
      <c r="VTB12" s="76"/>
      <c r="VTC12" s="76"/>
      <c r="VTD12" s="76"/>
      <c r="VTE12" s="76"/>
      <c r="VTF12" s="76"/>
      <c r="VTG12" s="76"/>
      <c r="VTH12" s="76"/>
      <c r="VTI12" s="76"/>
      <c r="VTJ12" s="76"/>
      <c r="VTK12" s="76"/>
      <c r="VTL12" s="76"/>
      <c r="VTM12" s="76"/>
      <c r="VTN12" s="76"/>
      <c r="VTO12" s="76"/>
      <c r="VTP12" s="76"/>
      <c r="VTQ12" s="76"/>
      <c r="VTR12" s="76"/>
      <c r="VTS12" s="76"/>
      <c r="VTT12" s="76"/>
      <c r="VTU12" s="76"/>
      <c r="VTV12" s="76"/>
      <c r="VTW12" s="76"/>
      <c r="VTX12" s="76"/>
      <c r="VTY12" s="76"/>
      <c r="VTZ12" s="76"/>
      <c r="VUA12" s="76"/>
      <c r="VUB12" s="76"/>
      <c r="VUC12" s="76"/>
      <c r="VUD12" s="76"/>
      <c r="VUE12" s="76"/>
      <c r="VUF12" s="76"/>
      <c r="VUG12" s="76"/>
      <c r="VUH12" s="76"/>
      <c r="VUI12" s="76"/>
      <c r="VUJ12" s="76"/>
      <c r="VUK12" s="76"/>
      <c r="VUL12" s="76"/>
      <c r="VUM12" s="76"/>
      <c r="VUN12" s="76"/>
      <c r="VUO12" s="76"/>
      <c r="VUP12" s="76"/>
      <c r="VUQ12" s="76"/>
      <c r="VUR12" s="76"/>
      <c r="VUS12" s="76"/>
      <c r="VUT12" s="76"/>
      <c r="VUU12" s="76"/>
      <c r="VUV12" s="76"/>
      <c r="VUW12" s="76"/>
      <c r="VUX12" s="76"/>
      <c r="VUY12" s="76"/>
      <c r="VUZ12" s="76"/>
      <c r="VVA12" s="76"/>
      <c r="VVB12" s="76"/>
      <c r="VVC12" s="76"/>
      <c r="VVD12" s="76"/>
      <c r="VVE12" s="76"/>
      <c r="VVF12" s="76"/>
      <c r="VVG12" s="76"/>
      <c r="VVH12" s="76"/>
      <c r="VVI12" s="76"/>
      <c r="VVJ12" s="76"/>
      <c r="VVK12" s="76"/>
      <c r="VVL12" s="76"/>
      <c r="VVM12" s="76"/>
      <c r="VVN12" s="76"/>
      <c r="VVO12" s="76"/>
      <c r="VVP12" s="76"/>
      <c r="VVQ12" s="76"/>
      <c r="VVR12" s="76"/>
      <c r="VVS12" s="76"/>
      <c r="VVT12" s="76"/>
      <c r="VVU12" s="76"/>
      <c r="VVV12" s="76"/>
      <c r="VVW12" s="76"/>
      <c r="VVX12" s="76"/>
      <c r="VVY12" s="76"/>
      <c r="VVZ12" s="76"/>
      <c r="VWA12" s="76"/>
      <c r="VWB12" s="76"/>
      <c r="VWC12" s="76"/>
      <c r="VWD12" s="76"/>
      <c r="VWE12" s="76"/>
      <c r="VWF12" s="76"/>
      <c r="VWG12" s="76"/>
      <c r="VWH12" s="76"/>
      <c r="VWI12" s="76"/>
      <c r="VWJ12" s="76"/>
      <c r="VWK12" s="76"/>
      <c r="VWL12" s="76"/>
      <c r="VWM12" s="76"/>
      <c r="VWN12" s="76"/>
      <c r="VWO12" s="76"/>
      <c r="VWP12" s="76"/>
      <c r="VWQ12" s="76"/>
      <c r="VWR12" s="76"/>
      <c r="VWS12" s="76"/>
      <c r="VWT12" s="76"/>
      <c r="VWU12" s="76"/>
      <c r="VWV12" s="76"/>
      <c r="VWW12" s="76"/>
      <c r="VWX12" s="76"/>
      <c r="VWY12" s="76"/>
      <c r="VWZ12" s="76"/>
      <c r="VXA12" s="76"/>
      <c r="VXB12" s="76"/>
      <c r="VXC12" s="76"/>
      <c r="VXD12" s="76"/>
      <c r="VXE12" s="76"/>
      <c r="VXF12" s="76"/>
      <c r="VXG12" s="76"/>
      <c r="VXH12" s="76"/>
      <c r="VXI12" s="76"/>
      <c r="VXJ12" s="76"/>
      <c r="VXK12" s="76"/>
      <c r="VXL12" s="76"/>
      <c r="VXM12" s="76"/>
      <c r="VXN12" s="76"/>
      <c r="VXO12" s="76"/>
      <c r="VXP12" s="76"/>
      <c r="VXQ12" s="76"/>
      <c r="VXR12" s="76"/>
      <c r="VXS12" s="76"/>
      <c r="VXT12" s="76"/>
      <c r="VXU12" s="76"/>
      <c r="VXV12" s="76"/>
      <c r="VXW12" s="76"/>
      <c r="VXX12" s="76"/>
      <c r="VXY12" s="76"/>
      <c r="VXZ12" s="76"/>
      <c r="VYA12" s="76"/>
      <c r="VYB12" s="76"/>
      <c r="VYC12" s="76"/>
      <c r="VYD12" s="76"/>
      <c r="VYE12" s="76"/>
      <c r="VYF12" s="76"/>
      <c r="VYG12" s="76"/>
      <c r="VYH12" s="76"/>
      <c r="VYI12" s="76"/>
      <c r="VYJ12" s="76"/>
      <c r="VYK12" s="76"/>
      <c r="VYL12" s="76"/>
      <c r="VYM12" s="76"/>
      <c r="VYN12" s="76"/>
      <c r="VYO12" s="76"/>
      <c r="VYP12" s="76"/>
      <c r="VYQ12" s="76"/>
      <c r="VYR12" s="76"/>
      <c r="VYS12" s="76"/>
      <c r="VYT12" s="76"/>
      <c r="VYU12" s="76"/>
      <c r="VYV12" s="76"/>
      <c r="VYW12" s="76"/>
      <c r="VYX12" s="76"/>
      <c r="VYY12" s="76"/>
      <c r="VYZ12" s="76"/>
      <c r="VZA12" s="76"/>
      <c r="VZB12" s="76"/>
      <c r="VZC12" s="76"/>
      <c r="VZD12" s="76"/>
      <c r="VZE12" s="76"/>
      <c r="VZF12" s="76"/>
      <c r="VZG12" s="76"/>
      <c r="VZH12" s="76"/>
      <c r="VZI12" s="76"/>
      <c r="VZJ12" s="76"/>
      <c r="VZK12" s="76"/>
      <c r="VZL12" s="76"/>
      <c r="VZM12" s="76"/>
      <c r="VZN12" s="76"/>
      <c r="VZO12" s="76"/>
      <c r="VZP12" s="76"/>
      <c r="VZQ12" s="76"/>
      <c r="VZR12" s="76"/>
      <c r="VZS12" s="76"/>
      <c r="VZT12" s="76"/>
      <c r="VZU12" s="76"/>
      <c r="VZV12" s="76"/>
      <c r="VZW12" s="76"/>
      <c r="VZX12" s="76"/>
      <c r="VZY12" s="76"/>
      <c r="VZZ12" s="76"/>
      <c r="WAA12" s="76"/>
      <c r="WAB12" s="76"/>
      <c r="WAC12" s="76"/>
      <c r="WAD12" s="76"/>
      <c r="WAE12" s="76"/>
      <c r="WAF12" s="76"/>
      <c r="WAG12" s="76"/>
      <c r="WAH12" s="76"/>
      <c r="WAI12" s="76"/>
      <c r="WAJ12" s="76"/>
      <c r="WAK12" s="76"/>
      <c r="WAL12" s="76"/>
      <c r="WAM12" s="76"/>
      <c r="WAN12" s="76"/>
      <c r="WAO12" s="76"/>
      <c r="WAP12" s="76"/>
      <c r="WAQ12" s="76"/>
      <c r="WAR12" s="76"/>
      <c r="WAS12" s="76"/>
      <c r="WAT12" s="76"/>
      <c r="WAU12" s="76"/>
      <c r="WAV12" s="76"/>
      <c r="WAW12" s="76"/>
      <c r="WAX12" s="76"/>
      <c r="WAY12" s="76"/>
      <c r="WAZ12" s="76"/>
      <c r="WBA12" s="76"/>
      <c r="WBB12" s="76"/>
      <c r="WBC12" s="76"/>
      <c r="WBD12" s="76"/>
      <c r="WBE12" s="76"/>
      <c r="WBF12" s="76"/>
      <c r="WBG12" s="76"/>
      <c r="WBH12" s="76"/>
      <c r="WBI12" s="76"/>
      <c r="WBJ12" s="76"/>
      <c r="WBK12" s="76"/>
      <c r="WBL12" s="76"/>
      <c r="WBM12" s="76"/>
      <c r="WBN12" s="76"/>
      <c r="WBO12" s="76"/>
      <c r="WBP12" s="76"/>
      <c r="WBQ12" s="76"/>
      <c r="WBR12" s="76"/>
      <c r="WBS12" s="76"/>
      <c r="WBT12" s="76"/>
      <c r="WBU12" s="76"/>
      <c r="WBV12" s="76"/>
      <c r="WBW12" s="76"/>
      <c r="WBX12" s="76"/>
      <c r="WBY12" s="76"/>
      <c r="WBZ12" s="76"/>
      <c r="WCA12" s="76"/>
      <c r="WCB12" s="76"/>
      <c r="WCC12" s="76"/>
      <c r="WCD12" s="76"/>
      <c r="WCE12" s="76"/>
      <c r="WCF12" s="76"/>
      <c r="WCG12" s="76"/>
      <c r="WCH12" s="76"/>
      <c r="WCI12" s="76"/>
      <c r="WCJ12" s="76"/>
      <c r="WCK12" s="76"/>
      <c r="WCL12" s="76"/>
      <c r="WCM12" s="76"/>
      <c r="WCN12" s="76"/>
      <c r="WCO12" s="76"/>
      <c r="WCP12" s="76"/>
      <c r="WCQ12" s="76"/>
      <c r="WCR12" s="76"/>
      <c r="WCS12" s="76"/>
      <c r="WCT12" s="76"/>
      <c r="WCU12" s="76"/>
      <c r="WCV12" s="76"/>
      <c r="WCW12" s="76"/>
      <c r="WCX12" s="76"/>
      <c r="WCY12" s="76"/>
      <c r="WCZ12" s="76"/>
      <c r="WDA12" s="76"/>
      <c r="WDB12" s="76"/>
      <c r="WDC12" s="76"/>
      <c r="WDD12" s="76"/>
      <c r="WDE12" s="76"/>
      <c r="WDF12" s="76"/>
      <c r="WDG12" s="76"/>
      <c r="WDH12" s="76"/>
      <c r="WDI12" s="76"/>
      <c r="WDJ12" s="76"/>
      <c r="WDK12" s="76"/>
      <c r="WDL12" s="76"/>
      <c r="WDM12" s="76"/>
      <c r="WDN12" s="76"/>
      <c r="WDO12" s="76"/>
      <c r="WDP12" s="76"/>
      <c r="WDQ12" s="76"/>
      <c r="WDR12" s="76"/>
      <c r="WDS12" s="76"/>
      <c r="WDT12" s="76"/>
      <c r="WDU12" s="76"/>
      <c r="WDV12" s="76"/>
      <c r="WDW12" s="76"/>
      <c r="WDX12" s="76"/>
      <c r="WDY12" s="76"/>
      <c r="WDZ12" s="76"/>
      <c r="WEA12" s="76"/>
      <c r="WEB12" s="76"/>
      <c r="WEC12" s="76"/>
      <c r="WED12" s="76"/>
      <c r="WEE12" s="76"/>
      <c r="WEF12" s="76"/>
      <c r="WEG12" s="76"/>
      <c r="WEH12" s="76"/>
      <c r="WEI12" s="76"/>
      <c r="WEJ12" s="76"/>
      <c r="WEK12" s="76"/>
      <c r="WEL12" s="76"/>
      <c r="WEM12" s="76"/>
      <c r="WEN12" s="76"/>
      <c r="WEO12" s="76"/>
      <c r="WEP12" s="76"/>
      <c r="WEQ12" s="76"/>
      <c r="WER12" s="76"/>
      <c r="WES12" s="76"/>
      <c r="WET12" s="76"/>
      <c r="WEU12" s="76"/>
      <c r="WEV12" s="76"/>
      <c r="WEW12" s="76"/>
      <c r="WEX12" s="76"/>
      <c r="WEY12" s="76"/>
      <c r="WEZ12" s="76"/>
      <c r="WFA12" s="76"/>
      <c r="WFB12" s="76"/>
      <c r="WFC12" s="76"/>
      <c r="WFD12" s="76"/>
      <c r="WFE12" s="76"/>
      <c r="WFF12" s="76"/>
      <c r="WFG12" s="76"/>
      <c r="WFH12" s="76"/>
      <c r="WFI12" s="76"/>
      <c r="WFJ12" s="76"/>
      <c r="WFK12" s="76"/>
      <c r="WFL12" s="76"/>
      <c r="WFM12" s="76"/>
      <c r="WFN12" s="76"/>
      <c r="WFO12" s="76"/>
      <c r="WFP12" s="76"/>
      <c r="WFQ12" s="76"/>
      <c r="WFR12" s="76"/>
      <c r="WFS12" s="76"/>
      <c r="WFT12" s="76"/>
      <c r="WFU12" s="76"/>
      <c r="WFV12" s="76"/>
      <c r="WFW12" s="76"/>
      <c r="WFX12" s="76"/>
      <c r="WFY12" s="76"/>
      <c r="WFZ12" s="76"/>
      <c r="WGA12" s="76"/>
      <c r="WGB12" s="76"/>
      <c r="WGC12" s="76"/>
      <c r="WGD12" s="76"/>
      <c r="WGE12" s="76"/>
      <c r="WGF12" s="76"/>
      <c r="WGG12" s="76"/>
      <c r="WGH12" s="76"/>
      <c r="WGI12" s="76"/>
      <c r="WGJ12" s="76"/>
      <c r="WGK12" s="76"/>
      <c r="WGL12" s="76"/>
      <c r="WGM12" s="76"/>
      <c r="WGN12" s="76"/>
      <c r="WGO12" s="76"/>
      <c r="WGP12" s="76"/>
      <c r="WGQ12" s="76"/>
      <c r="WGR12" s="76"/>
      <c r="WGS12" s="76"/>
      <c r="WGT12" s="76"/>
      <c r="WGU12" s="76"/>
      <c r="WGV12" s="76"/>
      <c r="WGW12" s="76"/>
      <c r="WGX12" s="76"/>
      <c r="WGY12" s="76"/>
      <c r="WGZ12" s="76"/>
      <c r="WHA12" s="76"/>
      <c r="WHB12" s="76"/>
      <c r="WHC12" s="76"/>
      <c r="WHD12" s="76"/>
      <c r="WHE12" s="76"/>
      <c r="WHF12" s="76"/>
      <c r="WHG12" s="76"/>
      <c r="WHH12" s="76"/>
      <c r="WHI12" s="76"/>
      <c r="WHJ12" s="76"/>
      <c r="WHK12" s="76"/>
      <c r="WHL12" s="76"/>
      <c r="WHM12" s="76"/>
      <c r="WHN12" s="76"/>
      <c r="WHO12" s="76"/>
      <c r="WHP12" s="76"/>
      <c r="WHQ12" s="76"/>
      <c r="WHR12" s="76"/>
      <c r="WHS12" s="76"/>
      <c r="WHT12" s="76"/>
      <c r="WHU12" s="76"/>
      <c r="WHV12" s="76"/>
      <c r="WHW12" s="76"/>
      <c r="WHX12" s="76"/>
      <c r="WHY12" s="76"/>
      <c r="WHZ12" s="76"/>
      <c r="WIA12" s="76"/>
      <c r="WIB12" s="76"/>
      <c r="WIC12" s="76"/>
      <c r="WID12" s="76"/>
      <c r="WIE12" s="76"/>
      <c r="WIF12" s="76"/>
      <c r="WIG12" s="76"/>
      <c r="WIH12" s="76"/>
      <c r="WII12" s="76"/>
      <c r="WIJ12" s="76"/>
      <c r="WIK12" s="76"/>
      <c r="WIL12" s="76"/>
      <c r="WIM12" s="76"/>
      <c r="WIN12" s="76"/>
      <c r="WIO12" s="76"/>
      <c r="WIP12" s="76"/>
      <c r="WIQ12" s="76"/>
      <c r="WIR12" s="76"/>
      <c r="WIS12" s="76"/>
      <c r="WIT12" s="76"/>
      <c r="WIU12" s="76"/>
      <c r="WIV12" s="76"/>
      <c r="WIW12" s="76"/>
      <c r="WIX12" s="76"/>
      <c r="WIY12" s="76"/>
      <c r="WIZ12" s="76"/>
      <c r="WJA12" s="76"/>
      <c r="WJB12" s="76"/>
      <c r="WJC12" s="76"/>
      <c r="WJD12" s="76"/>
      <c r="WJE12" s="76"/>
      <c r="WJF12" s="76"/>
      <c r="WJG12" s="76"/>
      <c r="WJH12" s="76"/>
      <c r="WJI12" s="76"/>
      <c r="WJJ12" s="76"/>
      <c r="WJK12" s="76"/>
      <c r="WJL12" s="76"/>
      <c r="WJM12" s="76"/>
      <c r="WJN12" s="76"/>
      <c r="WJO12" s="76"/>
      <c r="WJP12" s="76"/>
      <c r="WJQ12" s="76"/>
      <c r="WJR12" s="76"/>
      <c r="WJS12" s="76"/>
      <c r="WJT12" s="76"/>
      <c r="WJU12" s="76"/>
      <c r="WJV12" s="76"/>
      <c r="WJW12" s="76"/>
      <c r="WJX12" s="76"/>
      <c r="WJY12" s="76"/>
      <c r="WJZ12" s="76"/>
      <c r="WKA12" s="76"/>
      <c r="WKB12" s="76"/>
      <c r="WKC12" s="76"/>
      <c r="WKD12" s="76"/>
      <c r="WKE12" s="76"/>
      <c r="WKF12" s="76"/>
      <c r="WKG12" s="76"/>
      <c r="WKH12" s="76"/>
      <c r="WKI12" s="76"/>
      <c r="WKJ12" s="76"/>
      <c r="WKK12" s="76"/>
      <c r="WKL12" s="76"/>
      <c r="WKM12" s="76"/>
      <c r="WKN12" s="76"/>
      <c r="WKO12" s="76"/>
      <c r="WKP12" s="76"/>
      <c r="WKQ12" s="76"/>
      <c r="WKR12" s="76"/>
      <c r="WKS12" s="76"/>
      <c r="WKT12" s="76"/>
      <c r="WKU12" s="76"/>
      <c r="WKV12" s="76"/>
      <c r="WKW12" s="76"/>
      <c r="WKX12" s="76"/>
      <c r="WKY12" s="76"/>
      <c r="WKZ12" s="76"/>
      <c r="WLA12" s="76"/>
      <c r="WLB12" s="76"/>
      <c r="WLC12" s="76"/>
      <c r="WLD12" s="76"/>
      <c r="WLE12" s="76"/>
      <c r="WLF12" s="76"/>
      <c r="WLG12" s="76"/>
      <c r="WLH12" s="76"/>
      <c r="WLI12" s="76"/>
      <c r="WLJ12" s="76"/>
      <c r="WLK12" s="76"/>
      <c r="WLL12" s="76"/>
      <c r="WLM12" s="76"/>
      <c r="WLN12" s="76"/>
      <c r="WLO12" s="76"/>
      <c r="WLP12" s="76"/>
      <c r="WLQ12" s="76"/>
      <c r="WLR12" s="76"/>
      <c r="WLS12" s="76"/>
      <c r="WLT12" s="76"/>
      <c r="WLU12" s="76"/>
      <c r="WLV12" s="76"/>
      <c r="WLW12" s="76"/>
      <c r="WLX12" s="76"/>
      <c r="WLY12" s="76"/>
      <c r="WLZ12" s="76"/>
      <c r="WMA12" s="76"/>
      <c r="WMB12" s="76"/>
      <c r="WMC12" s="76"/>
      <c r="WMD12" s="76"/>
      <c r="WME12" s="76"/>
      <c r="WMF12" s="76"/>
      <c r="WMG12" s="76"/>
      <c r="WMH12" s="76"/>
      <c r="WMI12" s="76"/>
      <c r="WMJ12" s="76"/>
      <c r="WMK12" s="76"/>
      <c r="WML12" s="76"/>
      <c r="WMM12" s="76"/>
      <c r="WMN12" s="76"/>
      <c r="WMO12" s="76"/>
      <c r="WMP12" s="76"/>
      <c r="WMQ12" s="76"/>
      <c r="WMR12" s="76"/>
      <c r="WMS12" s="76"/>
      <c r="WMT12" s="76"/>
      <c r="WMU12" s="76"/>
      <c r="WMV12" s="76"/>
      <c r="WMW12" s="76"/>
      <c r="WMX12" s="76"/>
      <c r="WMY12" s="76"/>
      <c r="WMZ12" s="76"/>
      <c r="WNA12" s="76"/>
      <c r="WNB12" s="76"/>
      <c r="WNC12" s="76"/>
      <c r="WND12" s="76"/>
      <c r="WNE12" s="76"/>
      <c r="WNF12" s="76"/>
      <c r="WNG12" s="76"/>
      <c r="WNH12" s="76"/>
      <c r="WNI12" s="76"/>
      <c r="WNJ12" s="76"/>
      <c r="WNK12" s="76"/>
      <c r="WNL12" s="76"/>
      <c r="WNM12" s="76"/>
      <c r="WNN12" s="76"/>
      <c r="WNO12" s="76"/>
      <c r="WNP12" s="76"/>
      <c r="WNQ12" s="76"/>
      <c r="WNR12" s="76"/>
      <c r="WNS12" s="76"/>
      <c r="WNT12" s="76"/>
      <c r="WNU12" s="76"/>
      <c r="WNV12" s="76"/>
      <c r="WNW12" s="76"/>
      <c r="WNX12" s="76"/>
      <c r="WNY12" s="76"/>
      <c r="WNZ12" s="76"/>
      <c r="WOA12" s="76"/>
      <c r="WOB12" s="76"/>
      <c r="WOC12" s="76"/>
      <c r="WOD12" s="76"/>
      <c r="WOE12" s="76"/>
      <c r="WOF12" s="76"/>
      <c r="WOG12" s="76"/>
      <c r="WOH12" s="76"/>
      <c r="WOI12" s="76"/>
      <c r="WOJ12" s="76"/>
      <c r="WOK12" s="76"/>
      <c r="WOL12" s="76"/>
      <c r="WOM12" s="76"/>
      <c r="WON12" s="76"/>
      <c r="WOO12" s="76"/>
      <c r="WOP12" s="76"/>
      <c r="WOQ12" s="76"/>
      <c r="WOR12" s="76"/>
      <c r="WOS12" s="76"/>
      <c r="WOT12" s="76"/>
      <c r="WOU12" s="76"/>
      <c r="WOV12" s="76"/>
      <c r="WOW12" s="76"/>
      <c r="WOX12" s="76"/>
      <c r="WOY12" s="76"/>
      <c r="WOZ12" s="76"/>
      <c r="WPA12" s="76"/>
      <c r="WPB12" s="76"/>
      <c r="WPC12" s="76"/>
      <c r="WPD12" s="76"/>
      <c r="WPE12" s="76"/>
      <c r="WPF12" s="76"/>
      <c r="WPG12" s="76"/>
      <c r="WPH12" s="76"/>
      <c r="WPI12" s="76"/>
      <c r="WPJ12" s="76"/>
      <c r="WPK12" s="76"/>
      <c r="WPL12" s="76"/>
      <c r="WPM12" s="76"/>
      <c r="WPN12" s="76"/>
      <c r="WPO12" s="76"/>
      <c r="WPP12" s="76"/>
      <c r="WPQ12" s="76"/>
      <c r="WPR12" s="76"/>
      <c r="WPS12" s="76"/>
      <c r="WPT12" s="76"/>
      <c r="WPU12" s="76"/>
      <c r="WPV12" s="76"/>
      <c r="WPW12" s="76"/>
      <c r="WPX12" s="76"/>
      <c r="WPY12" s="76"/>
      <c r="WPZ12" s="76"/>
      <c r="WQA12" s="76"/>
      <c r="WQB12" s="76"/>
      <c r="WQC12" s="76"/>
      <c r="WQD12" s="76"/>
      <c r="WQE12" s="76"/>
      <c r="WQF12" s="76"/>
      <c r="WQG12" s="76"/>
      <c r="WQH12" s="76"/>
      <c r="WQI12" s="76"/>
      <c r="WQJ12" s="76"/>
      <c r="WQK12" s="76"/>
      <c r="WQL12" s="76"/>
      <c r="WQM12" s="76"/>
      <c r="WQN12" s="76"/>
      <c r="WQO12" s="76"/>
      <c r="WQP12" s="76"/>
      <c r="WQQ12" s="76"/>
      <c r="WQR12" s="76"/>
      <c r="WQS12" s="76"/>
      <c r="WQT12" s="76"/>
      <c r="WQU12" s="76"/>
      <c r="WQV12" s="76"/>
      <c r="WQW12" s="76"/>
      <c r="WQX12" s="76"/>
      <c r="WQY12" s="76"/>
      <c r="WQZ12" s="76"/>
      <c r="WRA12" s="76"/>
      <c r="WRB12" s="76"/>
      <c r="WRC12" s="76"/>
      <c r="WRD12" s="76"/>
      <c r="WRE12" s="76"/>
      <c r="WRF12" s="76"/>
      <c r="WRG12" s="76"/>
      <c r="WRH12" s="76"/>
      <c r="WRI12" s="76"/>
      <c r="WRJ12" s="76"/>
      <c r="WRK12" s="76"/>
      <c r="WRL12" s="76"/>
      <c r="WRM12" s="76"/>
      <c r="WRN12" s="76"/>
      <c r="WRO12" s="76"/>
      <c r="WRP12" s="76"/>
      <c r="WRQ12" s="76"/>
      <c r="WRR12" s="76"/>
      <c r="WRS12" s="76"/>
      <c r="WRT12" s="76"/>
      <c r="WRU12" s="76"/>
      <c r="WRV12" s="76"/>
      <c r="WRW12" s="76"/>
      <c r="WRX12" s="76"/>
      <c r="WRY12" s="76"/>
      <c r="WRZ12" s="76"/>
      <c r="WSA12" s="76"/>
      <c r="WSB12" s="76"/>
      <c r="WSC12" s="76"/>
      <c r="WSD12" s="76"/>
      <c r="WSE12" s="76"/>
      <c r="WSF12" s="76"/>
      <c r="WSG12" s="76"/>
      <c r="WSH12" s="76"/>
      <c r="WSI12" s="76"/>
      <c r="WSJ12" s="76"/>
      <c r="WSK12" s="76"/>
      <c r="WSL12" s="76"/>
      <c r="WSM12" s="76"/>
      <c r="WSN12" s="76"/>
      <c r="WSO12" s="76"/>
      <c r="WSP12" s="76"/>
      <c r="WSQ12" s="76"/>
      <c r="WSR12" s="76"/>
      <c r="WSS12" s="76"/>
      <c r="WST12" s="76"/>
      <c r="WSU12" s="76"/>
      <c r="WSV12" s="76"/>
      <c r="WSW12" s="76"/>
      <c r="WSX12" s="76"/>
      <c r="WSY12" s="76"/>
      <c r="WSZ12" s="76"/>
      <c r="WTA12" s="76"/>
      <c r="WTB12" s="76"/>
      <c r="WTC12" s="76"/>
      <c r="WTD12" s="76"/>
      <c r="WTE12" s="76"/>
      <c r="WTF12" s="76"/>
      <c r="WTG12" s="76"/>
      <c r="WTH12" s="76"/>
      <c r="WTI12" s="76"/>
      <c r="WTJ12" s="76"/>
      <c r="WTK12" s="76"/>
      <c r="WTL12" s="76"/>
      <c r="WTM12" s="76"/>
      <c r="WTN12" s="76"/>
      <c r="WTO12" s="76"/>
      <c r="WTP12" s="76"/>
      <c r="WTQ12" s="76"/>
      <c r="WTR12" s="76"/>
      <c r="WTS12" s="76"/>
      <c r="WTT12" s="76"/>
      <c r="WTU12" s="76"/>
      <c r="WTV12" s="76"/>
      <c r="WTW12" s="76"/>
      <c r="WTX12" s="76"/>
      <c r="WTY12" s="76"/>
      <c r="WTZ12" s="76"/>
      <c r="WUA12" s="76"/>
      <c r="WUB12" s="76"/>
      <c r="WUC12" s="76"/>
      <c r="WUD12" s="76"/>
      <c r="WUE12" s="76"/>
      <c r="WUF12" s="76"/>
      <c r="WUG12" s="76"/>
      <c r="WUH12" s="76"/>
      <c r="WUI12" s="76"/>
      <c r="WUJ12" s="76"/>
      <c r="WUK12" s="76"/>
      <c r="WUL12" s="76"/>
      <c r="WUM12" s="76"/>
      <c r="WUN12" s="76"/>
      <c r="WUO12" s="76"/>
      <c r="WUP12" s="76"/>
      <c r="WUQ12" s="76"/>
      <c r="WUR12" s="76"/>
      <c r="WUS12" s="76"/>
      <c r="WUT12" s="76"/>
      <c r="WUU12" s="76"/>
      <c r="WUV12" s="76"/>
      <c r="WUW12" s="76"/>
      <c r="WUX12" s="76"/>
      <c r="WUY12" s="76"/>
      <c r="WUZ12" s="76"/>
      <c r="WVA12" s="76"/>
      <c r="WVB12" s="76"/>
      <c r="WVC12" s="76"/>
      <c r="WVD12" s="76"/>
      <c r="WVE12" s="76"/>
      <c r="WVF12" s="76"/>
      <c r="WVG12" s="76"/>
      <c r="WVH12" s="76"/>
      <c r="WVI12" s="76"/>
      <c r="WVJ12" s="76"/>
      <c r="WVK12" s="76"/>
      <c r="WVL12" s="76"/>
      <c r="WVM12" s="76"/>
      <c r="WVN12" s="76"/>
      <c r="WVO12" s="76"/>
      <c r="WVP12" s="76"/>
      <c r="WVQ12" s="76"/>
      <c r="WVR12" s="76"/>
      <c r="WVS12" s="76"/>
      <c r="WVT12" s="76"/>
      <c r="WVU12" s="76"/>
      <c r="WVV12" s="76"/>
      <c r="WVW12" s="76"/>
      <c r="WVX12" s="76"/>
      <c r="WVY12" s="76"/>
      <c r="WVZ12" s="76"/>
      <c r="WWA12" s="76"/>
      <c r="WWB12" s="76"/>
      <c r="WWC12" s="76"/>
      <c r="WWD12" s="76"/>
      <c r="WWE12" s="76"/>
      <c r="WWF12" s="76"/>
      <c r="WWG12" s="76"/>
      <c r="WWH12" s="76"/>
      <c r="WWI12" s="76"/>
      <c r="WWJ12" s="76"/>
      <c r="WWK12" s="76"/>
      <c r="WWL12" s="76"/>
      <c r="WWM12" s="76"/>
      <c r="WWN12" s="76"/>
      <c r="WWO12" s="76"/>
      <c r="WWP12" s="76"/>
      <c r="WWQ12" s="76"/>
      <c r="WWR12" s="76"/>
      <c r="WWS12" s="76"/>
      <c r="WWT12" s="76"/>
      <c r="WWU12" s="76"/>
      <c r="WWV12" s="76"/>
      <c r="WWW12" s="76"/>
      <c r="WWX12" s="76"/>
      <c r="WWY12" s="76"/>
      <c r="WWZ12" s="76"/>
      <c r="WXA12" s="76"/>
      <c r="WXB12" s="76"/>
      <c r="WXC12" s="76"/>
      <c r="WXD12" s="76"/>
      <c r="WXE12" s="76"/>
      <c r="WXF12" s="76"/>
      <c r="WXG12" s="76"/>
      <c r="WXH12" s="76"/>
      <c r="WXI12" s="76"/>
      <c r="WXJ12" s="76"/>
      <c r="WXK12" s="76"/>
      <c r="WXL12" s="76"/>
      <c r="WXM12" s="76"/>
      <c r="WXN12" s="76"/>
      <c r="WXO12" s="76"/>
      <c r="WXP12" s="76"/>
      <c r="WXQ12" s="76"/>
      <c r="WXR12" s="76"/>
      <c r="WXS12" s="76"/>
      <c r="WXT12" s="76"/>
      <c r="WXU12" s="76"/>
      <c r="WXV12" s="76"/>
      <c r="WXW12" s="76"/>
      <c r="WXX12" s="76"/>
      <c r="WXY12" s="76"/>
      <c r="WXZ12" s="76"/>
      <c r="WYA12" s="76"/>
      <c r="WYB12" s="76"/>
      <c r="WYC12" s="76"/>
      <c r="WYD12" s="76"/>
      <c r="WYE12" s="76"/>
      <c r="WYF12" s="76"/>
      <c r="WYG12" s="76"/>
      <c r="WYH12" s="76"/>
      <c r="WYI12" s="76"/>
      <c r="WYJ12" s="76"/>
      <c r="WYK12" s="76"/>
      <c r="WYL12" s="76"/>
      <c r="WYM12" s="76"/>
      <c r="WYN12" s="76"/>
      <c r="WYO12" s="76"/>
      <c r="WYP12" s="76"/>
      <c r="WYQ12" s="76"/>
      <c r="WYR12" s="76"/>
      <c r="WYS12" s="76"/>
      <c r="WYT12" s="76"/>
      <c r="WYU12" s="76"/>
      <c r="WYV12" s="76"/>
      <c r="WYW12" s="76"/>
      <c r="WYX12" s="76"/>
      <c r="WYY12" s="76"/>
      <c r="WYZ12" s="76"/>
      <c r="WZA12" s="76"/>
      <c r="WZB12" s="76"/>
      <c r="WZC12" s="76"/>
      <c r="WZD12" s="76"/>
      <c r="WZE12" s="76"/>
      <c r="WZF12" s="76"/>
      <c r="WZG12" s="76"/>
      <c r="WZH12" s="76"/>
      <c r="WZI12" s="76"/>
      <c r="WZJ12" s="76"/>
      <c r="WZK12" s="76"/>
      <c r="WZL12" s="76"/>
      <c r="WZM12" s="76"/>
      <c r="WZN12" s="76"/>
      <c r="WZO12" s="76"/>
      <c r="WZP12" s="76"/>
      <c r="WZQ12" s="76"/>
      <c r="WZR12" s="76"/>
      <c r="WZS12" s="76"/>
      <c r="WZT12" s="76"/>
      <c r="WZU12" s="76"/>
      <c r="WZV12" s="76"/>
      <c r="WZW12" s="76"/>
      <c r="WZX12" s="76"/>
      <c r="WZY12" s="76"/>
      <c r="WZZ12" s="76"/>
      <c r="XAA12" s="76"/>
      <c r="XAB12" s="76"/>
      <c r="XAC12" s="76"/>
      <c r="XAD12" s="76"/>
      <c r="XAE12" s="76"/>
      <c r="XAF12" s="76"/>
      <c r="XAG12" s="76"/>
      <c r="XAH12" s="76"/>
      <c r="XAI12" s="76"/>
      <c r="XAJ12" s="76"/>
      <c r="XAK12" s="76"/>
      <c r="XAL12" s="76"/>
      <c r="XAM12" s="76"/>
      <c r="XAN12" s="76"/>
      <c r="XAO12" s="76"/>
      <c r="XAP12" s="76"/>
      <c r="XAQ12" s="76"/>
      <c r="XAR12" s="76"/>
      <c r="XAS12" s="76"/>
      <c r="XAT12" s="76"/>
      <c r="XAU12" s="76"/>
      <c r="XAV12" s="76"/>
      <c r="XAW12" s="76"/>
      <c r="XAX12" s="76"/>
      <c r="XAY12" s="76"/>
      <c r="XAZ12" s="76"/>
      <c r="XBA12" s="76"/>
      <c r="XBB12" s="76"/>
      <c r="XBC12" s="76"/>
      <c r="XBD12" s="76"/>
      <c r="XBE12" s="76"/>
      <c r="XBF12" s="76"/>
      <c r="XBG12" s="76"/>
      <c r="XBH12" s="76"/>
      <c r="XBI12" s="76"/>
      <c r="XBJ12" s="76"/>
      <c r="XBK12" s="76"/>
      <c r="XBL12" s="76"/>
      <c r="XBM12" s="76"/>
      <c r="XBN12" s="76"/>
      <c r="XBO12" s="76"/>
      <c r="XBP12" s="76"/>
      <c r="XBQ12" s="76"/>
      <c r="XBR12" s="76"/>
      <c r="XBS12" s="76"/>
      <c r="XBT12" s="76"/>
      <c r="XBU12" s="76"/>
      <c r="XBV12" s="76"/>
      <c r="XBW12" s="76"/>
      <c r="XBX12" s="76"/>
      <c r="XBY12" s="76"/>
      <c r="XBZ12" s="76"/>
      <c r="XCA12" s="76"/>
      <c r="XCB12" s="76"/>
      <c r="XCC12" s="76"/>
      <c r="XCD12" s="76"/>
      <c r="XCE12" s="76"/>
      <c r="XCF12" s="76"/>
      <c r="XCG12" s="76"/>
      <c r="XCH12" s="76"/>
      <c r="XCI12" s="76"/>
      <c r="XCJ12" s="76"/>
      <c r="XCK12" s="76"/>
      <c r="XCL12" s="76"/>
      <c r="XCM12" s="76"/>
      <c r="XCN12" s="76"/>
      <c r="XCO12" s="76"/>
      <c r="XCP12" s="76"/>
      <c r="XCQ12" s="76"/>
      <c r="XCR12" s="76"/>
      <c r="XCS12" s="76"/>
      <c r="XCT12" s="76"/>
      <c r="XCU12" s="76"/>
      <c r="XCV12" s="76"/>
      <c r="XCW12" s="76"/>
      <c r="XCX12" s="76"/>
      <c r="XCY12" s="76"/>
      <c r="XCZ12" s="76"/>
      <c r="XDA12" s="76"/>
      <c r="XDB12" s="76"/>
      <c r="XDC12" s="76"/>
      <c r="XDD12" s="76"/>
      <c r="XDE12" s="76"/>
      <c r="XDF12" s="76"/>
      <c r="XDG12" s="76"/>
      <c r="XDH12" s="76"/>
      <c r="XDI12" s="76"/>
      <c r="XDJ12" s="76"/>
      <c r="XDK12" s="76"/>
      <c r="XDL12" s="76"/>
      <c r="XDM12" s="76"/>
      <c r="XDN12" s="76"/>
      <c r="XDO12" s="76"/>
      <c r="XDP12" s="76"/>
      <c r="XDQ12" s="76"/>
      <c r="XDR12" s="76"/>
      <c r="XDS12" s="76"/>
      <c r="XDT12" s="76"/>
      <c r="XDU12" s="76"/>
      <c r="XDV12" s="76"/>
      <c r="XDW12" s="76"/>
      <c r="XDX12" s="76"/>
      <c r="XDY12" s="76"/>
    </row>
    <row r="13" spans="1:16353" s="84" customFormat="1" ht="24.95" customHeight="1" thickBot="1" x14ac:dyDescent="0.35">
      <c r="A13" s="179" t="s">
        <v>1135</v>
      </c>
      <c r="B13" s="180"/>
      <c r="C13" s="180"/>
      <c r="D13" s="181"/>
      <c r="E13" s="182">
        <f>COUNTIFS($G$18:$G$1857,"저수조",$I$18:$I$1857,"○")</f>
        <v>692</v>
      </c>
      <c r="F13" s="183"/>
      <c r="G13" s="82"/>
      <c r="H13" s="83"/>
      <c r="I13" s="107"/>
      <c r="J13" s="83"/>
      <c r="L13" s="85"/>
      <c r="M13" s="86"/>
      <c r="P13" s="86"/>
      <c r="S13" s="86"/>
    </row>
    <row r="14" spans="1:16353" s="84" customFormat="1" ht="24.95" customHeight="1" thickBot="1" x14ac:dyDescent="0.35">
      <c r="A14" s="179" t="s">
        <v>1136</v>
      </c>
      <c r="B14" s="180"/>
      <c r="C14" s="180"/>
      <c r="D14" s="181"/>
      <c r="E14" s="182">
        <f>COUNTIFS($G$18:$G$1857,"옥내급수관",$I$18:$I$1857,"○")</f>
        <v>473</v>
      </c>
      <c r="F14" s="183"/>
      <c r="G14" s="82"/>
      <c r="H14" s="83"/>
      <c r="I14" s="107"/>
      <c r="J14" s="83"/>
      <c r="L14" s="85"/>
      <c r="M14" s="86"/>
      <c r="P14" s="86"/>
      <c r="S14" s="86"/>
    </row>
    <row r="15" spans="1:16353" s="84" customFormat="1" ht="24.95" customHeight="1" thickBot="1" x14ac:dyDescent="0.35">
      <c r="A15" s="179" t="s">
        <v>1137</v>
      </c>
      <c r="B15" s="180"/>
      <c r="C15" s="180"/>
      <c r="D15" s="181"/>
      <c r="E15" s="182">
        <f>COUNTIFS($G$18:$G$1857,"지하수",$I$18:$I$1857,"○")</f>
        <v>10</v>
      </c>
      <c r="F15" s="183"/>
      <c r="G15" s="82"/>
      <c r="H15" s="83"/>
      <c r="I15" s="107"/>
      <c r="J15" s="83"/>
      <c r="L15" s="85"/>
      <c r="M15" s="86"/>
      <c r="P15" s="86"/>
      <c r="S15" s="86"/>
    </row>
    <row r="16" spans="1:16353" s="84" customFormat="1" ht="24.95" customHeight="1" x14ac:dyDescent="0.3">
      <c r="A16" s="174" t="s">
        <v>1138</v>
      </c>
      <c r="B16" s="175"/>
      <c r="C16" s="175"/>
      <c r="D16" s="175"/>
      <c r="E16" s="176">
        <f>SUM(E13:F15)</f>
        <v>1175</v>
      </c>
      <c r="F16" s="177"/>
      <c r="G16" s="82"/>
      <c r="H16" s="83"/>
      <c r="I16" s="107"/>
      <c r="J16" s="108"/>
      <c r="K16" s="178" t="s">
        <v>1139</v>
      </c>
      <c r="L16" s="178"/>
      <c r="M16" s="86"/>
      <c r="P16" s="86"/>
      <c r="S16" s="86"/>
    </row>
    <row r="17" spans="1:12" ht="39.75" customHeight="1" x14ac:dyDescent="0.3">
      <c r="A17" s="109" t="s">
        <v>1140</v>
      </c>
      <c r="B17" s="110" t="s">
        <v>1141</v>
      </c>
      <c r="C17" s="110" t="s">
        <v>1142</v>
      </c>
      <c r="D17" s="110" t="s">
        <v>1143</v>
      </c>
      <c r="E17" s="110" t="s">
        <v>1144</v>
      </c>
      <c r="F17" s="110" t="s">
        <v>1145</v>
      </c>
      <c r="G17" s="111" t="s">
        <v>1146</v>
      </c>
      <c r="H17" s="111" t="s">
        <v>1147</v>
      </c>
      <c r="I17" s="111" t="s">
        <v>1148</v>
      </c>
      <c r="J17" s="111" t="s">
        <v>1149</v>
      </c>
      <c r="K17" s="111" t="s">
        <v>1150</v>
      </c>
      <c r="L17" s="111" t="s">
        <v>1151</v>
      </c>
    </row>
    <row r="18" spans="1:12" s="116" customFormat="1" ht="16.5" customHeight="1" x14ac:dyDescent="0.3">
      <c r="A18" s="91">
        <v>1</v>
      </c>
      <c r="B18" s="92" t="s">
        <v>678</v>
      </c>
      <c r="C18" s="92" t="s">
        <v>634</v>
      </c>
      <c r="D18" s="92" t="s">
        <v>60</v>
      </c>
      <c r="E18" s="92" t="s">
        <v>27</v>
      </c>
      <c r="F18" s="112" t="s">
        <v>1152</v>
      </c>
      <c r="G18" s="112" t="s">
        <v>1154</v>
      </c>
      <c r="H18" s="112" t="s">
        <v>1155</v>
      </c>
      <c r="I18" s="113" t="s">
        <v>1156</v>
      </c>
      <c r="J18" s="114">
        <v>45827</v>
      </c>
      <c r="K18" s="115">
        <f>EOMONTH(J18,12)</f>
        <v>46203</v>
      </c>
      <c r="L18" s="112"/>
    </row>
    <row r="19" spans="1:12" s="116" customFormat="1" ht="16.5" customHeight="1" x14ac:dyDescent="0.3">
      <c r="A19" s="91">
        <v>2</v>
      </c>
      <c r="B19" s="92" t="s">
        <v>678</v>
      </c>
      <c r="C19" s="92" t="s">
        <v>634</v>
      </c>
      <c r="D19" s="92" t="s">
        <v>60</v>
      </c>
      <c r="E19" s="92" t="s">
        <v>27</v>
      </c>
      <c r="F19" s="112" t="s">
        <v>1157</v>
      </c>
      <c r="G19" s="112" t="s">
        <v>1153</v>
      </c>
      <c r="H19" s="112" t="s">
        <v>1158</v>
      </c>
      <c r="I19" s="113" t="s">
        <v>33</v>
      </c>
      <c r="J19" s="117" t="s">
        <v>1159</v>
      </c>
      <c r="K19" s="115">
        <f t="shared" ref="K19:K82" si="0">EOMONTH(J19,12)</f>
        <v>46203</v>
      </c>
      <c r="L19" s="112"/>
    </row>
    <row r="20" spans="1:12" s="116" customFormat="1" ht="16.5" customHeight="1" x14ac:dyDescent="0.3">
      <c r="A20" s="91">
        <v>3</v>
      </c>
      <c r="B20" s="92" t="s">
        <v>678</v>
      </c>
      <c r="C20" s="92" t="s">
        <v>634</v>
      </c>
      <c r="D20" s="92" t="s">
        <v>213</v>
      </c>
      <c r="E20" s="92" t="s">
        <v>27</v>
      </c>
      <c r="F20" s="112" t="s">
        <v>1160</v>
      </c>
      <c r="G20" s="112" t="s">
        <v>1153</v>
      </c>
      <c r="H20" s="112" t="s">
        <v>1161</v>
      </c>
      <c r="I20" s="113" t="s">
        <v>33</v>
      </c>
      <c r="J20" s="117" t="s">
        <v>1162</v>
      </c>
      <c r="K20" s="115">
        <f t="shared" si="0"/>
        <v>46203</v>
      </c>
      <c r="L20" s="112"/>
    </row>
    <row r="21" spans="1:12" s="116" customFormat="1" ht="16.5" customHeight="1" x14ac:dyDescent="0.3">
      <c r="A21" s="91">
        <v>4</v>
      </c>
      <c r="B21" s="92" t="s">
        <v>678</v>
      </c>
      <c r="C21" s="92" t="s">
        <v>634</v>
      </c>
      <c r="D21" s="92" t="s">
        <v>213</v>
      </c>
      <c r="E21" s="92" t="s">
        <v>27</v>
      </c>
      <c r="F21" s="112" t="s">
        <v>1163</v>
      </c>
      <c r="G21" s="112" t="s">
        <v>1153</v>
      </c>
      <c r="H21" s="112" t="s">
        <v>1158</v>
      </c>
      <c r="I21" s="113" t="s">
        <v>33</v>
      </c>
      <c r="J21" s="117" t="s">
        <v>1164</v>
      </c>
      <c r="K21" s="115">
        <f t="shared" si="0"/>
        <v>46203</v>
      </c>
      <c r="L21" s="112"/>
    </row>
    <row r="22" spans="1:12" s="116" customFormat="1" ht="16.5" customHeight="1" x14ac:dyDescent="0.3">
      <c r="A22" s="91">
        <v>5</v>
      </c>
      <c r="B22" s="92" t="s">
        <v>678</v>
      </c>
      <c r="C22" s="92" t="s">
        <v>634</v>
      </c>
      <c r="D22" s="92" t="s">
        <v>213</v>
      </c>
      <c r="E22" s="92" t="s">
        <v>27</v>
      </c>
      <c r="F22" s="112" t="s">
        <v>1165</v>
      </c>
      <c r="G22" s="112" t="s">
        <v>1153</v>
      </c>
      <c r="H22" s="112" t="s">
        <v>1166</v>
      </c>
      <c r="I22" s="113" t="s">
        <v>33</v>
      </c>
      <c r="J22" s="117" t="s">
        <v>1167</v>
      </c>
      <c r="K22" s="115">
        <f t="shared" si="0"/>
        <v>46203</v>
      </c>
      <c r="L22" s="112"/>
    </row>
    <row r="23" spans="1:12" s="116" customFormat="1" ht="16.5" customHeight="1" x14ac:dyDescent="0.3">
      <c r="A23" s="91">
        <v>6</v>
      </c>
      <c r="B23" s="92" t="s">
        <v>678</v>
      </c>
      <c r="C23" s="92" t="s">
        <v>634</v>
      </c>
      <c r="D23" s="92" t="s">
        <v>213</v>
      </c>
      <c r="E23" s="92" t="s">
        <v>27</v>
      </c>
      <c r="F23" s="112" t="s">
        <v>1168</v>
      </c>
      <c r="G23" s="112" t="s">
        <v>1153</v>
      </c>
      <c r="H23" s="112" t="s">
        <v>1169</v>
      </c>
      <c r="I23" s="113" t="s">
        <v>33</v>
      </c>
      <c r="J23" s="117" t="s">
        <v>1170</v>
      </c>
      <c r="K23" s="115">
        <f t="shared" si="0"/>
        <v>46203</v>
      </c>
      <c r="L23" s="112"/>
    </row>
    <row r="24" spans="1:12" s="116" customFormat="1" ht="16.5" customHeight="1" x14ac:dyDescent="0.3">
      <c r="A24" s="91">
        <v>7</v>
      </c>
      <c r="B24" s="92" t="s">
        <v>678</v>
      </c>
      <c r="C24" s="92" t="s">
        <v>634</v>
      </c>
      <c r="D24" s="92" t="s">
        <v>213</v>
      </c>
      <c r="E24" s="92" t="s">
        <v>27</v>
      </c>
      <c r="F24" s="112" t="s">
        <v>1168</v>
      </c>
      <c r="G24" s="112" t="s">
        <v>1153</v>
      </c>
      <c r="H24" s="112" t="s">
        <v>1169</v>
      </c>
      <c r="I24" s="113" t="s">
        <v>33</v>
      </c>
      <c r="J24" s="117" t="s">
        <v>1171</v>
      </c>
      <c r="K24" s="115">
        <f t="shared" si="0"/>
        <v>46234</v>
      </c>
      <c r="L24" s="112"/>
    </row>
    <row r="25" spans="1:12" s="116" customFormat="1" ht="16.5" customHeight="1" x14ac:dyDescent="0.3">
      <c r="A25" s="91">
        <v>8</v>
      </c>
      <c r="B25" s="92" t="s">
        <v>678</v>
      </c>
      <c r="C25" s="92" t="s">
        <v>634</v>
      </c>
      <c r="D25" s="92" t="s">
        <v>213</v>
      </c>
      <c r="E25" s="92" t="s">
        <v>27</v>
      </c>
      <c r="F25" s="112" t="s">
        <v>1168</v>
      </c>
      <c r="G25" s="112" t="s">
        <v>1172</v>
      </c>
      <c r="H25" s="112" t="s">
        <v>1173</v>
      </c>
      <c r="I25" s="113" t="s">
        <v>33</v>
      </c>
      <c r="J25" s="114" t="s">
        <v>1162</v>
      </c>
      <c r="K25" s="115">
        <f t="shared" si="0"/>
        <v>46203</v>
      </c>
      <c r="L25" s="112"/>
    </row>
    <row r="26" spans="1:12" s="116" customFormat="1" ht="16.5" customHeight="1" x14ac:dyDescent="0.3">
      <c r="A26" s="91">
        <v>9</v>
      </c>
      <c r="B26" s="92" t="s">
        <v>678</v>
      </c>
      <c r="C26" s="92" t="s">
        <v>634</v>
      </c>
      <c r="D26" s="92" t="s">
        <v>213</v>
      </c>
      <c r="E26" s="92" t="s">
        <v>27</v>
      </c>
      <c r="F26" s="112" t="s">
        <v>1168</v>
      </c>
      <c r="G26" s="112" t="s">
        <v>1153</v>
      </c>
      <c r="H26" s="112" t="s">
        <v>1174</v>
      </c>
      <c r="I26" s="113" t="s">
        <v>33</v>
      </c>
      <c r="J26" s="114" t="s">
        <v>1162</v>
      </c>
      <c r="K26" s="115">
        <f t="shared" si="0"/>
        <v>46203</v>
      </c>
      <c r="L26" s="112"/>
    </row>
    <row r="27" spans="1:12" s="116" customFormat="1" ht="16.5" customHeight="1" x14ac:dyDescent="0.3">
      <c r="A27" s="91">
        <v>10</v>
      </c>
      <c r="B27" s="92" t="s">
        <v>678</v>
      </c>
      <c r="C27" s="92" t="s">
        <v>634</v>
      </c>
      <c r="D27" s="92" t="s">
        <v>213</v>
      </c>
      <c r="E27" s="92" t="s">
        <v>27</v>
      </c>
      <c r="F27" s="112" t="s">
        <v>1168</v>
      </c>
      <c r="G27" s="112" t="s">
        <v>1172</v>
      </c>
      <c r="H27" s="112" t="s">
        <v>1175</v>
      </c>
      <c r="I27" s="113" t="s">
        <v>33</v>
      </c>
      <c r="J27" s="114" t="s">
        <v>1162</v>
      </c>
      <c r="K27" s="115">
        <f t="shared" si="0"/>
        <v>46203</v>
      </c>
      <c r="L27" s="112"/>
    </row>
    <row r="28" spans="1:12" s="116" customFormat="1" ht="16.5" customHeight="1" x14ac:dyDescent="0.3">
      <c r="A28" s="91">
        <v>11</v>
      </c>
      <c r="B28" s="92" t="s">
        <v>678</v>
      </c>
      <c r="C28" s="92" t="s">
        <v>634</v>
      </c>
      <c r="D28" s="92" t="s">
        <v>60</v>
      </c>
      <c r="E28" s="92" t="s">
        <v>27</v>
      </c>
      <c r="F28" s="112" t="s">
        <v>1176</v>
      </c>
      <c r="G28" s="112" t="s">
        <v>1153</v>
      </c>
      <c r="H28" s="112" t="s">
        <v>1177</v>
      </c>
      <c r="I28" s="113" t="s">
        <v>33</v>
      </c>
      <c r="J28" s="117" t="s">
        <v>1159</v>
      </c>
      <c r="K28" s="115">
        <f t="shared" si="0"/>
        <v>46203</v>
      </c>
      <c r="L28" s="112"/>
    </row>
    <row r="29" spans="1:12" s="116" customFormat="1" ht="16.5" customHeight="1" x14ac:dyDescent="0.3">
      <c r="A29" s="91">
        <v>12</v>
      </c>
      <c r="B29" s="92" t="s">
        <v>678</v>
      </c>
      <c r="C29" s="92" t="s">
        <v>634</v>
      </c>
      <c r="D29" s="92" t="s">
        <v>213</v>
      </c>
      <c r="E29" s="92" t="s">
        <v>27</v>
      </c>
      <c r="F29" s="112" t="s">
        <v>1178</v>
      </c>
      <c r="G29" s="112" t="s">
        <v>1153</v>
      </c>
      <c r="H29" s="112" t="s">
        <v>1179</v>
      </c>
      <c r="I29" s="113" t="s">
        <v>33</v>
      </c>
      <c r="J29" s="117" t="s">
        <v>1162</v>
      </c>
      <c r="K29" s="115">
        <f t="shared" si="0"/>
        <v>46203</v>
      </c>
      <c r="L29" s="112"/>
    </row>
    <row r="30" spans="1:12" s="116" customFormat="1" ht="16.5" customHeight="1" x14ac:dyDescent="0.3">
      <c r="A30" s="91">
        <v>13</v>
      </c>
      <c r="B30" s="92" t="s">
        <v>678</v>
      </c>
      <c r="C30" s="92" t="s">
        <v>634</v>
      </c>
      <c r="D30" s="92" t="s">
        <v>213</v>
      </c>
      <c r="E30" s="92" t="s">
        <v>27</v>
      </c>
      <c r="F30" s="112" t="s">
        <v>1178</v>
      </c>
      <c r="G30" s="112" t="s">
        <v>1153</v>
      </c>
      <c r="H30" s="112" t="s">
        <v>1180</v>
      </c>
      <c r="I30" s="113" t="s">
        <v>33</v>
      </c>
      <c r="J30" s="117" t="s">
        <v>1162</v>
      </c>
      <c r="K30" s="115">
        <f t="shared" si="0"/>
        <v>46203</v>
      </c>
      <c r="L30" s="112"/>
    </row>
    <row r="31" spans="1:12" s="116" customFormat="1" ht="16.5" customHeight="1" x14ac:dyDescent="0.3">
      <c r="A31" s="91">
        <v>14</v>
      </c>
      <c r="B31" s="92" t="s">
        <v>678</v>
      </c>
      <c r="C31" s="92" t="s">
        <v>634</v>
      </c>
      <c r="D31" s="92" t="s">
        <v>213</v>
      </c>
      <c r="E31" s="92" t="s">
        <v>27</v>
      </c>
      <c r="F31" s="112" t="s">
        <v>1178</v>
      </c>
      <c r="G31" s="112" t="s">
        <v>1172</v>
      </c>
      <c r="H31" s="112" t="s">
        <v>1181</v>
      </c>
      <c r="I31" s="113" t="s">
        <v>1182</v>
      </c>
      <c r="J31" s="117" t="s">
        <v>1162</v>
      </c>
      <c r="K31" s="115">
        <f t="shared" si="0"/>
        <v>46203</v>
      </c>
      <c r="L31" s="112"/>
    </row>
    <row r="32" spans="1:12" s="116" customFormat="1" ht="16.5" customHeight="1" x14ac:dyDescent="0.3">
      <c r="A32" s="91">
        <v>15</v>
      </c>
      <c r="B32" s="92" t="s">
        <v>678</v>
      </c>
      <c r="C32" s="92" t="s">
        <v>634</v>
      </c>
      <c r="D32" s="92" t="s">
        <v>213</v>
      </c>
      <c r="E32" s="92" t="s">
        <v>27</v>
      </c>
      <c r="F32" s="112" t="s">
        <v>1178</v>
      </c>
      <c r="G32" s="112" t="s">
        <v>1153</v>
      </c>
      <c r="H32" s="112" t="s">
        <v>1183</v>
      </c>
      <c r="I32" s="113" t="s">
        <v>33</v>
      </c>
      <c r="J32" s="117" t="s">
        <v>1162</v>
      </c>
      <c r="K32" s="115">
        <f t="shared" si="0"/>
        <v>46203</v>
      </c>
      <c r="L32" s="112"/>
    </row>
    <row r="33" spans="1:12" s="116" customFormat="1" ht="16.5" customHeight="1" x14ac:dyDescent="0.3">
      <c r="A33" s="91">
        <v>16</v>
      </c>
      <c r="B33" s="92" t="s">
        <v>678</v>
      </c>
      <c r="C33" s="92" t="s">
        <v>634</v>
      </c>
      <c r="D33" s="92" t="s">
        <v>213</v>
      </c>
      <c r="E33" s="92" t="s">
        <v>27</v>
      </c>
      <c r="F33" s="112" t="s">
        <v>1178</v>
      </c>
      <c r="G33" s="112" t="s">
        <v>1153</v>
      </c>
      <c r="H33" s="112" t="s">
        <v>1184</v>
      </c>
      <c r="I33" s="113" t="s">
        <v>33</v>
      </c>
      <c r="J33" s="117" t="s">
        <v>1162</v>
      </c>
      <c r="K33" s="115">
        <f t="shared" si="0"/>
        <v>46203</v>
      </c>
      <c r="L33" s="112"/>
    </row>
    <row r="34" spans="1:12" s="116" customFormat="1" ht="16.5" customHeight="1" x14ac:dyDescent="0.3">
      <c r="A34" s="91">
        <v>17</v>
      </c>
      <c r="B34" s="92" t="s">
        <v>678</v>
      </c>
      <c r="C34" s="92" t="s">
        <v>634</v>
      </c>
      <c r="D34" s="92" t="s">
        <v>213</v>
      </c>
      <c r="E34" s="92" t="s">
        <v>27</v>
      </c>
      <c r="F34" s="112" t="s">
        <v>1185</v>
      </c>
      <c r="G34" s="112" t="s">
        <v>1153</v>
      </c>
      <c r="H34" s="112" t="s">
        <v>1186</v>
      </c>
      <c r="I34" s="113" t="s">
        <v>33</v>
      </c>
      <c r="J34" s="114" t="s">
        <v>1187</v>
      </c>
      <c r="K34" s="115">
        <f t="shared" si="0"/>
        <v>46142</v>
      </c>
      <c r="L34" s="112"/>
    </row>
    <row r="35" spans="1:12" s="116" customFormat="1" ht="16.5" customHeight="1" x14ac:dyDescent="0.3">
      <c r="A35" s="91">
        <v>18</v>
      </c>
      <c r="B35" s="92" t="s">
        <v>678</v>
      </c>
      <c r="C35" s="92" t="s">
        <v>634</v>
      </c>
      <c r="D35" s="92" t="s">
        <v>213</v>
      </c>
      <c r="E35" s="92" t="s">
        <v>27</v>
      </c>
      <c r="F35" s="112" t="s">
        <v>1185</v>
      </c>
      <c r="G35" s="112" t="s">
        <v>1153</v>
      </c>
      <c r="H35" s="112" t="s">
        <v>1188</v>
      </c>
      <c r="I35" s="113" t="s">
        <v>1182</v>
      </c>
      <c r="J35" s="114" t="s">
        <v>1187</v>
      </c>
      <c r="K35" s="115">
        <f t="shared" si="0"/>
        <v>46142</v>
      </c>
      <c r="L35" s="112"/>
    </row>
    <row r="36" spans="1:12" s="116" customFormat="1" ht="16.5" customHeight="1" x14ac:dyDescent="0.3">
      <c r="A36" s="91">
        <v>19</v>
      </c>
      <c r="B36" s="92" t="s">
        <v>678</v>
      </c>
      <c r="C36" s="92" t="s">
        <v>634</v>
      </c>
      <c r="D36" s="92" t="s">
        <v>213</v>
      </c>
      <c r="E36" s="92" t="s">
        <v>27</v>
      </c>
      <c r="F36" s="112" t="s">
        <v>1185</v>
      </c>
      <c r="G36" s="112" t="s">
        <v>1153</v>
      </c>
      <c r="H36" s="112" t="s">
        <v>1189</v>
      </c>
      <c r="I36" s="113" t="s">
        <v>33</v>
      </c>
      <c r="J36" s="114" t="s">
        <v>1187</v>
      </c>
      <c r="K36" s="115">
        <f t="shared" si="0"/>
        <v>46142</v>
      </c>
      <c r="L36" s="112"/>
    </row>
    <row r="37" spans="1:12" s="116" customFormat="1" ht="16.5" customHeight="1" x14ac:dyDescent="0.3">
      <c r="A37" s="91">
        <v>20</v>
      </c>
      <c r="B37" s="92" t="s">
        <v>678</v>
      </c>
      <c r="C37" s="92" t="s">
        <v>634</v>
      </c>
      <c r="D37" s="92" t="s">
        <v>213</v>
      </c>
      <c r="E37" s="92" t="s">
        <v>27</v>
      </c>
      <c r="F37" s="112" t="s">
        <v>1190</v>
      </c>
      <c r="G37" s="112" t="s">
        <v>1153</v>
      </c>
      <c r="H37" s="112" t="s">
        <v>1191</v>
      </c>
      <c r="I37" s="113" t="s">
        <v>33</v>
      </c>
      <c r="J37" s="114" t="s">
        <v>1187</v>
      </c>
      <c r="K37" s="115">
        <f t="shared" si="0"/>
        <v>46142</v>
      </c>
      <c r="L37" s="112"/>
    </row>
    <row r="38" spans="1:12" s="116" customFormat="1" ht="16.5" customHeight="1" x14ac:dyDescent="0.3">
      <c r="A38" s="91">
        <v>21</v>
      </c>
      <c r="B38" s="92" t="s">
        <v>678</v>
      </c>
      <c r="C38" s="92" t="s">
        <v>634</v>
      </c>
      <c r="D38" s="92" t="s">
        <v>213</v>
      </c>
      <c r="E38" s="92" t="s">
        <v>27</v>
      </c>
      <c r="F38" s="112" t="s">
        <v>1185</v>
      </c>
      <c r="G38" s="112" t="s">
        <v>1153</v>
      </c>
      <c r="H38" s="112" t="s">
        <v>1192</v>
      </c>
      <c r="I38" s="113" t="s">
        <v>33</v>
      </c>
      <c r="J38" s="114" t="s">
        <v>1187</v>
      </c>
      <c r="K38" s="115">
        <f t="shared" si="0"/>
        <v>46142</v>
      </c>
      <c r="L38" s="112"/>
    </row>
    <row r="39" spans="1:12" s="116" customFormat="1" ht="16.5" customHeight="1" x14ac:dyDescent="0.3">
      <c r="A39" s="91">
        <v>22</v>
      </c>
      <c r="B39" s="92" t="s">
        <v>678</v>
      </c>
      <c r="C39" s="92" t="s">
        <v>634</v>
      </c>
      <c r="D39" s="92" t="s">
        <v>60</v>
      </c>
      <c r="E39" s="92" t="s">
        <v>27</v>
      </c>
      <c r="F39" s="112" t="s">
        <v>1193</v>
      </c>
      <c r="G39" s="112" t="s">
        <v>1153</v>
      </c>
      <c r="H39" s="112" t="s">
        <v>1194</v>
      </c>
      <c r="I39" s="113" t="s">
        <v>33</v>
      </c>
      <c r="J39" s="117" t="s">
        <v>1171</v>
      </c>
      <c r="K39" s="115">
        <f t="shared" si="0"/>
        <v>46234</v>
      </c>
      <c r="L39" s="112"/>
    </row>
    <row r="40" spans="1:12" s="116" customFormat="1" ht="16.5" customHeight="1" x14ac:dyDescent="0.3">
      <c r="A40" s="91">
        <v>23</v>
      </c>
      <c r="B40" s="92" t="s">
        <v>678</v>
      </c>
      <c r="C40" s="92" t="s">
        <v>634</v>
      </c>
      <c r="D40" s="92" t="s">
        <v>60</v>
      </c>
      <c r="E40" s="92" t="s">
        <v>27</v>
      </c>
      <c r="F40" s="112" t="s">
        <v>1195</v>
      </c>
      <c r="G40" s="112" t="s">
        <v>1153</v>
      </c>
      <c r="H40" s="112" t="s">
        <v>1158</v>
      </c>
      <c r="I40" s="113" t="s">
        <v>33</v>
      </c>
      <c r="J40" s="117" t="s">
        <v>1171</v>
      </c>
      <c r="K40" s="115">
        <f t="shared" si="0"/>
        <v>46234</v>
      </c>
      <c r="L40" s="112"/>
    </row>
    <row r="41" spans="1:12" s="116" customFormat="1" ht="16.5" customHeight="1" x14ac:dyDescent="0.3">
      <c r="A41" s="91">
        <v>24</v>
      </c>
      <c r="B41" s="92" t="s">
        <v>678</v>
      </c>
      <c r="C41" s="92" t="s">
        <v>634</v>
      </c>
      <c r="D41" s="92" t="s">
        <v>60</v>
      </c>
      <c r="E41" s="92" t="s">
        <v>27</v>
      </c>
      <c r="F41" s="112" t="s">
        <v>1195</v>
      </c>
      <c r="G41" s="112" t="s">
        <v>1153</v>
      </c>
      <c r="H41" s="112" t="s">
        <v>1169</v>
      </c>
      <c r="I41" s="113" t="s">
        <v>33</v>
      </c>
      <c r="J41" s="117" t="s">
        <v>1171</v>
      </c>
      <c r="K41" s="115">
        <f t="shared" si="0"/>
        <v>46234</v>
      </c>
      <c r="L41" s="112"/>
    </row>
    <row r="42" spans="1:12" s="116" customFormat="1" ht="16.5" customHeight="1" x14ac:dyDescent="0.3">
      <c r="A42" s="91">
        <v>25</v>
      </c>
      <c r="B42" s="92" t="s">
        <v>678</v>
      </c>
      <c r="C42" s="92" t="s">
        <v>634</v>
      </c>
      <c r="D42" s="92" t="s">
        <v>60</v>
      </c>
      <c r="E42" s="92" t="s">
        <v>27</v>
      </c>
      <c r="F42" s="112" t="s">
        <v>1195</v>
      </c>
      <c r="G42" s="112" t="s">
        <v>1153</v>
      </c>
      <c r="H42" s="112" t="s">
        <v>1196</v>
      </c>
      <c r="I42" s="113" t="s">
        <v>33</v>
      </c>
      <c r="J42" s="117" t="s">
        <v>1171</v>
      </c>
      <c r="K42" s="115">
        <f t="shared" si="0"/>
        <v>46234</v>
      </c>
      <c r="L42" s="112"/>
    </row>
    <row r="43" spans="1:12" s="116" customFormat="1" ht="16.5" customHeight="1" x14ac:dyDescent="0.3">
      <c r="A43" s="91">
        <v>26</v>
      </c>
      <c r="B43" s="92" t="s">
        <v>678</v>
      </c>
      <c r="C43" s="92" t="s">
        <v>634</v>
      </c>
      <c r="D43" s="92" t="s">
        <v>60</v>
      </c>
      <c r="E43" s="92" t="s">
        <v>27</v>
      </c>
      <c r="F43" s="112" t="s">
        <v>240</v>
      </c>
      <c r="G43" s="112" t="s">
        <v>1153</v>
      </c>
      <c r="H43" s="112" t="s">
        <v>1197</v>
      </c>
      <c r="I43" s="113" t="s">
        <v>33</v>
      </c>
      <c r="J43" s="117" t="s">
        <v>1171</v>
      </c>
      <c r="K43" s="115">
        <f t="shared" si="0"/>
        <v>46234</v>
      </c>
      <c r="L43" s="112"/>
    </row>
    <row r="44" spans="1:12" s="116" customFormat="1" ht="16.5" customHeight="1" x14ac:dyDescent="0.3">
      <c r="A44" s="91">
        <v>27</v>
      </c>
      <c r="B44" s="92" t="s">
        <v>678</v>
      </c>
      <c r="C44" s="92" t="s">
        <v>634</v>
      </c>
      <c r="D44" s="92" t="s">
        <v>213</v>
      </c>
      <c r="E44" s="92" t="s">
        <v>27</v>
      </c>
      <c r="F44" s="112" t="s">
        <v>1198</v>
      </c>
      <c r="G44" s="112" t="s">
        <v>1153</v>
      </c>
      <c r="H44" s="112" t="s">
        <v>1199</v>
      </c>
      <c r="I44" s="113" t="s">
        <v>33</v>
      </c>
      <c r="J44" s="114" t="s">
        <v>1171</v>
      </c>
      <c r="K44" s="115">
        <f t="shared" si="0"/>
        <v>46234</v>
      </c>
      <c r="L44" s="112"/>
    </row>
    <row r="45" spans="1:12" s="116" customFormat="1" ht="16.5" customHeight="1" x14ac:dyDescent="0.3">
      <c r="A45" s="91">
        <v>28</v>
      </c>
      <c r="B45" s="92" t="s">
        <v>678</v>
      </c>
      <c r="C45" s="92" t="s">
        <v>634</v>
      </c>
      <c r="D45" s="92" t="s">
        <v>213</v>
      </c>
      <c r="E45" s="92" t="s">
        <v>27</v>
      </c>
      <c r="F45" s="112" t="s">
        <v>1200</v>
      </c>
      <c r="G45" s="112" t="s">
        <v>1153</v>
      </c>
      <c r="H45" s="112" t="s">
        <v>1201</v>
      </c>
      <c r="I45" s="113" t="s">
        <v>33</v>
      </c>
      <c r="J45" s="114" t="s">
        <v>1171</v>
      </c>
      <c r="K45" s="115">
        <f t="shared" si="0"/>
        <v>46234</v>
      </c>
      <c r="L45" s="112"/>
    </row>
    <row r="46" spans="1:12" s="116" customFormat="1" ht="16.5" customHeight="1" x14ac:dyDescent="0.3">
      <c r="A46" s="91">
        <v>29</v>
      </c>
      <c r="B46" s="92" t="s">
        <v>678</v>
      </c>
      <c r="C46" s="92" t="s">
        <v>634</v>
      </c>
      <c r="D46" s="92" t="s">
        <v>213</v>
      </c>
      <c r="E46" s="92" t="s">
        <v>27</v>
      </c>
      <c r="F46" s="112" t="s">
        <v>1198</v>
      </c>
      <c r="G46" s="112" t="s">
        <v>1153</v>
      </c>
      <c r="H46" s="112" t="s">
        <v>1202</v>
      </c>
      <c r="I46" s="113" t="s">
        <v>33</v>
      </c>
      <c r="J46" s="114" t="s">
        <v>1171</v>
      </c>
      <c r="K46" s="115">
        <f t="shared" si="0"/>
        <v>46234</v>
      </c>
      <c r="L46" s="112"/>
    </row>
    <row r="47" spans="1:12" s="116" customFormat="1" ht="16.5" customHeight="1" x14ac:dyDescent="0.3">
      <c r="A47" s="91">
        <v>30</v>
      </c>
      <c r="B47" s="92" t="s">
        <v>678</v>
      </c>
      <c r="C47" s="92" t="s">
        <v>634</v>
      </c>
      <c r="D47" s="92" t="s">
        <v>213</v>
      </c>
      <c r="E47" s="92" t="s">
        <v>27</v>
      </c>
      <c r="F47" s="112" t="s">
        <v>1200</v>
      </c>
      <c r="G47" s="112" t="s">
        <v>1153</v>
      </c>
      <c r="H47" s="112" t="s">
        <v>1203</v>
      </c>
      <c r="I47" s="113" t="s">
        <v>1182</v>
      </c>
      <c r="J47" s="114" t="s">
        <v>1171</v>
      </c>
      <c r="K47" s="115">
        <f t="shared" si="0"/>
        <v>46234</v>
      </c>
      <c r="L47" s="112"/>
    </row>
    <row r="48" spans="1:12" s="116" customFormat="1" ht="16.5" customHeight="1" x14ac:dyDescent="0.3">
      <c r="A48" s="91">
        <v>31</v>
      </c>
      <c r="B48" s="92" t="s">
        <v>678</v>
      </c>
      <c r="C48" s="92" t="s">
        <v>634</v>
      </c>
      <c r="D48" s="92" t="s">
        <v>213</v>
      </c>
      <c r="E48" s="92" t="s">
        <v>27</v>
      </c>
      <c r="F48" s="112" t="s">
        <v>1198</v>
      </c>
      <c r="G48" s="112" t="s">
        <v>1153</v>
      </c>
      <c r="H48" s="112" t="s">
        <v>1204</v>
      </c>
      <c r="I48" s="113" t="s">
        <v>33</v>
      </c>
      <c r="J48" s="114" t="s">
        <v>1171</v>
      </c>
      <c r="K48" s="115">
        <f t="shared" si="0"/>
        <v>46234</v>
      </c>
      <c r="L48" s="112"/>
    </row>
    <row r="49" spans="1:12" s="116" customFormat="1" ht="16.5" customHeight="1" x14ac:dyDescent="0.3">
      <c r="A49" s="91">
        <v>32</v>
      </c>
      <c r="B49" s="92" t="s">
        <v>678</v>
      </c>
      <c r="C49" s="92" t="s">
        <v>634</v>
      </c>
      <c r="D49" s="92" t="s">
        <v>213</v>
      </c>
      <c r="E49" s="92" t="s">
        <v>27</v>
      </c>
      <c r="F49" s="112" t="s">
        <v>1198</v>
      </c>
      <c r="G49" s="112" t="s">
        <v>1153</v>
      </c>
      <c r="H49" s="112" t="s">
        <v>1205</v>
      </c>
      <c r="I49" s="113" t="s">
        <v>1182</v>
      </c>
      <c r="J49" s="114" t="s">
        <v>1171</v>
      </c>
      <c r="K49" s="115">
        <f t="shared" si="0"/>
        <v>46234</v>
      </c>
      <c r="L49" s="112"/>
    </row>
    <row r="50" spans="1:12" s="116" customFormat="1" ht="16.5" customHeight="1" x14ac:dyDescent="0.3">
      <c r="A50" s="91">
        <v>33</v>
      </c>
      <c r="B50" s="92" t="s">
        <v>678</v>
      </c>
      <c r="C50" s="92" t="s">
        <v>634</v>
      </c>
      <c r="D50" s="92" t="s">
        <v>213</v>
      </c>
      <c r="E50" s="92" t="s">
        <v>27</v>
      </c>
      <c r="F50" s="112" t="s">
        <v>1206</v>
      </c>
      <c r="G50" s="112" t="s">
        <v>1207</v>
      </c>
      <c r="H50" s="112" t="s">
        <v>1208</v>
      </c>
      <c r="I50" s="113" t="s">
        <v>1209</v>
      </c>
      <c r="J50" s="117" t="s">
        <v>1171</v>
      </c>
      <c r="K50" s="115">
        <f t="shared" si="0"/>
        <v>46234</v>
      </c>
      <c r="L50" s="112"/>
    </row>
    <row r="51" spans="1:12" s="116" customFormat="1" ht="16.5" customHeight="1" x14ac:dyDescent="0.3">
      <c r="A51" s="91">
        <v>34</v>
      </c>
      <c r="B51" s="92" t="s">
        <v>678</v>
      </c>
      <c r="C51" s="92" t="s">
        <v>634</v>
      </c>
      <c r="D51" s="92" t="s">
        <v>213</v>
      </c>
      <c r="E51" s="92" t="s">
        <v>27</v>
      </c>
      <c r="F51" s="112" t="s">
        <v>1210</v>
      </c>
      <c r="G51" s="112" t="s">
        <v>1207</v>
      </c>
      <c r="H51" s="112" t="s">
        <v>1208</v>
      </c>
      <c r="I51" s="113" t="s">
        <v>1209</v>
      </c>
      <c r="J51" s="117" t="s">
        <v>1171</v>
      </c>
      <c r="K51" s="115">
        <f t="shared" si="0"/>
        <v>46234</v>
      </c>
      <c r="L51" s="112"/>
    </row>
    <row r="52" spans="1:12" s="116" customFormat="1" ht="16.5" customHeight="1" x14ac:dyDescent="0.3">
      <c r="A52" s="91">
        <v>35</v>
      </c>
      <c r="B52" s="92" t="s">
        <v>678</v>
      </c>
      <c r="C52" s="92" t="s">
        <v>634</v>
      </c>
      <c r="D52" s="92" t="s">
        <v>213</v>
      </c>
      <c r="E52" s="92" t="s">
        <v>27</v>
      </c>
      <c r="F52" s="112" t="s">
        <v>1210</v>
      </c>
      <c r="G52" s="112" t="s">
        <v>1207</v>
      </c>
      <c r="H52" s="112" t="s">
        <v>1211</v>
      </c>
      <c r="I52" s="113" t="s">
        <v>1209</v>
      </c>
      <c r="J52" s="117" t="s">
        <v>1171</v>
      </c>
      <c r="K52" s="115">
        <f t="shared" si="0"/>
        <v>46234</v>
      </c>
      <c r="L52" s="112"/>
    </row>
    <row r="53" spans="1:12" s="116" customFormat="1" ht="16.5" customHeight="1" x14ac:dyDescent="0.3">
      <c r="A53" s="91">
        <v>36</v>
      </c>
      <c r="B53" s="92" t="s">
        <v>678</v>
      </c>
      <c r="C53" s="92" t="s">
        <v>634</v>
      </c>
      <c r="D53" s="92" t="s">
        <v>213</v>
      </c>
      <c r="E53" s="92" t="s">
        <v>27</v>
      </c>
      <c r="F53" s="112" t="s">
        <v>1210</v>
      </c>
      <c r="G53" s="112" t="s">
        <v>1207</v>
      </c>
      <c r="H53" s="112" t="s">
        <v>1212</v>
      </c>
      <c r="I53" s="113" t="s">
        <v>1209</v>
      </c>
      <c r="J53" s="117" t="s">
        <v>1171</v>
      </c>
      <c r="K53" s="115">
        <f t="shared" si="0"/>
        <v>46234</v>
      </c>
      <c r="L53" s="112"/>
    </row>
    <row r="54" spans="1:12" s="116" customFormat="1" ht="16.5" customHeight="1" x14ac:dyDescent="0.3">
      <c r="A54" s="91">
        <v>37</v>
      </c>
      <c r="B54" s="92" t="s">
        <v>678</v>
      </c>
      <c r="C54" s="92" t="s">
        <v>634</v>
      </c>
      <c r="D54" s="92" t="s">
        <v>213</v>
      </c>
      <c r="E54" s="92" t="s">
        <v>27</v>
      </c>
      <c r="F54" s="112" t="s">
        <v>1213</v>
      </c>
      <c r="G54" s="112" t="s">
        <v>1207</v>
      </c>
      <c r="H54" s="112" t="s">
        <v>1211</v>
      </c>
      <c r="I54" s="113" t="s">
        <v>1209</v>
      </c>
      <c r="J54" s="114" t="s">
        <v>1171</v>
      </c>
      <c r="K54" s="115">
        <f t="shared" si="0"/>
        <v>46234</v>
      </c>
      <c r="L54" s="112"/>
    </row>
    <row r="55" spans="1:12" s="116" customFormat="1" ht="16.5" customHeight="1" x14ac:dyDescent="0.3">
      <c r="A55" s="91">
        <v>38</v>
      </c>
      <c r="B55" s="92" t="s">
        <v>678</v>
      </c>
      <c r="C55" s="92" t="s">
        <v>634</v>
      </c>
      <c r="D55" s="92" t="s">
        <v>213</v>
      </c>
      <c r="E55" s="92" t="s">
        <v>27</v>
      </c>
      <c r="F55" s="112" t="s">
        <v>1213</v>
      </c>
      <c r="G55" s="112" t="s">
        <v>1207</v>
      </c>
      <c r="H55" s="112" t="s">
        <v>1214</v>
      </c>
      <c r="I55" s="113" t="s">
        <v>1209</v>
      </c>
      <c r="J55" s="114" t="s">
        <v>1171</v>
      </c>
      <c r="K55" s="115">
        <f t="shared" si="0"/>
        <v>46234</v>
      </c>
      <c r="L55" s="112"/>
    </row>
    <row r="56" spans="1:12" s="116" customFormat="1" ht="16.5" customHeight="1" x14ac:dyDescent="0.3">
      <c r="A56" s="91">
        <v>39</v>
      </c>
      <c r="B56" s="92" t="s">
        <v>678</v>
      </c>
      <c r="C56" s="92" t="s">
        <v>634</v>
      </c>
      <c r="D56" s="92" t="s">
        <v>213</v>
      </c>
      <c r="E56" s="92" t="s">
        <v>27</v>
      </c>
      <c r="F56" s="112" t="s">
        <v>1213</v>
      </c>
      <c r="G56" s="112" t="s">
        <v>1207</v>
      </c>
      <c r="H56" s="112" t="s">
        <v>1215</v>
      </c>
      <c r="I56" s="113" t="s">
        <v>1209</v>
      </c>
      <c r="J56" s="114" t="s">
        <v>1171</v>
      </c>
      <c r="K56" s="115">
        <f t="shared" si="0"/>
        <v>46234</v>
      </c>
      <c r="L56" s="112"/>
    </row>
    <row r="57" spans="1:12" s="116" customFormat="1" ht="16.5" customHeight="1" x14ac:dyDescent="0.3">
      <c r="A57" s="91">
        <v>40</v>
      </c>
      <c r="B57" s="92" t="s">
        <v>678</v>
      </c>
      <c r="C57" s="92" t="s">
        <v>634</v>
      </c>
      <c r="D57" s="92" t="s">
        <v>213</v>
      </c>
      <c r="E57" s="92" t="s">
        <v>27</v>
      </c>
      <c r="F57" s="112" t="s">
        <v>1216</v>
      </c>
      <c r="G57" s="112" t="s">
        <v>1207</v>
      </c>
      <c r="H57" s="112" t="s">
        <v>1217</v>
      </c>
      <c r="I57" s="113" t="s">
        <v>1209</v>
      </c>
      <c r="J57" s="117" t="s">
        <v>1171</v>
      </c>
      <c r="K57" s="115">
        <f t="shared" si="0"/>
        <v>46234</v>
      </c>
      <c r="L57" s="112"/>
    </row>
    <row r="58" spans="1:12" s="116" customFormat="1" ht="16.5" customHeight="1" x14ac:dyDescent="0.3">
      <c r="A58" s="91">
        <v>41</v>
      </c>
      <c r="B58" s="92" t="s">
        <v>678</v>
      </c>
      <c r="C58" s="92" t="s">
        <v>634</v>
      </c>
      <c r="D58" s="92" t="s">
        <v>213</v>
      </c>
      <c r="E58" s="92" t="s">
        <v>27</v>
      </c>
      <c r="F58" s="112" t="s">
        <v>1216</v>
      </c>
      <c r="G58" s="112" t="s">
        <v>1207</v>
      </c>
      <c r="H58" s="112" t="s">
        <v>1218</v>
      </c>
      <c r="I58" s="113" t="s">
        <v>1209</v>
      </c>
      <c r="J58" s="117" t="s">
        <v>1171</v>
      </c>
      <c r="K58" s="115">
        <f t="shared" si="0"/>
        <v>46234</v>
      </c>
      <c r="L58" s="112"/>
    </row>
    <row r="59" spans="1:12" s="116" customFormat="1" ht="16.5" customHeight="1" x14ac:dyDescent="0.3">
      <c r="A59" s="91">
        <v>42</v>
      </c>
      <c r="B59" s="92" t="s">
        <v>678</v>
      </c>
      <c r="C59" s="92" t="s">
        <v>634</v>
      </c>
      <c r="D59" s="92" t="s">
        <v>213</v>
      </c>
      <c r="E59" s="92" t="s">
        <v>27</v>
      </c>
      <c r="F59" s="112" t="s">
        <v>1216</v>
      </c>
      <c r="G59" s="112" t="s">
        <v>1207</v>
      </c>
      <c r="H59" s="112" t="s">
        <v>1219</v>
      </c>
      <c r="I59" s="113" t="s">
        <v>1209</v>
      </c>
      <c r="J59" s="117" t="s">
        <v>1171</v>
      </c>
      <c r="K59" s="115">
        <f t="shared" si="0"/>
        <v>46234</v>
      </c>
      <c r="L59" s="112"/>
    </row>
    <row r="60" spans="1:12" s="116" customFormat="1" ht="16.5" customHeight="1" x14ac:dyDescent="0.3">
      <c r="A60" s="91">
        <v>43</v>
      </c>
      <c r="B60" s="92" t="s">
        <v>678</v>
      </c>
      <c r="C60" s="92" t="s">
        <v>634</v>
      </c>
      <c r="D60" s="92" t="s">
        <v>213</v>
      </c>
      <c r="E60" s="92" t="s">
        <v>27</v>
      </c>
      <c r="F60" s="112" t="s">
        <v>1216</v>
      </c>
      <c r="G60" s="112" t="s">
        <v>1207</v>
      </c>
      <c r="H60" s="112" t="s">
        <v>1211</v>
      </c>
      <c r="I60" s="113" t="s">
        <v>1209</v>
      </c>
      <c r="J60" s="117" t="s">
        <v>1171</v>
      </c>
      <c r="K60" s="115">
        <f t="shared" si="0"/>
        <v>46234</v>
      </c>
      <c r="L60" s="112"/>
    </row>
    <row r="61" spans="1:12" s="116" customFormat="1" ht="16.5" customHeight="1" x14ac:dyDescent="0.3">
      <c r="A61" s="91">
        <v>44</v>
      </c>
      <c r="B61" s="92" t="s">
        <v>678</v>
      </c>
      <c r="C61" s="92" t="s">
        <v>634</v>
      </c>
      <c r="D61" s="92" t="s">
        <v>213</v>
      </c>
      <c r="E61" s="92" t="s">
        <v>27</v>
      </c>
      <c r="F61" s="112" t="s">
        <v>1220</v>
      </c>
      <c r="G61" s="112" t="s">
        <v>1207</v>
      </c>
      <c r="H61" s="112" t="s">
        <v>1221</v>
      </c>
      <c r="I61" s="113" t="s">
        <v>1209</v>
      </c>
      <c r="J61" s="117" t="s">
        <v>1171</v>
      </c>
      <c r="K61" s="115">
        <f t="shared" si="0"/>
        <v>46234</v>
      </c>
      <c r="L61" s="112"/>
    </row>
    <row r="62" spans="1:12" s="116" customFormat="1" ht="16.5" customHeight="1" x14ac:dyDescent="0.3">
      <c r="A62" s="91">
        <v>45</v>
      </c>
      <c r="B62" s="92" t="s">
        <v>678</v>
      </c>
      <c r="C62" s="92" t="s">
        <v>634</v>
      </c>
      <c r="D62" s="92" t="s">
        <v>213</v>
      </c>
      <c r="E62" s="92" t="s">
        <v>27</v>
      </c>
      <c r="F62" s="112" t="s">
        <v>1220</v>
      </c>
      <c r="G62" s="112" t="s">
        <v>1207</v>
      </c>
      <c r="H62" s="112" t="s">
        <v>1222</v>
      </c>
      <c r="I62" s="113" t="s">
        <v>1209</v>
      </c>
      <c r="J62" s="117" t="s">
        <v>1171</v>
      </c>
      <c r="K62" s="115">
        <f t="shared" si="0"/>
        <v>46234</v>
      </c>
      <c r="L62" s="112"/>
    </row>
    <row r="63" spans="1:12" s="116" customFormat="1" ht="16.5" customHeight="1" x14ac:dyDescent="0.3">
      <c r="A63" s="91">
        <v>46</v>
      </c>
      <c r="B63" s="92" t="s">
        <v>678</v>
      </c>
      <c r="C63" s="92" t="s">
        <v>634</v>
      </c>
      <c r="D63" s="92" t="s">
        <v>213</v>
      </c>
      <c r="E63" s="92" t="s">
        <v>27</v>
      </c>
      <c r="F63" s="112" t="s">
        <v>1223</v>
      </c>
      <c r="G63" s="112" t="s">
        <v>1207</v>
      </c>
      <c r="H63" s="112" t="s">
        <v>1211</v>
      </c>
      <c r="I63" s="113" t="s">
        <v>1209</v>
      </c>
      <c r="J63" s="117" t="s">
        <v>1171</v>
      </c>
      <c r="K63" s="115">
        <f t="shared" si="0"/>
        <v>46234</v>
      </c>
      <c r="L63" s="112"/>
    </row>
    <row r="64" spans="1:12" s="116" customFormat="1" ht="16.5" customHeight="1" x14ac:dyDescent="0.3">
      <c r="A64" s="91">
        <v>47</v>
      </c>
      <c r="B64" s="92" t="s">
        <v>678</v>
      </c>
      <c r="C64" s="92" t="s">
        <v>634</v>
      </c>
      <c r="D64" s="92" t="s">
        <v>213</v>
      </c>
      <c r="E64" s="92" t="s">
        <v>27</v>
      </c>
      <c r="F64" s="112" t="s">
        <v>1223</v>
      </c>
      <c r="G64" s="112" t="s">
        <v>1207</v>
      </c>
      <c r="H64" s="112" t="s">
        <v>1212</v>
      </c>
      <c r="I64" s="113" t="s">
        <v>1209</v>
      </c>
      <c r="J64" s="117" t="s">
        <v>1171</v>
      </c>
      <c r="K64" s="115">
        <f t="shared" si="0"/>
        <v>46234</v>
      </c>
      <c r="L64" s="112"/>
    </row>
    <row r="65" spans="1:12" s="116" customFormat="1" ht="16.5" customHeight="1" x14ac:dyDescent="0.3">
      <c r="A65" s="91">
        <v>48</v>
      </c>
      <c r="B65" s="92" t="s">
        <v>678</v>
      </c>
      <c r="C65" s="92" t="s">
        <v>634</v>
      </c>
      <c r="D65" s="92" t="s">
        <v>213</v>
      </c>
      <c r="E65" s="92" t="s">
        <v>27</v>
      </c>
      <c r="F65" s="112" t="s">
        <v>1223</v>
      </c>
      <c r="G65" s="112" t="s">
        <v>1207</v>
      </c>
      <c r="H65" s="112" t="s">
        <v>1224</v>
      </c>
      <c r="I65" s="113" t="s">
        <v>1209</v>
      </c>
      <c r="J65" s="117" t="s">
        <v>1171</v>
      </c>
      <c r="K65" s="115">
        <f t="shared" si="0"/>
        <v>46234</v>
      </c>
      <c r="L65" s="112"/>
    </row>
    <row r="66" spans="1:12" s="116" customFormat="1" ht="16.5" customHeight="1" x14ac:dyDescent="0.3">
      <c r="A66" s="91">
        <v>49</v>
      </c>
      <c r="B66" s="92" t="s">
        <v>678</v>
      </c>
      <c r="C66" s="92" t="s">
        <v>634</v>
      </c>
      <c r="D66" s="92" t="s">
        <v>213</v>
      </c>
      <c r="E66" s="92" t="s">
        <v>27</v>
      </c>
      <c r="F66" s="112" t="s">
        <v>1225</v>
      </c>
      <c r="G66" s="112" t="s">
        <v>1207</v>
      </c>
      <c r="H66" s="112" t="s">
        <v>1226</v>
      </c>
      <c r="I66" s="113" t="s">
        <v>1209</v>
      </c>
      <c r="J66" s="117" t="s">
        <v>1171</v>
      </c>
      <c r="K66" s="115">
        <f t="shared" si="0"/>
        <v>46234</v>
      </c>
      <c r="L66" s="112"/>
    </row>
    <row r="67" spans="1:12" s="116" customFormat="1" ht="16.5" customHeight="1" x14ac:dyDescent="0.3">
      <c r="A67" s="91">
        <v>50</v>
      </c>
      <c r="B67" s="92" t="s">
        <v>678</v>
      </c>
      <c r="C67" s="92" t="s">
        <v>634</v>
      </c>
      <c r="D67" s="92" t="s">
        <v>213</v>
      </c>
      <c r="E67" s="92" t="s">
        <v>27</v>
      </c>
      <c r="F67" s="112" t="s">
        <v>1225</v>
      </c>
      <c r="G67" s="112" t="s">
        <v>1207</v>
      </c>
      <c r="H67" s="112" t="s">
        <v>1227</v>
      </c>
      <c r="I67" s="113" t="s">
        <v>1209</v>
      </c>
      <c r="J67" s="117" t="s">
        <v>1171</v>
      </c>
      <c r="K67" s="115">
        <f t="shared" si="0"/>
        <v>46234</v>
      </c>
      <c r="L67" s="112"/>
    </row>
    <row r="68" spans="1:12" s="116" customFormat="1" ht="16.5" customHeight="1" x14ac:dyDescent="0.3">
      <c r="A68" s="91">
        <v>51</v>
      </c>
      <c r="B68" s="92" t="s">
        <v>678</v>
      </c>
      <c r="C68" s="92" t="s">
        <v>634</v>
      </c>
      <c r="D68" s="92" t="s">
        <v>60</v>
      </c>
      <c r="E68" s="92" t="s">
        <v>27</v>
      </c>
      <c r="F68" s="112" t="s">
        <v>1228</v>
      </c>
      <c r="G68" s="112" t="s">
        <v>1207</v>
      </c>
      <c r="H68" s="112" t="s">
        <v>1211</v>
      </c>
      <c r="I68" s="113" t="s">
        <v>1229</v>
      </c>
      <c r="J68" s="117" t="s">
        <v>1171</v>
      </c>
      <c r="K68" s="115">
        <f t="shared" si="0"/>
        <v>46234</v>
      </c>
      <c r="L68" s="112"/>
    </row>
    <row r="69" spans="1:12" s="116" customFormat="1" ht="16.5" customHeight="1" x14ac:dyDescent="0.3">
      <c r="A69" s="91">
        <v>52</v>
      </c>
      <c r="B69" s="92" t="s">
        <v>678</v>
      </c>
      <c r="C69" s="92" t="s">
        <v>634</v>
      </c>
      <c r="D69" s="92" t="s">
        <v>60</v>
      </c>
      <c r="E69" s="92" t="s">
        <v>27</v>
      </c>
      <c r="F69" s="112" t="s">
        <v>1230</v>
      </c>
      <c r="G69" s="112" t="s">
        <v>1207</v>
      </c>
      <c r="H69" s="112" t="s">
        <v>1231</v>
      </c>
      <c r="I69" s="113" t="s">
        <v>1209</v>
      </c>
      <c r="J69" s="117" t="s">
        <v>1171</v>
      </c>
      <c r="K69" s="115">
        <f t="shared" si="0"/>
        <v>46234</v>
      </c>
      <c r="L69" s="112"/>
    </row>
    <row r="70" spans="1:12" s="116" customFormat="1" ht="16.5" customHeight="1" x14ac:dyDescent="0.3">
      <c r="A70" s="91">
        <v>53</v>
      </c>
      <c r="B70" s="92" t="s">
        <v>678</v>
      </c>
      <c r="C70" s="92" t="s">
        <v>634</v>
      </c>
      <c r="D70" s="92" t="s">
        <v>60</v>
      </c>
      <c r="E70" s="92" t="s">
        <v>27</v>
      </c>
      <c r="F70" s="112" t="s">
        <v>1232</v>
      </c>
      <c r="G70" s="112" t="s">
        <v>1207</v>
      </c>
      <c r="H70" s="112" t="s">
        <v>1233</v>
      </c>
      <c r="I70" s="113" t="s">
        <v>1209</v>
      </c>
      <c r="J70" s="117" t="s">
        <v>1171</v>
      </c>
      <c r="K70" s="115">
        <f t="shared" si="0"/>
        <v>46234</v>
      </c>
      <c r="L70" s="112"/>
    </row>
    <row r="71" spans="1:12" s="116" customFormat="1" ht="16.5" customHeight="1" x14ac:dyDescent="0.3">
      <c r="A71" s="91">
        <v>54</v>
      </c>
      <c r="B71" s="92" t="s">
        <v>678</v>
      </c>
      <c r="C71" s="92" t="s">
        <v>634</v>
      </c>
      <c r="D71" s="92" t="s">
        <v>60</v>
      </c>
      <c r="E71" s="92" t="s">
        <v>27</v>
      </c>
      <c r="F71" s="112" t="s">
        <v>1234</v>
      </c>
      <c r="G71" s="112" t="s">
        <v>1207</v>
      </c>
      <c r="H71" s="112" t="s">
        <v>1235</v>
      </c>
      <c r="I71" s="113" t="s">
        <v>1209</v>
      </c>
      <c r="J71" s="117" t="s">
        <v>1171</v>
      </c>
      <c r="K71" s="115">
        <f t="shared" si="0"/>
        <v>46234</v>
      </c>
      <c r="L71" s="112"/>
    </row>
    <row r="72" spans="1:12" s="116" customFormat="1" ht="16.5" customHeight="1" x14ac:dyDescent="0.3">
      <c r="A72" s="91">
        <v>55</v>
      </c>
      <c r="B72" s="92" t="s">
        <v>678</v>
      </c>
      <c r="C72" s="92" t="s">
        <v>634</v>
      </c>
      <c r="D72" s="92" t="s">
        <v>213</v>
      </c>
      <c r="E72" s="92" t="s">
        <v>27</v>
      </c>
      <c r="F72" s="112" t="s">
        <v>1236</v>
      </c>
      <c r="G72" s="112" t="s">
        <v>1207</v>
      </c>
      <c r="H72" s="112" t="s">
        <v>1237</v>
      </c>
      <c r="I72" s="113" t="s">
        <v>1209</v>
      </c>
      <c r="J72" s="117" t="s">
        <v>1171</v>
      </c>
      <c r="K72" s="115">
        <f t="shared" si="0"/>
        <v>46234</v>
      </c>
      <c r="L72" s="112"/>
    </row>
    <row r="73" spans="1:12" s="116" customFormat="1" ht="16.5" customHeight="1" x14ac:dyDescent="0.3">
      <c r="A73" s="91">
        <v>56</v>
      </c>
      <c r="B73" s="92" t="s">
        <v>678</v>
      </c>
      <c r="C73" s="92" t="s">
        <v>634</v>
      </c>
      <c r="D73" s="92" t="s">
        <v>249</v>
      </c>
      <c r="E73" s="92" t="s">
        <v>27</v>
      </c>
      <c r="F73" s="112" t="s">
        <v>1238</v>
      </c>
      <c r="G73" s="112" t="s">
        <v>1207</v>
      </c>
      <c r="H73" s="112" t="s">
        <v>1208</v>
      </c>
      <c r="I73" s="113" t="s">
        <v>1209</v>
      </c>
      <c r="J73" s="117" t="s">
        <v>1171</v>
      </c>
      <c r="K73" s="115">
        <f t="shared" si="0"/>
        <v>46234</v>
      </c>
      <c r="L73" s="112"/>
    </row>
    <row r="74" spans="1:12" s="116" customFormat="1" ht="16.5" customHeight="1" x14ac:dyDescent="0.3">
      <c r="A74" s="91">
        <v>57</v>
      </c>
      <c r="B74" s="92" t="s">
        <v>678</v>
      </c>
      <c r="C74" s="92" t="s">
        <v>634</v>
      </c>
      <c r="D74" s="92" t="s">
        <v>249</v>
      </c>
      <c r="E74" s="92" t="s">
        <v>27</v>
      </c>
      <c r="F74" s="112" t="s">
        <v>1239</v>
      </c>
      <c r="G74" s="112" t="s">
        <v>1207</v>
      </c>
      <c r="H74" s="112" t="s">
        <v>1211</v>
      </c>
      <c r="I74" s="113" t="s">
        <v>1209</v>
      </c>
      <c r="J74" s="117" t="s">
        <v>1171</v>
      </c>
      <c r="K74" s="115">
        <f t="shared" si="0"/>
        <v>46234</v>
      </c>
      <c r="L74" s="112"/>
    </row>
    <row r="75" spans="1:12" s="116" customFormat="1" ht="16.5" customHeight="1" x14ac:dyDescent="0.3">
      <c r="A75" s="91">
        <v>58</v>
      </c>
      <c r="B75" s="92" t="s">
        <v>678</v>
      </c>
      <c r="C75" s="92" t="s">
        <v>634</v>
      </c>
      <c r="D75" s="92" t="s">
        <v>249</v>
      </c>
      <c r="E75" s="92" t="s">
        <v>27</v>
      </c>
      <c r="F75" s="112" t="s">
        <v>1240</v>
      </c>
      <c r="G75" s="112" t="s">
        <v>1241</v>
      </c>
      <c r="H75" s="112" t="s">
        <v>1211</v>
      </c>
      <c r="I75" s="113" t="s">
        <v>1209</v>
      </c>
      <c r="J75" s="117" t="s">
        <v>1242</v>
      </c>
      <c r="K75" s="115">
        <f t="shared" si="0"/>
        <v>46203</v>
      </c>
      <c r="L75" s="112"/>
    </row>
    <row r="76" spans="1:12" s="116" customFormat="1" ht="16.5" customHeight="1" x14ac:dyDescent="0.3">
      <c r="A76" s="91">
        <v>59</v>
      </c>
      <c r="B76" s="92" t="s">
        <v>678</v>
      </c>
      <c r="C76" s="92" t="s">
        <v>634</v>
      </c>
      <c r="D76" s="92" t="s">
        <v>249</v>
      </c>
      <c r="E76" s="92" t="s">
        <v>27</v>
      </c>
      <c r="F76" s="112" t="s">
        <v>1243</v>
      </c>
      <c r="G76" s="112" t="s">
        <v>1207</v>
      </c>
      <c r="H76" s="112" t="s">
        <v>1244</v>
      </c>
      <c r="I76" s="113" t="s">
        <v>1209</v>
      </c>
      <c r="J76" s="114" t="s">
        <v>1187</v>
      </c>
      <c r="K76" s="115">
        <f t="shared" si="0"/>
        <v>46142</v>
      </c>
      <c r="L76" s="112"/>
    </row>
    <row r="77" spans="1:12" s="116" customFormat="1" ht="16.5" customHeight="1" x14ac:dyDescent="0.3">
      <c r="A77" s="91">
        <v>60</v>
      </c>
      <c r="B77" s="92" t="s">
        <v>678</v>
      </c>
      <c r="C77" s="92" t="s">
        <v>634</v>
      </c>
      <c r="D77" s="92" t="s">
        <v>249</v>
      </c>
      <c r="E77" s="92" t="s">
        <v>27</v>
      </c>
      <c r="F77" s="112" t="s">
        <v>1243</v>
      </c>
      <c r="G77" s="112" t="s">
        <v>1207</v>
      </c>
      <c r="H77" s="112" t="s">
        <v>1245</v>
      </c>
      <c r="I77" s="113" t="s">
        <v>1209</v>
      </c>
      <c r="J77" s="114" t="s">
        <v>1187</v>
      </c>
      <c r="K77" s="115">
        <f t="shared" si="0"/>
        <v>46142</v>
      </c>
      <c r="L77" s="112"/>
    </row>
    <row r="78" spans="1:12" s="116" customFormat="1" ht="16.5" customHeight="1" x14ac:dyDescent="0.3">
      <c r="A78" s="91">
        <v>61</v>
      </c>
      <c r="B78" s="92" t="s">
        <v>678</v>
      </c>
      <c r="C78" s="92" t="s">
        <v>634</v>
      </c>
      <c r="D78" s="92" t="s">
        <v>249</v>
      </c>
      <c r="E78" s="92" t="s">
        <v>27</v>
      </c>
      <c r="F78" s="112" t="s">
        <v>1246</v>
      </c>
      <c r="G78" s="112" t="s">
        <v>1207</v>
      </c>
      <c r="H78" s="112" t="s">
        <v>1211</v>
      </c>
      <c r="I78" s="113" t="s">
        <v>1209</v>
      </c>
      <c r="J78" s="114" t="s">
        <v>1187</v>
      </c>
      <c r="K78" s="115">
        <f t="shared" si="0"/>
        <v>46142</v>
      </c>
      <c r="L78" s="112"/>
    </row>
    <row r="79" spans="1:12" s="116" customFormat="1" ht="16.5" customHeight="1" x14ac:dyDescent="0.3">
      <c r="A79" s="91">
        <v>62</v>
      </c>
      <c r="B79" s="92" t="s">
        <v>678</v>
      </c>
      <c r="C79" s="92" t="s">
        <v>634</v>
      </c>
      <c r="D79" s="92" t="s">
        <v>249</v>
      </c>
      <c r="E79" s="92" t="s">
        <v>27</v>
      </c>
      <c r="F79" s="112" t="s">
        <v>1246</v>
      </c>
      <c r="G79" s="112" t="s">
        <v>1207</v>
      </c>
      <c r="H79" s="112" t="s">
        <v>1219</v>
      </c>
      <c r="I79" s="113" t="s">
        <v>1209</v>
      </c>
      <c r="J79" s="114" t="s">
        <v>1187</v>
      </c>
      <c r="K79" s="115">
        <f t="shared" si="0"/>
        <v>46142</v>
      </c>
      <c r="L79" s="112"/>
    </row>
    <row r="80" spans="1:12" s="116" customFormat="1" ht="16.5" customHeight="1" x14ac:dyDescent="0.3">
      <c r="A80" s="91">
        <v>63</v>
      </c>
      <c r="B80" s="92" t="s">
        <v>678</v>
      </c>
      <c r="C80" s="92" t="s">
        <v>634</v>
      </c>
      <c r="D80" s="92" t="s">
        <v>249</v>
      </c>
      <c r="E80" s="92" t="s">
        <v>27</v>
      </c>
      <c r="F80" s="112" t="s">
        <v>1246</v>
      </c>
      <c r="G80" s="112" t="s">
        <v>1207</v>
      </c>
      <c r="H80" s="112" t="s">
        <v>1247</v>
      </c>
      <c r="I80" s="113" t="s">
        <v>1209</v>
      </c>
      <c r="J80" s="114" t="s">
        <v>1187</v>
      </c>
      <c r="K80" s="115">
        <f t="shared" si="0"/>
        <v>46142</v>
      </c>
      <c r="L80" s="112"/>
    </row>
    <row r="81" spans="1:12" s="116" customFormat="1" ht="16.5" customHeight="1" x14ac:dyDescent="0.3">
      <c r="A81" s="91">
        <v>64</v>
      </c>
      <c r="B81" s="92" t="s">
        <v>678</v>
      </c>
      <c r="C81" s="92" t="s">
        <v>634</v>
      </c>
      <c r="D81" s="92" t="s">
        <v>249</v>
      </c>
      <c r="E81" s="92" t="s">
        <v>27</v>
      </c>
      <c r="F81" s="112" t="s">
        <v>1246</v>
      </c>
      <c r="G81" s="112" t="s">
        <v>1207</v>
      </c>
      <c r="H81" s="112" t="s">
        <v>1248</v>
      </c>
      <c r="I81" s="113" t="s">
        <v>1209</v>
      </c>
      <c r="J81" s="114" t="s">
        <v>1187</v>
      </c>
      <c r="K81" s="115">
        <f t="shared" si="0"/>
        <v>46142</v>
      </c>
      <c r="L81" s="112"/>
    </row>
    <row r="82" spans="1:12" s="116" customFormat="1" ht="16.5" customHeight="1" x14ac:dyDescent="0.3">
      <c r="A82" s="91">
        <v>65</v>
      </c>
      <c r="B82" s="92" t="s">
        <v>678</v>
      </c>
      <c r="C82" s="92" t="s">
        <v>634</v>
      </c>
      <c r="D82" s="92" t="s">
        <v>249</v>
      </c>
      <c r="E82" s="92" t="s">
        <v>27</v>
      </c>
      <c r="F82" s="112" t="s">
        <v>1249</v>
      </c>
      <c r="G82" s="112" t="s">
        <v>1207</v>
      </c>
      <c r="H82" s="112" t="s">
        <v>1208</v>
      </c>
      <c r="I82" s="113" t="s">
        <v>1209</v>
      </c>
      <c r="J82" s="117" t="s">
        <v>1242</v>
      </c>
      <c r="K82" s="115">
        <f t="shared" si="0"/>
        <v>46203</v>
      </c>
      <c r="L82" s="112"/>
    </row>
    <row r="83" spans="1:12" s="116" customFormat="1" ht="16.5" customHeight="1" x14ac:dyDescent="0.3">
      <c r="A83" s="91">
        <v>66</v>
      </c>
      <c r="B83" s="92" t="s">
        <v>678</v>
      </c>
      <c r="C83" s="92" t="s">
        <v>634</v>
      </c>
      <c r="D83" s="92" t="s">
        <v>256</v>
      </c>
      <c r="E83" s="92" t="s">
        <v>27</v>
      </c>
      <c r="F83" s="112" t="s">
        <v>1250</v>
      </c>
      <c r="G83" s="112" t="s">
        <v>1207</v>
      </c>
      <c r="H83" s="112" t="s">
        <v>1251</v>
      </c>
      <c r="I83" s="113" t="s">
        <v>1209</v>
      </c>
      <c r="J83" s="114" t="s">
        <v>1252</v>
      </c>
      <c r="K83" s="115">
        <f t="shared" ref="K83:K146" si="1">EOMONTH(J83,12)</f>
        <v>46142</v>
      </c>
      <c r="L83" s="112"/>
    </row>
    <row r="84" spans="1:12" s="116" customFormat="1" ht="16.5" customHeight="1" x14ac:dyDescent="0.3">
      <c r="A84" s="91">
        <v>67</v>
      </c>
      <c r="B84" s="92" t="s">
        <v>678</v>
      </c>
      <c r="C84" s="92" t="s">
        <v>634</v>
      </c>
      <c r="D84" s="92" t="s">
        <v>256</v>
      </c>
      <c r="E84" s="92" t="s">
        <v>27</v>
      </c>
      <c r="F84" s="112" t="s">
        <v>1250</v>
      </c>
      <c r="G84" s="112" t="s">
        <v>1207</v>
      </c>
      <c r="H84" s="112" t="s">
        <v>1253</v>
      </c>
      <c r="I84" s="113" t="s">
        <v>1209</v>
      </c>
      <c r="J84" s="114" t="s">
        <v>1252</v>
      </c>
      <c r="K84" s="115">
        <f t="shared" si="1"/>
        <v>46142</v>
      </c>
      <c r="L84" s="112"/>
    </row>
    <row r="85" spans="1:12" s="116" customFormat="1" ht="16.5" customHeight="1" x14ac:dyDescent="0.3">
      <c r="A85" s="91">
        <v>68</v>
      </c>
      <c r="B85" s="92" t="s">
        <v>678</v>
      </c>
      <c r="C85" s="92" t="s">
        <v>634</v>
      </c>
      <c r="D85" s="92" t="s">
        <v>60</v>
      </c>
      <c r="E85" s="92" t="s">
        <v>27</v>
      </c>
      <c r="F85" s="112" t="s">
        <v>1254</v>
      </c>
      <c r="G85" s="112" t="s">
        <v>1207</v>
      </c>
      <c r="H85" s="112" t="s">
        <v>1255</v>
      </c>
      <c r="I85" s="113" t="s">
        <v>1209</v>
      </c>
      <c r="J85" s="117" t="s">
        <v>1159</v>
      </c>
      <c r="K85" s="115">
        <f t="shared" si="1"/>
        <v>46203</v>
      </c>
      <c r="L85" s="112"/>
    </row>
    <row r="86" spans="1:12" s="116" customFormat="1" ht="16.5" customHeight="1" x14ac:dyDescent="0.3">
      <c r="A86" s="91">
        <v>69</v>
      </c>
      <c r="B86" s="92" t="s">
        <v>678</v>
      </c>
      <c r="C86" s="92" t="s">
        <v>634</v>
      </c>
      <c r="D86" s="92" t="s">
        <v>60</v>
      </c>
      <c r="E86" s="92" t="s">
        <v>27</v>
      </c>
      <c r="F86" s="112" t="s">
        <v>1256</v>
      </c>
      <c r="G86" s="112" t="s">
        <v>1207</v>
      </c>
      <c r="H86" s="112" t="s">
        <v>1208</v>
      </c>
      <c r="I86" s="113" t="s">
        <v>1209</v>
      </c>
      <c r="J86" s="117" t="s">
        <v>1159</v>
      </c>
      <c r="K86" s="115">
        <f t="shared" si="1"/>
        <v>46203</v>
      </c>
      <c r="L86" s="112"/>
    </row>
    <row r="87" spans="1:12" s="116" customFormat="1" ht="16.5" customHeight="1" x14ac:dyDescent="0.3">
      <c r="A87" s="91">
        <v>70</v>
      </c>
      <c r="B87" s="92" t="s">
        <v>678</v>
      </c>
      <c r="C87" s="92" t="s">
        <v>634</v>
      </c>
      <c r="D87" s="92" t="s">
        <v>256</v>
      </c>
      <c r="E87" s="92" t="s">
        <v>27</v>
      </c>
      <c r="F87" s="112" t="s">
        <v>1257</v>
      </c>
      <c r="G87" s="112" t="s">
        <v>1207</v>
      </c>
      <c r="H87" s="112" t="s">
        <v>1211</v>
      </c>
      <c r="I87" s="113" t="s">
        <v>1209</v>
      </c>
      <c r="J87" s="114" t="s">
        <v>1187</v>
      </c>
      <c r="K87" s="115">
        <f t="shared" si="1"/>
        <v>46142</v>
      </c>
      <c r="L87" s="112"/>
    </row>
    <row r="88" spans="1:12" s="116" customFormat="1" ht="16.5" customHeight="1" x14ac:dyDescent="0.3">
      <c r="A88" s="91">
        <v>71</v>
      </c>
      <c r="B88" s="92" t="s">
        <v>678</v>
      </c>
      <c r="C88" s="92" t="s">
        <v>634</v>
      </c>
      <c r="D88" s="92" t="s">
        <v>256</v>
      </c>
      <c r="E88" s="92" t="s">
        <v>27</v>
      </c>
      <c r="F88" s="112" t="s">
        <v>1257</v>
      </c>
      <c r="G88" s="112" t="s">
        <v>1207</v>
      </c>
      <c r="H88" s="112" t="s">
        <v>1219</v>
      </c>
      <c r="I88" s="113" t="s">
        <v>1229</v>
      </c>
      <c r="J88" s="114" t="s">
        <v>1187</v>
      </c>
      <c r="K88" s="115">
        <f t="shared" si="1"/>
        <v>46142</v>
      </c>
      <c r="L88" s="112"/>
    </row>
    <row r="89" spans="1:12" s="116" customFormat="1" ht="16.5" customHeight="1" x14ac:dyDescent="0.3">
      <c r="A89" s="91">
        <v>72</v>
      </c>
      <c r="B89" s="92" t="s">
        <v>678</v>
      </c>
      <c r="C89" s="92" t="s">
        <v>634</v>
      </c>
      <c r="D89" s="92" t="s">
        <v>60</v>
      </c>
      <c r="E89" s="92" t="s">
        <v>27</v>
      </c>
      <c r="F89" s="112" t="s">
        <v>1258</v>
      </c>
      <c r="G89" s="112" t="s">
        <v>1207</v>
      </c>
      <c r="H89" s="112" t="s">
        <v>1259</v>
      </c>
      <c r="I89" s="113" t="s">
        <v>1209</v>
      </c>
      <c r="J89" s="114" t="s">
        <v>1187</v>
      </c>
      <c r="K89" s="115">
        <f t="shared" si="1"/>
        <v>46142</v>
      </c>
      <c r="L89" s="112"/>
    </row>
    <row r="90" spans="1:12" s="116" customFormat="1" ht="16.5" customHeight="1" x14ac:dyDescent="0.3">
      <c r="A90" s="91">
        <v>73</v>
      </c>
      <c r="B90" s="92" t="s">
        <v>678</v>
      </c>
      <c r="C90" s="92" t="s">
        <v>634</v>
      </c>
      <c r="D90" s="92" t="s">
        <v>60</v>
      </c>
      <c r="E90" s="92" t="s">
        <v>27</v>
      </c>
      <c r="F90" s="112" t="s">
        <v>1260</v>
      </c>
      <c r="G90" s="112" t="s">
        <v>1207</v>
      </c>
      <c r="H90" s="112" t="s">
        <v>1261</v>
      </c>
      <c r="I90" s="113" t="s">
        <v>1209</v>
      </c>
      <c r="J90" s="117" t="s">
        <v>1159</v>
      </c>
      <c r="K90" s="115">
        <f t="shared" si="1"/>
        <v>46203</v>
      </c>
      <c r="L90" s="112"/>
    </row>
    <row r="91" spans="1:12" s="116" customFormat="1" ht="16.5" customHeight="1" x14ac:dyDescent="0.3">
      <c r="A91" s="91">
        <v>74</v>
      </c>
      <c r="B91" s="92" t="s">
        <v>678</v>
      </c>
      <c r="C91" s="92" t="s">
        <v>634</v>
      </c>
      <c r="D91" s="92" t="s">
        <v>60</v>
      </c>
      <c r="E91" s="92" t="s">
        <v>27</v>
      </c>
      <c r="F91" s="112" t="s">
        <v>1262</v>
      </c>
      <c r="G91" s="112" t="s">
        <v>1207</v>
      </c>
      <c r="H91" s="112" t="s">
        <v>1233</v>
      </c>
      <c r="I91" s="113" t="s">
        <v>1209</v>
      </c>
      <c r="J91" s="117" t="s">
        <v>1159</v>
      </c>
      <c r="K91" s="115">
        <f t="shared" si="1"/>
        <v>46203</v>
      </c>
      <c r="L91" s="112"/>
    </row>
    <row r="92" spans="1:12" s="116" customFormat="1" ht="16.5" customHeight="1" x14ac:dyDescent="0.3">
      <c r="A92" s="91">
        <v>75</v>
      </c>
      <c r="B92" s="92" t="s">
        <v>678</v>
      </c>
      <c r="C92" s="92" t="s">
        <v>634</v>
      </c>
      <c r="D92" s="92" t="s">
        <v>60</v>
      </c>
      <c r="E92" s="92" t="s">
        <v>27</v>
      </c>
      <c r="F92" s="112" t="s">
        <v>1263</v>
      </c>
      <c r="G92" s="112" t="s">
        <v>1207</v>
      </c>
      <c r="H92" s="112" t="s">
        <v>1233</v>
      </c>
      <c r="I92" s="113" t="s">
        <v>1209</v>
      </c>
      <c r="J92" s="117" t="s">
        <v>1159</v>
      </c>
      <c r="K92" s="115">
        <f t="shared" si="1"/>
        <v>46203</v>
      </c>
      <c r="L92" s="112"/>
    </row>
    <row r="93" spans="1:12" s="116" customFormat="1" ht="16.5" customHeight="1" x14ac:dyDescent="0.3">
      <c r="A93" s="91">
        <v>76</v>
      </c>
      <c r="B93" s="92" t="s">
        <v>678</v>
      </c>
      <c r="C93" s="92" t="s">
        <v>634</v>
      </c>
      <c r="D93" s="92" t="s">
        <v>60</v>
      </c>
      <c r="E93" s="92" t="s">
        <v>632</v>
      </c>
      <c r="F93" s="112" t="s">
        <v>1264</v>
      </c>
      <c r="G93" s="112" t="s">
        <v>1207</v>
      </c>
      <c r="H93" s="112" t="s">
        <v>1265</v>
      </c>
      <c r="I93" s="113" t="s">
        <v>1209</v>
      </c>
      <c r="J93" s="114" t="s">
        <v>1187</v>
      </c>
      <c r="K93" s="115">
        <f t="shared" si="1"/>
        <v>46142</v>
      </c>
      <c r="L93" s="112"/>
    </row>
    <row r="94" spans="1:12" s="116" customFormat="1" ht="16.5" customHeight="1" x14ac:dyDescent="0.3">
      <c r="A94" s="91">
        <v>77</v>
      </c>
      <c r="B94" s="92" t="s">
        <v>678</v>
      </c>
      <c r="C94" s="92" t="s">
        <v>634</v>
      </c>
      <c r="D94" s="92" t="s">
        <v>249</v>
      </c>
      <c r="E94" s="92" t="s">
        <v>632</v>
      </c>
      <c r="F94" s="112" t="s">
        <v>1266</v>
      </c>
      <c r="G94" s="112" t="s">
        <v>1207</v>
      </c>
      <c r="H94" s="112" t="s">
        <v>1267</v>
      </c>
      <c r="I94" s="113" t="s">
        <v>1209</v>
      </c>
      <c r="J94" s="117" t="s">
        <v>1242</v>
      </c>
      <c r="K94" s="115">
        <f t="shared" si="1"/>
        <v>46203</v>
      </c>
      <c r="L94" s="112"/>
    </row>
    <row r="95" spans="1:12" s="116" customFormat="1" ht="16.5" customHeight="1" x14ac:dyDescent="0.3">
      <c r="A95" s="91">
        <v>78</v>
      </c>
      <c r="B95" s="92" t="s">
        <v>678</v>
      </c>
      <c r="C95" s="92" t="s">
        <v>634</v>
      </c>
      <c r="D95" s="92" t="s">
        <v>249</v>
      </c>
      <c r="E95" s="92" t="s">
        <v>632</v>
      </c>
      <c r="F95" s="112" t="s">
        <v>1268</v>
      </c>
      <c r="G95" s="112" t="s">
        <v>1207</v>
      </c>
      <c r="H95" s="112" t="s">
        <v>1269</v>
      </c>
      <c r="I95" s="113" t="s">
        <v>1229</v>
      </c>
      <c r="J95" s="117" t="s">
        <v>1242</v>
      </c>
      <c r="K95" s="115">
        <f t="shared" si="1"/>
        <v>46203</v>
      </c>
      <c r="L95" s="112"/>
    </row>
    <row r="96" spans="1:12" s="116" customFormat="1" ht="16.5" customHeight="1" x14ac:dyDescent="0.3">
      <c r="A96" s="91">
        <v>79</v>
      </c>
      <c r="B96" s="92" t="s">
        <v>678</v>
      </c>
      <c r="C96" s="92" t="s">
        <v>634</v>
      </c>
      <c r="D96" s="92" t="s">
        <v>213</v>
      </c>
      <c r="E96" s="92" t="s">
        <v>27</v>
      </c>
      <c r="F96" s="112" t="s">
        <v>1270</v>
      </c>
      <c r="G96" s="112" t="s">
        <v>1207</v>
      </c>
      <c r="H96" s="112" t="s">
        <v>1265</v>
      </c>
      <c r="I96" s="113" t="s">
        <v>1209</v>
      </c>
      <c r="J96" s="117" t="s">
        <v>1167</v>
      </c>
      <c r="K96" s="115">
        <f t="shared" si="1"/>
        <v>46203</v>
      </c>
      <c r="L96" s="112"/>
    </row>
    <row r="97" spans="1:12" s="116" customFormat="1" ht="16.5" customHeight="1" x14ac:dyDescent="0.3">
      <c r="A97" s="91">
        <v>80</v>
      </c>
      <c r="B97" s="92" t="s">
        <v>678</v>
      </c>
      <c r="C97" s="92" t="s">
        <v>634</v>
      </c>
      <c r="D97" s="92" t="s">
        <v>213</v>
      </c>
      <c r="E97" s="92" t="s">
        <v>27</v>
      </c>
      <c r="F97" s="112" t="s">
        <v>1270</v>
      </c>
      <c r="G97" s="112" t="s">
        <v>1207</v>
      </c>
      <c r="H97" s="112" t="s">
        <v>1212</v>
      </c>
      <c r="I97" s="113" t="s">
        <v>1209</v>
      </c>
      <c r="J97" s="117" t="s">
        <v>1167</v>
      </c>
      <c r="K97" s="115">
        <f t="shared" si="1"/>
        <v>46203</v>
      </c>
      <c r="L97" s="112"/>
    </row>
    <row r="98" spans="1:12" s="116" customFormat="1" ht="16.5" customHeight="1" x14ac:dyDescent="0.3">
      <c r="A98" s="91">
        <v>81</v>
      </c>
      <c r="B98" s="92" t="s">
        <v>678</v>
      </c>
      <c r="C98" s="92" t="s">
        <v>634</v>
      </c>
      <c r="D98" s="92" t="s">
        <v>60</v>
      </c>
      <c r="E98" s="92" t="s">
        <v>27</v>
      </c>
      <c r="F98" s="112" t="s">
        <v>1271</v>
      </c>
      <c r="G98" s="112" t="s">
        <v>1241</v>
      </c>
      <c r="H98" s="112" t="s">
        <v>1272</v>
      </c>
      <c r="I98" s="113" t="s">
        <v>1209</v>
      </c>
      <c r="J98" s="114" t="s">
        <v>1187</v>
      </c>
      <c r="K98" s="115">
        <f t="shared" si="1"/>
        <v>46142</v>
      </c>
      <c r="L98" s="112"/>
    </row>
    <row r="99" spans="1:12" s="116" customFormat="1" ht="16.5" customHeight="1" x14ac:dyDescent="0.3">
      <c r="A99" s="91">
        <v>82</v>
      </c>
      <c r="B99" s="92" t="s">
        <v>678</v>
      </c>
      <c r="C99" s="92" t="s">
        <v>634</v>
      </c>
      <c r="D99" s="92" t="s">
        <v>60</v>
      </c>
      <c r="E99" s="92" t="s">
        <v>27</v>
      </c>
      <c r="F99" s="112" t="s">
        <v>1273</v>
      </c>
      <c r="G99" s="112" t="s">
        <v>1207</v>
      </c>
      <c r="H99" s="112" t="s">
        <v>1274</v>
      </c>
      <c r="I99" s="113" t="s">
        <v>1209</v>
      </c>
      <c r="J99" s="114" t="s">
        <v>1187</v>
      </c>
      <c r="K99" s="115">
        <f t="shared" si="1"/>
        <v>46142</v>
      </c>
      <c r="L99" s="112"/>
    </row>
    <row r="100" spans="1:12" s="116" customFormat="1" ht="16.5" customHeight="1" x14ac:dyDescent="0.3">
      <c r="A100" s="91">
        <v>83</v>
      </c>
      <c r="B100" s="92" t="s">
        <v>678</v>
      </c>
      <c r="C100" s="92" t="s">
        <v>634</v>
      </c>
      <c r="D100" s="92" t="s">
        <v>60</v>
      </c>
      <c r="E100" s="92" t="s">
        <v>27</v>
      </c>
      <c r="F100" s="112" t="s">
        <v>1273</v>
      </c>
      <c r="G100" s="112" t="s">
        <v>1241</v>
      </c>
      <c r="H100" s="112" t="s">
        <v>1275</v>
      </c>
      <c r="I100" s="113" t="s">
        <v>1209</v>
      </c>
      <c r="J100" s="114" t="s">
        <v>1187</v>
      </c>
      <c r="K100" s="115">
        <f t="shared" si="1"/>
        <v>46142</v>
      </c>
      <c r="L100" s="112"/>
    </row>
    <row r="101" spans="1:12" s="116" customFormat="1" ht="16.5" customHeight="1" x14ac:dyDescent="0.3">
      <c r="A101" s="91">
        <v>84</v>
      </c>
      <c r="B101" s="92" t="s">
        <v>678</v>
      </c>
      <c r="C101" s="92" t="s">
        <v>634</v>
      </c>
      <c r="D101" s="92" t="s">
        <v>213</v>
      </c>
      <c r="E101" s="92" t="s">
        <v>27</v>
      </c>
      <c r="F101" s="112" t="s">
        <v>1276</v>
      </c>
      <c r="G101" s="112" t="s">
        <v>1241</v>
      </c>
      <c r="H101" s="112" t="s">
        <v>1211</v>
      </c>
      <c r="I101" s="113" t="s">
        <v>1209</v>
      </c>
      <c r="J101" s="114" t="s">
        <v>1187</v>
      </c>
      <c r="K101" s="115">
        <f t="shared" si="1"/>
        <v>46142</v>
      </c>
      <c r="L101" s="112"/>
    </row>
    <row r="102" spans="1:12" s="116" customFormat="1" ht="16.5" customHeight="1" x14ac:dyDescent="0.3">
      <c r="A102" s="91">
        <v>85</v>
      </c>
      <c r="B102" s="92" t="s">
        <v>678</v>
      </c>
      <c r="C102" s="92" t="s">
        <v>634</v>
      </c>
      <c r="D102" s="92" t="s">
        <v>213</v>
      </c>
      <c r="E102" s="92" t="s">
        <v>27</v>
      </c>
      <c r="F102" s="112" t="s">
        <v>1277</v>
      </c>
      <c r="G102" s="112" t="s">
        <v>1207</v>
      </c>
      <c r="H102" s="112" t="s">
        <v>1278</v>
      </c>
      <c r="I102" s="113" t="s">
        <v>1209</v>
      </c>
      <c r="J102" s="117" t="s">
        <v>1162</v>
      </c>
      <c r="K102" s="115">
        <f t="shared" si="1"/>
        <v>46203</v>
      </c>
      <c r="L102" s="112"/>
    </row>
    <row r="103" spans="1:12" s="116" customFormat="1" ht="16.5" customHeight="1" x14ac:dyDescent="0.3">
      <c r="A103" s="91">
        <v>86</v>
      </c>
      <c r="B103" s="92" t="s">
        <v>678</v>
      </c>
      <c r="C103" s="92" t="s">
        <v>634</v>
      </c>
      <c r="D103" s="92" t="s">
        <v>213</v>
      </c>
      <c r="E103" s="92" t="s">
        <v>27</v>
      </c>
      <c r="F103" s="112" t="s">
        <v>1279</v>
      </c>
      <c r="G103" s="112" t="s">
        <v>1207</v>
      </c>
      <c r="H103" s="112" t="s">
        <v>1211</v>
      </c>
      <c r="I103" s="113" t="s">
        <v>1209</v>
      </c>
      <c r="J103" s="117" t="s">
        <v>1162</v>
      </c>
      <c r="K103" s="115">
        <f t="shared" si="1"/>
        <v>46203</v>
      </c>
      <c r="L103" s="112"/>
    </row>
    <row r="104" spans="1:12" s="116" customFormat="1" ht="16.5" customHeight="1" x14ac:dyDescent="0.3">
      <c r="A104" s="91">
        <v>87</v>
      </c>
      <c r="B104" s="92" t="s">
        <v>678</v>
      </c>
      <c r="C104" s="92" t="s">
        <v>634</v>
      </c>
      <c r="D104" s="92" t="s">
        <v>213</v>
      </c>
      <c r="E104" s="92" t="s">
        <v>27</v>
      </c>
      <c r="F104" s="112" t="s">
        <v>1280</v>
      </c>
      <c r="G104" s="112" t="s">
        <v>1207</v>
      </c>
      <c r="H104" s="112" t="s">
        <v>1211</v>
      </c>
      <c r="I104" s="113" t="s">
        <v>1229</v>
      </c>
      <c r="J104" s="117" t="s">
        <v>1162</v>
      </c>
      <c r="K104" s="115">
        <f t="shared" si="1"/>
        <v>46203</v>
      </c>
      <c r="L104" s="112"/>
    </row>
    <row r="105" spans="1:12" s="116" customFormat="1" ht="16.5" customHeight="1" x14ac:dyDescent="0.3">
      <c r="A105" s="91">
        <v>88</v>
      </c>
      <c r="B105" s="92" t="s">
        <v>678</v>
      </c>
      <c r="C105" s="92" t="s">
        <v>634</v>
      </c>
      <c r="D105" s="92" t="s">
        <v>213</v>
      </c>
      <c r="E105" s="92" t="s">
        <v>27</v>
      </c>
      <c r="F105" s="112" t="s">
        <v>1280</v>
      </c>
      <c r="G105" s="112" t="s">
        <v>1207</v>
      </c>
      <c r="H105" s="112" t="s">
        <v>1281</v>
      </c>
      <c r="I105" s="113" t="s">
        <v>1229</v>
      </c>
      <c r="J105" s="117" t="s">
        <v>1162</v>
      </c>
      <c r="K105" s="115">
        <f t="shared" si="1"/>
        <v>46203</v>
      </c>
      <c r="L105" s="112"/>
    </row>
    <row r="106" spans="1:12" s="116" customFormat="1" ht="16.5" customHeight="1" x14ac:dyDescent="0.3">
      <c r="A106" s="91">
        <v>89</v>
      </c>
      <c r="B106" s="92" t="s">
        <v>678</v>
      </c>
      <c r="C106" s="92" t="s">
        <v>634</v>
      </c>
      <c r="D106" s="92" t="s">
        <v>60</v>
      </c>
      <c r="E106" s="92" t="s">
        <v>27</v>
      </c>
      <c r="F106" s="112" t="s">
        <v>1282</v>
      </c>
      <c r="G106" s="112" t="s">
        <v>1241</v>
      </c>
      <c r="H106" s="112" t="s">
        <v>1283</v>
      </c>
      <c r="I106" s="113" t="s">
        <v>1209</v>
      </c>
      <c r="J106" s="117" t="s">
        <v>1159</v>
      </c>
      <c r="K106" s="115">
        <f t="shared" si="1"/>
        <v>46203</v>
      </c>
      <c r="L106" s="112"/>
    </row>
    <row r="107" spans="1:12" s="116" customFormat="1" ht="16.5" customHeight="1" x14ac:dyDescent="0.3">
      <c r="A107" s="91">
        <v>90</v>
      </c>
      <c r="B107" s="92" t="s">
        <v>678</v>
      </c>
      <c r="C107" s="92" t="s">
        <v>634</v>
      </c>
      <c r="D107" s="92" t="s">
        <v>213</v>
      </c>
      <c r="E107" s="92" t="s">
        <v>27</v>
      </c>
      <c r="F107" s="112" t="s">
        <v>1284</v>
      </c>
      <c r="G107" s="112" t="s">
        <v>1207</v>
      </c>
      <c r="H107" s="112" t="s">
        <v>1211</v>
      </c>
      <c r="I107" s="113" t="s">
        <v>1209</v>
      </c>
      <c r="J107" s="117" t="s">
        <v>1162</v>
      </c>
      <c r="K107" s="115">
        <f t="shared" si="1"/>
        <v>46203</v>
      </c>
      <c r="L107" s="112"/>
    </row>
    <row r="108" spans="1:12" s="116" customFormat="1" ht="16.5" customHeight="1" x14ac:dyDescent="0.3">
      <c r="A108" s="91">
        <v>91</v>
      </c>
      <c r="B108" s="92" t="s">
        <v>678</v>
      </c>
      <c r="C108" s="92" t="s">
        <v>634</v>
      </c>
      <c r="D108" s="92" t="s">
        <v>213</v>
      </c>
      <c r="E108" s="92" t="s">
        <v>27</v>
      </c>
      <c r="F108" s="112" t="s">
        <v>1285</v>
      </c>
      <c r="G108" s="112" t="s">
        <v>1241</v>
      </c>
      <c r="H108" s="112" t="s">
        <v>1219</v>
      </c>
      <c r="I108" s="113" t="s">
        <v>1229</v>
      </c>
      <c r="J108" s="117" t="s">
        <v>1162</v>
      </c>
      <c r="K108" s="115">
        <f t="shared" si="1"/>
        <v>46203</v>
      </c>
      <c r="L108" s="112"/>
    </row>
    <row r="109" spans="1:12" s="116" customFormat="1" ht="16.5" customHeight="1" x14ac:dyDescent="0.3">
      <c r="A109" s="91">
        <v>92</v>
      </c>
      <c r="B109" s="92" t="s">
        <v>678</v>
      </c>
      <c r="C109" s="92" t="s">
        <v>634</v>
      </c>
      <c r="D109" s="92" t="s">
        <v>213</v>
      </c>
      <c r="E109" s="92" t="s">
        <v>27</v>
      </c>
      <c r="F109" s="112" t="s">
        <v>1286</v>
      </c>
      <c r="G109" s="112" t="s">
        <v>1207</v>
      </c>
      <c r="H109" s="112" t="s">
        <v>1287</v>
      </c>
      <c r="I109" s="113" t="s">
        <v>1229</v>
      </c>
      <c r="J109" s="117" t="s">
        <v>1167</v>
      </c>
      <c r="K109" s="115">
        <f t="shared" si="1"/>
        <v>46203</v>
      </c>
      <c r="L109" s="112"/>
    </row>
    <row r="110" spans="1:12" s="116" customFormat="1" ht="16.5" customHeight="1" x14ac:dyDescent="0.3">
      <c r="A110" s="91">
        <v>93</v>
      </c>
      <c r="B110" s="92" t="s">
        <v>678</v>
      </c>
      <c r="C110" s="92" t="s">
        <v>634</v>
      </c>
      <c r="D110" s="92" t="s">
        <v>213</v>
      </c>
      <c r="E110" s="92" t="s">
        <v>27</v>
      </c>
      <c r="F110" s="112" t="s">
        <v>1288</v>
      </c>
      <c r="G110" s="112" t="s">
        <v>1207</v>
      </c>
      <c r="H110" s="112" t="s">
        <v>1289</v>
      </c>
      <c r="I110" s="113" t="s">
        <v>1229</v>
      </c>
      <c r="J110" s="114" t="s">
        <v>1187</v>
      </c>
      <c r="K110" s="115">
        <f t="shared" si="1"/>
        <v>46142</v>
      </c>
      <c r="L110" s="112"/>
    </row>
    <row r="111" spans="1:12" s="116" customFormat="1" ht="16.5" customHeight="1" x14ac:dyDescent="0.3">
      <c r="A111" s="91">
        <v>94</v>
      </c>
      <c r="B111" s="92" t="s">
        <v>678</v>
      </c>
      <c r="C111" s="92" t="s">
        <v>634</v>
      </c>
      <c r="D111" s="92" t="s">
        <v>213</v>
      </c>
      <c r="E111" s="92" t="s">
        <v>27</v>
      </c>
      <c r="F111" s="112" t="s">
        <v>1288</v>
      </c>
      <c r="G111" s="112" t="s">
        <v>1207</v>
      </c>
      <c r="H111" s="112" t="s">
        <v>1290</v>
      </c>
      <c r="I111" s="113" t="s">
        <v>1229</v>
      </c>
      <c r="J111" s="114" t="s">
        <v>1187</v>
      </c>
      <c r="K111" s="115">
        <f t="shared" si="1"/>
        <v>46142</v>
      </c>
      <c r="L111" s="112"/>
    </row>
    <row r="112" spans="1:12" s="116" customFormat="1" ht="16.5" customHeight="1" x14ac:dyDescent="0.3">
      <c r="A112" s="91">
        <v>95</v>
      </c>
      <c r="B112" s="92" t="s">
        <v>678</v>
      </c>
      <c r="C112" s="92" t="s">
        <v>634</v>
      </c>
      <c r="D112" s="92" t="s">
        <v>213</v>
      </c>
      <c r="E112" s="92" t="s">
        <v>27</v>
      </c>
      <c r="F112" s="112" t="s">
        <v>1291</v>
      </c>
      <c r="G112" s="112" t="s">
        <v>1292</v>
      </c>
      <c r="H112" s="112" t="s">
        <v>1293</v>
      </c>
      <c r="I112" s="113" t="s">
        <v>1209</v>
      </c>
      <c r="J112" s="114"/>
      <c r="K112" s="115"/>
      <c r="L112" s="112" t="s">
        <v>1294</v>
      </c>
    </row>
    <row r="113" spans="1:12" s="116" customFormat="1" ht="16.5" customHeight="1" x14ac:dyDescent="0.3">
      <c r="A113" s="91">
        <v>96</v>
      </c>
      <c r="B113" s="92" t="s">
        <v>678</v>
      </c>
      <c r="C113" s="92" t="s">
        <v>634</v>
      </c>
      <c r="D113" s="92" t="s">
        <v>213</v>
      </c>
      <c r="E113" s="92" t="s">
        <v>27</v>
      </c>
      <c r="F113" s="112" t="s">
        <v>1295</v>
      </c>
      <c r="G113" s="112" t="s">
        <v>1207</v>
      </c>
      <c r="H113" s="112" t="s">
        <v>1296</v>
      </c>
      <c r="I113" s="113" t="s">
        <v>1209</v>
      </c>
      <c r="J113" s="117" t="s">
        <v>1162</v>
      </c>
      <c r="K113" s="115">
        <f t="shared" si="1"/>
        <v>46203</v>
      </c>
      <c r="L113" s="112"/>
    </row>
    <row r="114" spans="1:12" s="116" customFormat="1" ht="16.5" customHeight="1" x14ac:dyDescent="0.3">
      <c r="A114" s="91">
        <v>97</v>
      </c>
      <c r="B114" s="92" t="s">
        <v>678</v>
      </c>
      <c r="C114" s="92" t="s">
        <v>634</v>
      </c>
      <c r="D114" s="92" t="s">
        <v>60</v>
      </c>
      <c r="E114" s="92" t="s">
        <v>27</v>
      </c>
      <c r="F114" s="112" t="s">
        <v>1297</v>
      </c>
      <c r="G114" s="112" t="s">
        <v>1207</v>
      </c>
      <c r="H114" s="112" t="s">
        <v>1231</v>
      </c>
      <c r="I114" s="113" t="s">
        <v>1209</v>
      </c>
      <c r="J114" s="117" t="s">
        <v>1159</v>
      </c>
      <c r="K114" s="115">
        <f t="shared" si="1"/>
        <v>46203</v>
      </c>
      <c r="L114" s="112"/>
    </row>
    <row r="115" spans="1:12" s="116" customFormat="1" ht="16.5" customHeight="1" x14ac:dyDescent="0.3">
      <c r="A115" s="91">
        <v>98</v>
      </c>
      <c r="B115" s="92" t="s">
        <v>678</v>
      </c>
      <c r="C115" s="92" t="s">
        <v>634</v>
      </c>
      <c r="D115" s="92" t="s">
        <v>213</v>
      </c>
      <c r="E115" s="92" t="s">
        <v>27</v>
      </c>
      <c r="F115" s="112" t="s">
        <v>1298</v>
      </c>
      <c r="G115" s="112" t="s">
        <v>1207</v>
      </c>
      <c r="H115" s="112" t="s">
        <v>1208</v>
      </c>
      <c r="I115" s="113" t="s">
        <v>1209</v>
      </c>
      <c r="J115" s="114" t="s">
        <v>1187</v>
      </c>
      <c r="K115" s="115">
        <f t="shared" si="1"/>
        <v>46142</v>
      </c>
      <c r="L115" s="112"/>
    </row>
    <row r="116" spans="1:12" s="116" customFormat="1" ht="16.5" customHeight="1" x14ac:dyDescent="0.3">
      <c r="A116" s="91">
        <v>99</v>
      </c>
      <c r="B116" s="92" t="s">
        <v>678</v>
      </c>
      <c r="C116" s="92" t="s">
        <v>634</v>
      </c>
      <c r="D116" s="92" t="s">
        <v>60</v>
      </c>
      <c r="E116" s="92" t="s">
        <v>27</v>
      </c>
      <c r="F116" s="112" t="s">
        <v>1299</v>
      </c>
      <c r="G116" s="112" t="s">
        <v>1241</v>
      </c>
      <c r="H116" s="112" t="s">
        <v>1208</v>
      </c>
      <c r="I116" s="113" t="s">
        <v>1209</v>
      </c>
      <c r="J116" s="114" t="s">
        <v>1187</v>
      </c>
      <c r="K116" s="115">
        <f t="shared" si="1"/>
        <v>46142</v>
      </c>
      <c r="L116" s="112"/>
    </row>
    <row r="117" spans="1:12" s="116" customFormat="1" ht="16.5" customHeight="1" x14ac:dyDescent="0.3">
      <c r="A117" s="91">
        <v>100</v>
      </c>
      <c r="B117" s="92" t="s">
        <v>678</v>
      </c>
      <c r="C117" s="92" t="s">
        <v>634</v>
      </c>
      <c r="D117" s="92" t="s">
        <v>60</v>
      </c>
      <c r="E117" s="92" t="s">
        <v>27</v>
      </c>
      <c r="F117" s="112" t="s">
        <v>1300</v>
      </c>
      <c r="G117" s="112" t="s">
        <v>1241</v>
      </c>
      <c r="H117" s="112" t="s">
        <v>1301</v>
      </c>
      <c r="I117" s="113" t="s">
        <v>1209</v>
      </c>
      <c r="J117" s="117" t="s">
        <v>1159</v>
      </c>
      <c r="K117" s="115">
        <f t="shared" si="1"/>
        <v>46203</v>
      </c>
      <c r="L117" s="112"/>
    </row>
    <row r="118" spans="1:12" s="116" customFormat="1" ht="16.5" customHeight="1" x14ac:dyDescent="0.3">
      <c r="A118" s="91">
        <v>101</v>
      </c>
      <c r="B118" s="92" t="s">
        <v>678</v>
      </c>
      <c r="C118" s="92" t="s">
        <v>634</v>
      </c>
      <c r="D118" s="92" t="s">
        <v>60</v>
      </c>
      <c r="E118" s="92" t="s">
        <v>27</v>
      </c>
      <c r="F118" s="112" t="s">
        <v>1302</v>
      </c>
      <c r="G118" s="112" t="s">
        <v>1207</v>
      </c>
      <c r="H118" s="112" t="s">
        <v>1303</v>
      </c>
      <c r="I118" s="113" t="s">
        <v>1209</v>
      </c>
      <c r="J118" s="114" t="s">
        <v>1187</v>
      </c>
      <c r="K118" s="115">
        <f t="shared" si="1"/>
        <v>46142</v>
      </c>
      <c r="L118" s="112"/>
    </row>
    <row r="119" spans="1:12" s="116" customFormat="1" ht="16.5" customHeight="1" x14ac:dyDescent="0.3">
      <c r="A119" s="91">
        <v>102</v>
      </c>
      <c r="B119" s="92" t="s">
        <v>678</v>
      </c>
      <c r="C119" s="92" t="s">
        <v>634</v>
      </c>
      <c r="D119" s="92" t="s">
        <v>60</v>
      </c>
      <c r="E119" s="92" t="s">
        <v>632</v>
      </c>
      <c r="F119" s="112" t="s">
        <v>1304</v>
      </c>
      <c r="G119" s="112" t="s">
        <v>1207</v>
      </c>
      <c r="H119" s="112" t="s">
        <v>1305</v>
      </c>
      <c r="I119" s="113" t="s">
        <v>1209</v>
      </c>
      <c r="J119" s="114" t="s">
        <v>1187</v>
      </c>
      <c r="K119" s="115">
        <f t="shared" si="1"/>
        <v>46142</v>
      </c>
      <c r="L119" s="112"/>
    </row>
    <row r="120" spans="1:12" s="116" customFormat="1" ht="16.5" customHeight="1" x14ac:dyDescent="0.3">
      <c r="A120" s="91">
        <v>103</v>
      </c>
      <c r="B120" s="92" t="s">
        <v>678</v>
      </c>
      <c r="C120" s="92" t="s">
        <v>634</v>
      </c>
      <c r="D120" s="92" t="s">
        <v>60</v>
      </c>
      <c r="E120" s="92" t="s">
        <v>632</v>
      </c>
      <c r="F120" s="112" t="s">
        <v>1306</v>
      </c>
      <c r="G120" s="112" t="s">
        <v>1207</v>
      </c>
      <c r="H120" s="112" t="s">
        <v>1283</v>
      </c>
      <c r="I120" s="113" t="s">
        <v>1209</v>
      </c>
      <c r="J120" s="117" t="s">
        <v>1159</v>
      </c>
      <c r="K120" s="115">
        <f t="shared" si="1"/>
        <v>46203</v>
      </c>
      <c r="L120" s="112"/>
    </row>
    <row r="121" spans="1:12" s="116" customFormat="1" ht="16.5" customHeight="1" x14ac:dyDescent="0.3">
      <c r="A121" s="91">
        <v>104</v>
      </c>
      <c r="B121" s="92" t="s">
        <v>678</v>
      </c>
      <c r="C121" s="92" t="s">
        <v>634</v>
      </c>
      <c r="D121" s="92" t="s">
        <v>249</v>
      </c>
      <c r="E121" s="92" t="s">
        <v>632</v>
      </c>
      <c r="F121" s="112" t="s">
        <v>1307</v>
      </c>
      <c r="G121" s="112" t="s">
        <v>1207</v>
      </c>
      <c r="H121" s="112" t="s">
        <v>1211</v>
      </c>
      <c r="I121" s="113" t="s">
        <v>1229</v>
      </c>
      <c r="J121" s="117" t="s">
        <v>1308</v>
      </c>
      <c r="K121" s="115" t="e">
        <f t="shared" si="1"/>
        <v>#VALUE!</v>
      </c>
      <c r="L121" s="112"/>
    </row>
    <row r="122" spans="1:12" s="116" customFormat="1" ht="16.5" customHeight="1" x14ac:dyDescent="0.3">
      <c r="A122" s="91">
        <v>105</v>
      </c>
      <c r="B122" s="92" t="s">
        <v>678</v>
      </c>
      <c r="C122" s="92" t="s">
        <v>634</v>
      </c>
      <c r="D122" s="92" t="s">
        <v>60</v>
      </c>
      <c r="E122" s="92" t="s">
        <v>27</v>
      </c>
      <c r="F122" s="112" t="s">
        <v>1309</v>
      </c>
      <c r="G122" s="112" t="s">
        <v>1241</v>
      </c>
      <c r="H122" s="112" t="s">
        <v>1208</v>
      </c>
      <c r="I122" s="113" t="s">
        <v>1209</v>
      </c>
      <c r="J122" s="117" t="s">
        <v>1159</v>
      </c>
      <c r="K122" s="115">
        <f t="shared" si="1"/>
        <v>46203</v>
      </c>
      <c r="L122" s="112"/>
    </row>
    <row r="123" spans="1:12" s="116" customFormat="1" ht="16.5" customHeight="1" x14ac:dyDescent="0.3">
      <c r="A123" s="91">
        <v>106</v>
      </c>
      <c r="B123" s="92" t="s">
        <v>678</v>
      </c>
      <c r="C123" s="92" t="s">
        <v>634</v>
      </c>
      <c r="D123" s="92" t="s">
        <v>60</v>
      </c>
      <c r="E123" s="92" t="s">
        <v>27</v>
      </c>
      <c r="F123" s="112" t="s">
        <v>1309</v>
      </c>
      <c r="G123" s="112" t="s">
        <v>1207</v>
      </c>
      <c r="H123" s="112" t="s">
        <v>1211</v>
      </c>
      <c r="I123" s="113" t="s">
        <v>1229</v>
      </c>
      <c r="J123" s="117" t="s">
        <v>1159</v>
      </c>
      <c r="K123" s="115">
        <f t="shared" si="1"/>
        <v>46203</v>
      </c>
      <c r="L123" s="112"/>
    </row>
    <row r="124" spans="1:12" s="116" customFormat="1" ht="16.5" customHeight="1" x14ac:dyDescent="0.3">
      <c r="A124" s="91">
        <v>107</v>
      </c>
      <c r="B124" s="92" t="s">
        <v>678</v>
      </c>
      <c r="C124" s="92" t="s">
        <v>634</v>
      </c>
      <c r="D124" s="92" t="s">
        <v>60</v>
      </c>
      <c r="E124" s="92" t="s">
        <v>27</v>
      </c>
      <c r="F124" s="112" t="s">
        <v>1309</v>
      </c>
      <c r="G124" s="112" t="s">
        <v>1241</v>
      </c>
      <c r="H124" s="112" t="s">
        <v>1212</v>
      </c>
      <c r="I124" s="113" t="s">
        <v>1209</v>
      </c>
      <c r="J124" s="117" t="s">
        <v>1159</v>
      </c>
      <c r="K124" s="115">
        <f t="shared" si="1"/>
        <v>46203</v>
      </c>
      <c r="L124" s="112"/>
    </row>
    <row r="125" spans="1:12" s="116" customFormat="1" ht="16.5" customHeight="1" x14ac:dyDescent="0.3">
      <c r="A125" s="91">
        <v>108</v>
      </c>
      <c r="B125" s="92" t="s">
        <v>678</v>
      </c>
      <c r="C125" s="92" t="s">
        <v>634</v>
      </c>
      <c r="D125" s="92" t="s">
        <v>60</v>
      </c>
      <c r="E125" s="92" t="s">
        <v>27</v>
      </c>
      <c r="F125" s="112" t="s">
        <v>1309</v>
      </c>
      <c r="G125" s="112" t="s">
        <v>1241</v>
      </c>
      <c r="H125" s="112" t="s">
        <v>1310</v>
      </c>
      <c r="I125" s="113" t="s">
        <v>1209</v>
      </c>
      <c r="J125" s="117" t="s">
        <v>1159</v>
      </c>
      <c r="K125" s="115">
        <f t="shared" si="1"/>
        <v>46203</v>
      </c>
      <c r="L125" s="112"/>
    </row>
    <row r="126" spans="1:12" s="116" customFormat="1" ht="16.5" customHeight="1" x14ac:dyDescent="0.3">
      <c r="A126" s="91">
        <v>109</v>
      </c>
      <c r="B126" s="92" t="s">
        <v>678</v>
      </c>
      <c r="C126" s="92" t="s">
        <v>634</v>
      </c>
      <c r="D126" s="92" t="s">
        <v>213</v>
      </c>
      <c r="E126" s="92" t="s">
        <v>27</v>
      </c>
      <c r="F126" s="112" t="s">
        <v>1311</v>
      </c>
      <c r="G126" s="112" t="s">
        <v>1207</v>
      </c>
      <c r="H126" s="112" t="s">
        <v>1312</v>
      </c>
      <c r="I126" s="113" t="s">
        <v>1209</v>
      </c>
      <c r="J126" s="117" t="s">
        <v>1162</v>
      </c>
      <c r="K126" s="115">
        <f t="shared" si="1"/>
        <v>46203</v>
      </c>
      <c r="L126" s="112"/>
    </row>
    <row r="127" spans="1:12" s="116" customFormat="1" ht="16.5" customHeight="1" x14ac:dyDescent="0.3">
      <c r="A127" s="91">
        <v>110</v>
      </c>
      <c r="B127" s="92" t="s">
        <v>678</v>
      </c>
      <c r="C127" s="92" t="s">
        <v>634</v>
      </c>
      <c r="D127" s="92" t="s">
        <v>213</v>
      </c>
      <c r="E127" s="92" t="s">
        <v>27</v>
      </c>
      <c r="F127" s="112" t="s">
        <v>1313</v>
      </c>
      <c r="G127" s="112" t="s">
        <v>1241</v>
      </c>
      <c r="H127" s="112" t="s">
        <v>1314</v>
      </c>
      <c r="I127" s="113" t="s">
        <v>1229</v>
      </c>
      <c r="J127" s="117" t="s">
        <v>1170</v>
      </c>
      <c r="K127" s="115">
        <f t="shared" si="1"/>
        <v>46203</v>
      </c>
      <c r="L127" s="112"/>
    </row>
    <row r="128" spans="1:12" s="116" customFormat="1" ht="16.5" customHeight="1" x14ac:dyDescent="0.3">
      <c r="A128" s="91">
        <v>111</v>
      </c>
      <c r="B128" s="92" t="s">
        <v>678</v>
      </c>
      <c r="C128" s="92" t="s">
        <v>634</v>
      </c>
      <c r="D128" s="92" t="s">
        <v>213</v>
      </c>
      <c r="E128" s="92" t="s">
        <v>27</v>
      </c>
      <c r="F128" s="112" t="s">
        <v>1315</v>
      </c>
      <c r="G128" s="112" t="s">
        <v>1207</v>
      </c>
      <c r="H128" s="112" t="s">
        <v>1316</v>
      </c>
      <c r="I128" s="113" t="s">
        <v>1209</v>
      </c>
      <c r="J128" s="117" t="s">
        <v>1170</v>
      </c>
      <c r="K128" s="115">
        <f t="shared" si="1"/>
        <v>46203</v>
      </c>
      <c r="L128" s="112"/>
    </row>
    <row r="129" spans="1:12" s="116" customFormat="1" ht="16.5" customHeight="1" x14ac:dyDescent="0.3">
      <c r="A129" s="91">
        <v>112</v>
      </c>
      <c r="B129" s="92" t="s">
        <v>678</v>
      </c>
      <c r="C129" s="92" t="s">
        <v>634</v>
      </c>
      <c r="D129" s="92" t="s">
        <v>60</v>
      </c>
      <c r="E129" s="92" t="s">
        <v>27</v>
      </c>
      <c r="F129" s="112" t="s">
        <v>1317</v>
      </c>
      <c r="G129" s="112" t="s">
        <v>1207</v>
      </c>
      <c r="H129" s="112" t="s">
        <v>1318</v>
      </c>
      <c r="I129" s="113" t="s">
        <v>1209</v>
      </c>
      <c r="J129" s="117" t="s">
        <v>1159</v>
      </c>
      <c r="K129" s="115">
        <f t="shared" si="1"/>
        <v>46203</v>
      </c>
      <c r="L129" s="112"/>
    </row>
    <row r="130" spans="1:12" s="116" customFormat="1" ht="16.5" customHeight="1" x14ac:dyDescent="0.3">
      <c r="A130" s="91">
        <v>113</v>
      </c>
      <c r="B130" s="92" t="s">
        <v>678</v>
      </c>
      <c r="C130" s="92" t="s">
        <v>634</v>
      </c>
      <c r="D130" s="92" t="s">
        <v>60</v>
      </c>
      <c r="E130" s="92" t="s">
        <v>27</v>
      </c>
      <c r="F130" s="112" t="s">
        <v>1319</v>
      </c>
      <c r="G130" s="112" t="s">
        <v>1207</v>
      </c>
      <c r="H130" s="112" t="s">
        <v>1231</v>
      </c>
      <c r="I130" s="113" t="s">
        <v>1209</v>
      </c>
      <c r="J130" s="117" t="s">
        <v>1159</v>
      </c>
      <c r="K130" s="115">
        <f t="shared" si="1"/>
        <v>46203</v>
      </c>
      <c r="L130" s="112"/>
    </row>
    <row r="131" spans="1:12" s="116" customFormat="1" ht="16.5" customHeight="1" x14ac:dyDescent="0.3">
      <c r="A131" s="91">
        <v>114</v>
      </c>
      <c r="B131" s="92" t="s">
        <v>678</v>
      </c>
      <c r="C131" s="92" t="s">
        <v>634</v>
      </c>
      <c r="D131" s="92" t="s">
        <v>60</v>
      </c>
      <c r="E131" s="92" t="s">
        <v>27</v>
      </c>
      <c r="F131" s="112" t="s">
        <v>1320</v>
      </c>
      <c r="G131" s="112" t="s">
        <v>1292</v>
      </c>
      <c r="H131" s="112" t="s">
        <v>1321</v>
      </c>
      <c r="I131" s="113" t="s">
        <v>1229</v>
      </c>
      <c r="J131" s="114"/>
      <c r="K131" s="115"/>
      <c r="L131" s="112" t="s">
        <v>1294</v>
      </c>
    </row>
    <row r="132" spans="1:12" s="116" customFormat="1" ht="16.5" customHeight="1" x14ac:dyDescent="0.3">
      <c r="A132" s="91">
        <v>115</v>
      </c>
      <c r="B132" s="92" t="s">
        <v>678</v>
      </c>
      <c r="C132" s="92" t="s">
        <v>634</v>
      </c>
      <c r="D132" s="92" t="s">
        <v>60</v>
      </c>
      <c r="E132" s="92" t="s">
        <v>27</v>
      </c>
      <c r="F132" s="112" t="s">
        <v>1322</v>
      </c>
      <c r="G132" s="112" t="s">
        <v>1292</v>
      </c>
      <c r="H132" s="112" t="s">
        <v>1323</v>
      </c>
      <c r="I132" s="113" t="s">
        <v>1209</v>
      </c>
      <c r="J132" s="114"/>
      <c r="K132" s="115"/>
      <c r="L132" s="112" t="s">
        <v>1294</v>
      </c>
    </row>
    <row r="133" spans="1:12" s="116" customFormat="1" ht="16.5" customHeight="1" x14ac:dyDescent="0.3">
      <c r="A133" s="91">
        <v>116</v>
      </c>
      <c r="B133" s="92" t="s">
        <v>678</v>
      </c>
      <c r="C133" s="92" t="s">
        <v>634</v>
      </c>
      <c r="D133" s="92" t="s">
        <v>213</v>
      </c>
      <c r="E133" s="92" t="s">
        <v>27</v>
      </c>
      <c r="F133" s="112" t="s">
        <v>1324</v>
      </c>
      <c r="G133" s="112" t="s">
        <v>1207</v>
      </c>
      <c r="H133" s="112" t="s">
        <v>1208</v>
      </c>
      <c r="I133" s="113" t="s">
        <v>1229</v>
      </c>
      <c r="J133" s="117" t="s">
        <v>1167</v>
      </c>
      <c r="K133" s="115">
        <f t="shared" si="1"/>
        <v>46203</v>
      </c>
      <c r="L133" s="112"/>
    </row>
    <row r="134" spans="1:12" s="116" customFormat="1" ht="16.5" customHeight="1" x14ac:dyDescent="0.3">
      <c r="A134" s="91">
        <v>117</v>
      </c>
      <c r="B134" s="92" t="s">
        <v>678</v>
      </c>
      <c r="C134" s="92" t="s">
        <v>634</v>
      </c>
      <c r="D134" s="92" t="s">
        <v>213</v>
      </c>
      <c r="E134" s="92" t="s">
        <v>27</v>
      </c>
      <c r="F134" s="112" t="s">
        <v>1325</v>
      </c>
      <c r="G134" s="112" t="s">
        <v>1207</v>
      </c>
      <c r="H134" s="112" t="s">
        <v>1326</v>
      </c>
      <c r="I134" s="113" t="s">
        <v>1229</v>
      </c>
      <c r="J134" s="117" t="s">
        <v>1167</v>
      </c>
      <c r="K134" s="115">
        <f t="shared" si="1"/>
        <v>46203</v>
      </c>
      <c r="L134" s="112"/>
    </row>
    <row r="135" spans="1:12" s="116" customFormat="1" ht="16.5" customHeight="1" x14ac:dyDescent="0.3">
      <c r="A135" s="91">
        <v>118</v>
      </c>
      <c r="B135" s="92" t="s">
        <v>678</v>
      </c>
      <c r="C135" s="92" t="s">
        <v>634</v>
      </c>
      <c r="D135" s="92" t="s">
        <v>213</v>
      </c>
      <c r="E135" s="92" t="s">
        <v>27</v>
      </c>
      <c r="F135" s="112" t="s">
        <v>1327</v>
      </c>
      <c r="G135" s="112" t="s">
        <v>1241</v>
      </c>
      <c r="H135" s="112" t="s">
        <v>1328</v>
      </c>
      <c r="I135" s="113" t="s">
        <v>1229</v>
      </c>
      <c r="J135" s="117" t="s">
        <v>1167</v>
      </c>
      <c r="K135" s="115">
        <f t="shared" si="1"/>
        <v>46203</v>
      </c>
      <c r="L135" s="112"/>
    </row>
    <row r="136" spans="1:12" s="116" customFormat="1" ht="16.5" customHeight="1" x14ac:dyDescent="0.3">
      <c r="A136" s="91">
        <v>119</v>
      </c>
      <c r="B136" s="92" t="s">
        <v>678</v>
      </c>
      <c r="C136" s="92" t="s">
        <v>634</v>
      </c>
      <c r="D136" s="92" t="s">
        <v>213</v>
      </c>
      <c r="E136" s="92" t="s">
        <v>27</v>
      </c>
      <c r="F136" s="112" t="s">
        <v>1329</v>
      </c>
      <c r="G136" s="112" t="s">
        <v>1207</v>
      </c>
      <c r="H136" s="112" t="s">
        <v>1330</v>
      </c>
      <c r="I136" s="113" t="s">
        <v>1209</v>
      </c>
      <c r="J136" s="117" t="s">
        <v>1167</v>
      </c>
      <c r="K136" s="115">
        <f t="shared" si="1"/>
        <v>46203</v>
      </c>
      <c r="L136" s="112"/>
    </row>
    <row r="137" spans="1:12" s="116" customFormat="1" ht="16.5" customHeight="1" x14ac:dyDescent="0.3">
      <c r="A137" s="91">
        <v>120</v>
      </c>
      <c r="B137" s="92" t="s">
        <v>678</v>
      </c>
      <c r="C137" s="92" t="s">
        <v>634</v>
      </c>
      <c r="D137" s="92" t="s">
        <v>213</v>
      </c>
      <c r="E137" s="92" t="s">
        <v>27</v>
      </c>
      <c r="F137" s="112" t="s">
        <v>1331</v>
      </c>
      <c r="G137" s="112" t="s">
        <v>1207</v>
      </c>
      <c r="H137" s="112" t="s">
        <v>1332</v>
      </c>
      <c r="I137" s="113" t="s">
        <v>1333</v>
      </c>
      <c r="J137" s="117" t="s">
        <v>1162</v>
      </c>
      <c r="K137" s="115">
        <f t="shared" si="1"/>
        <v>46203</v>
      </c>
      <c r="L137" s="112"/>
    </row>
    <row r="138" spans="1:12" s="116" customFormat="1" ht="16.5" customHeight="1" x14ac:dyDescent="0.3">
      <c r="A138" s="91">
        <v>121</v>
      </c>
      <c r="B138" s="92" t="s">
        <v>678</v>
      </c>
      <c r="C138" s="92" t="s">
        <v>634</v>
      </c>
      <c r="D138" s="92" t="s">
        <v>213</v>
      </c>
      <c r="E138" s="92" t="s">
        <v>27</v>
      </c>
      <c r="F138" s="112" t="s">
        <v>1331</v>
      </c>
      <c r="G138" s="112" t="s">
        <v>1207</v>
      </c>
      <c r="H138" s="112" t="s">
        <v>1334</v>
      </c>
      <c r="I138" s="113" t="s">
        <v>1209</v>
      </c>
      <c r="J138" s="117" t="s">
        <v>1162</v>
      </c>
      <c r="K138" s="115">
        <f t="shared" si="1"/>
        <v>46203</v>
      </c>
      <c r="L138" s="112"/>
    </row>
    <row r="139" spans="1:12" s="116" customFormat="1" ht="16.5" customHeight="1" x14ac:dyDescent="0.3">
      <c r="A139" s="91">
        <v>122</v>
      </c>
      <c r="B139" s="92" t="s">
        <v>678</v>
      </c>
      <c r="C139" s="92" t="s">
        <v>634</v>
      </c>
      <c r="D139" s="92" t="s">
        <v>213</v>
      </c>
      <c r="E139" s="92" t="s">
        <v>27</v>
      </c>
      <c r="F139" s="112" t="s">
        <v>1331</v>
      </c>
      <c r="G139" s="112" t="s">
        <v>1207</v>
      </c>
      <c r="H139" s="112" t="s">
        <v>1335</v>
      </c>
      <c r="I139" s="113" t="s">
        <v>1229</v>
      </c>
      <c r="J139" s="117" t="s">
        <v>1162</v>
      </c>
      <c r="K139" s="115">
        <f t="shared" si="1"/>
        <v>46203</v>
      </c>
      <c r="L139" s="112"/>
    </row>
    <row r="140" spans="1:12" s="116" customFormat="1" ht="16.5" customHeight="1" x14ac:dyDescent="0.3">
      <c r="A140" s="91">
        <v>123</v>
      </c>
      <c r="B140" s="92" t="s">
        <v>678</v>
      </c>
      <c r="C140" s="92" t="s">
        <v>634</v>
      </c>
      <c r="D140" s="92" t="s">
        <v>213</v>
      </c>
      <c r="E140" s="92" t="s">
        <v>27</v>
      </c>
      <c r="F140" s="112" t="s">
        <v>1336</v>
      </c>
      <c r="G140" s="112" t="s">
        <v>1207</v>
      </c>
      <c r="H140" s="112" t="s">
        <v>1337</v>
      </c>
      <c r="I140" s="113" t="s">
        <v>1229</v>
      </c>
      <c r="J140" s="114" t="s">
        <v>1187</v>
      </c>
      <c r="K140" s="115">
        <f t="shared" si="1"/>
        <v>46142</v>
      </c>
      <c r="L140" s="112"/>
    </row>
    <row r="141" spans="1:12" s="116" customFormat="1" ht="16.5" customHeight="1" x14ac:dyDescent="0.3">
      <c r="A141" s="91">
        <v>124</v>
      </c>
      <c r="B141" s="92" t="s">
        <v>678</v>
      </c>
      <c r="C141" s="92" t="s">
        <v>634</v>
      </c>
      <c r="D141" s="92" t="s">
        <v>213</v>
      </c>
      <c r="E141" s="92" t="s">
        <v>27</v>
      </c>
      <c r="F141" s="112" t="s">
        <v>1338</v>
      </c>
      <c r="G141" s="112" t="s">
        <v>1207</v>
      </c>
      <c r="H141" s="112" t="s">
        <v>1211</v>
      </c>
      <c r="I141" s="113" t="s">
        <v>1209</v>
      </c>
      <c r="J141" s="114" t="s">
        <v>1187</v>
      </c>
      <c r="K141" s="115">
        <f t="shared" si="1"/>
        <v>46142</v>
      </c>
      <c r="L141" s="112"/>
    </row>
    <row r="142" spans="1:12" s="116" customFormat="1" ht="16.5" customHeight="1" x14ac:dyDescent="0.3">
      <c r="A142" s="91">
        <v>125</v>
      </c>
      <c r="B142" s="92" t="s">
        <v>678</v>
      </c>
      <c r="C142" s="92" t="s">
        <v>634</v>
      </c>
      <c r="D142" s="92" t="s">
        <v>213</v>
      </c>
      <c r="E142" s="92" t="s">
        <v>27</v>
      </c>
      <c r="F142" s="112" t="s">
        <v>1339</v>
      </c>
      <c r="G142" s="112" t="s">
        <v>1340</v>
      </c>
      <c r="H142" s="112" t="s">
        <v>1341</v>
      </c>
      <c r="I142" s="113" t="s">
        <v>1209</v>
      </c>
      <c r="J142" s="117" t="s">
        <v>1167</v>
      </c>
      <c r="K142" s="115">
        <f t="shared" si="1"/>
        <v>46203</v>
      </c>
      <c r="L142" s="112"/>
    </row>
    <row r="143" spans="1:12" s="116" customFormat="1" ht="16.5" customHeight="1" x14ac:dyDescent="0.3">
      <c r="A143" s="91">
        <v>126</v>
      </c>
      <c r="B143" s="92" t="s">
        <v>678</v>
      </c>
      <c r="C143" s="92" t="s">
        <v>634</v>
      </c>
      <c r="D143" s="92" t="s">
        <v>60</v>
      </c>
      <c r="E143" s="92" t="s">
        <v>27</v>
      </c>
      <c r="F143" s="112" t="s">
        <v>1342</v>
      </c>
      <c r="G143" s="112" t="s">
        <v>1340</v>
      </c>
      <c r="H143" s="112" t="s">
        <v>1208</v>
      </c>
      <c r="I143" s="113" t="s">
        <v>1229</v>
      </c>
      <c r="J143" s="114" t="s">
        <v>1187</v>
      </c>
      <c r="K143" s="115">
        <f t="shared" si="1"/>
        <v>46142</v>
      </c>
      <c r="L143" s="112"/>
    </row>
    <row r="144" spans="1:12" s="116" customFormat="1" ht="16.5" customHeight="1" x14ac:dyDescent="0.3">
      <c r="A144" s="91">
        <v>127</v>
      </c>
      <c r="B144" s="92" t="s">
        <v>678</v>
      </c>
      <c r="C144" s="92" t="s">
        <v>634</v>
      </c>
      <c r="D144" s="92" t="s">
        <v>60</v>
      </c>
      <c r="E144" s="92" t="s">
        <v>27</v>
      </c>
      <c r="F144" s="112" t="s">
        <v>1343</v>
      </c>
      <c r="G144" s="112" t="s">
        <v>1207</v>
      </c>
      <c r="H144" s="112" t="s">
        <v>1344</v>
      </c>
      <c r="I144" s="113" t="s">
        <v>1209</v>
      </c>
      <c r="J144" s="117" t="s">
        <v>1159</v>
      </c>
      <c r="K144" s="115">
        <f t="shared" si="1"/>
        <v>46203</v>
      </c>
      <c r="L144" s="112"/>
    </row>
    <row r="145" spans="1:12" s="116" customFormat="1" ht="16.5" customHeight="1" x14ac:dyDescent="0.3">
      <c r="A145" s="91">
        <v>128</v>
      </c>
      <c r="B145" s="92" t="s">
        <v>678</v>
      </c>
      <c r="C145" s="92" t="s">
        <v>634</v>
      </c>
      <c r="D145" s="92" t="s">
        <v>256</v>
      </c>
      <c r="E145" s="92" t="s">
        <v>27</v>
      </c>
      <c r="F145" s="112" t="s">
        <v>1345</v>
      </c>
      <c r="G145" s="112" t="s">
        <v>1207</v>
      </c>
      <c r="H145" s="112" t="s">
        <v>1208</v>
      </c>
      <c r="I145" s="113" t="s">
        <v>1209</v>
      </c>
      <c r="J145" s="114" t="s">
        <v>1346</v>
      </c>
      <c r="K145" s="115">
        <f t="shared" si="1"/>
        <v>46142</v>
      </c>
      <c r="L145" s="112"/>
    </row>
    <row r="146" spans="1:12" s="116" customFormat="1" ht="16.5" customHeight="1" x14ac:dyDescent="0.3">
      <c r="A146" s="91">
        <v>129</v>
      </c>
      <c r="B146" s="92" t="s">
        <v>678</v>
      </c>
      <c r="C146" s="92" t="s">
        <v>634</v>
      </c>
      <c r="D146" s="92" t="s">
        <v>256</v>
      </c>
      <c r="E146" s="92" t="s">
        <v>27</v>
      </c>
      <c r="F146" s="112" t="s">
        <v>1347</v>
      </c>
      <c r="G146" s="112" t="s">
        <v>1207</v>
      </c>
      <c r="H146" s="112" t="s">
        <v>1348</v>
      </c>
      <c r="I146" s="113" t="s">
        <v>1229</v>
      </c>
      <c r="J146" s="114" t="s">
        <v>1349</v>
      </c>
      <c r="K146" s="115">
        <f t="shared" si="1"/>
        <v>46142</v>
      </c>
      <c r="L146" s="112"/>
    </row>
    <row r="147" spans="1:12" s="116" customFormat="1" ht="16.5" customHeight="1" x14ac:dyDescent="0.3">
      <c r="A147" s="91">
        <v>130</v>
      </c>
      <c r="B147" s="92" t="s">
        <v>678</v>
      </c>
      <c r="C147" s="92" t="s">
        <v>634</v>
      </c>
      <c r="D147" s="92" t="s">
        <v>256</v>
      </c>
      <c r="E147" s="92" t="s">
        <v>27</v>
      </c>
      <c r="F147" s="112" t="s">
        <v>1350</v>
      </c>
      <c r="G147" s="112" t="s">
        <v>1292</v>
      </c>
      <c r="H147" s="112" t="s">
        <v>1351</v>
      </c>
      <c r="I147" s="113" t="s">
        <v>1229</v>
      </c>
      <c r="J147" s="114"/>
      <c r="K147" s="115"/>
      <c r="L147" s="112" t="s">
        <v>1352</v>
      </c>
    </row>
    <row r="148" spans="1:12" s="116" customFormat="1" ht="16.5" customHeight="1" x14ac:dyDescent="0.3">
      <c r="A148" s="91">
        <v>131</v>
      </c>
      <c r="B148" s="92" t="s">
        <v>678</v>
      </c>
      <c r="C148" s="92" t="s">
        <v>634</v>
      </c>
      <c r="D148" s="92" t="s">
        <v>256</v>
      </c>
      <c r="E148" s="92" t="s">
        <v>27</v>
      </c>
      <c r="F148" s="112" t="s">
        <v>1353</v>
      </c>
      <c r="G148" s="112" t="s">
        <v>1207</v>
      </c>
      <c r="H148" s="112" t="s">
        <v>1354</v>
      </c>
      <c r="I148" s="113" t="s">
        <v>1209</v>
      </c>
      <c r="J148" s="114" t="s">
        <v>1355</v>
      </c>
      <c r="K148" s="115">
        <f t="shared" ref="K148:K211" si="2">EOMONTH(J148,12)</f>
        <v>46142</v>
      </c>
      <c r="L148" s="112"/>
    </row>
    <row r="149" spans="1:12" s="116" customFormat="1" ht="16.5" customHeight="1" x14ac:dyDescent="0.3">
      <c r="A149" s="91">
        <v>132</v>
      </c>
      <c r="B149" s="92" t="s">
        <v>678</v>
      </c>
      <c r="C149" s="92" t="s">
        <v>634</v>
      </c>
      <c r="D149" s="92" t="s">
        <v>256</v>
      </c>
      <c r="E149" s="92" t="s">
        <v>27</v>
      </c>
      <c r="F149" s="112" t="s">
        <v>1353</v>
      </c>
      <c r="G149" s="112" t="s">
        <v>1207</v>
      </c>
      <c r="H149" s="112" t="s">
        <v>1356</v>
      </c>
      <c r="I149" s="113" t="s">
        <v>1209</v>
      </c>
      <c r="J149" s="114" t="s">
        <v>1355</v>
      </c>
      <c r="K149" s="115">
        <f t="shared" si="2"/>
        <v>46142</v>
      </c>
      <c r="L149" s="112"/>
    </row>
    <row r="150" spans="1:12" s="116" customFormat="1" ht="16.5" customHeight="1" x14ac:dyDescent="0.3">
      <c r="A150" s="91">
        <v>133</v>
      </c>
      <c r="B150" s="92" t="s">
        <v>678</v>
      </c>
      <c r="C150" s="92" t="s">
        <v>634</v>
      </c>
      <c r="D150" s="92" t="s">
        <v>256</v>
      </c>
      <c r="E150" s="92" t="s">
        <v>27</v>
      </c>
      <c r="F150" s="112" t="s">
        <v>1357</v>
      </c>
      <c r="G150" s="112" t="s">
        <v>1340</v>
      </c>
      <c r="H150" s="112" t="s">
        <v>1358</v>
      </c>
      <c r="I150" s="113" t="s">
        <v>1229</v>
      </c>
      <c r="J150" s="114" t="s">
        <v>1355</v>
      </c>
      <c r="K150" s="115">
        <f t="shared" si="2"/>
        <v>46142</v>
      </c>
      <c r="L150" s="112"/>
    </row>
    <row r="151" spans="1:12" s="116" customFormat="1" ht="16.5" customHeight="1" x14ac:dyDescent="0.3">
      <c r="A151" s="91">
        <v>134</v>
      </c>
      <c r="B151" s="92" t="s">
        <v>678</v>
      </c>
      <c r="C151" s="92" t="s">
        <v>634</v>
      </c>
      <c r="D151" s="92" t="s">
        <v>213</v>
      </c>
      <c r="E151" s="92" t="s">
        <v>27</v>
      </c>
      <c r="F151" s="112" t="s">
        <v>1359</v>
      </c>
      <c r="G151" s="112" t="s">
        <v>1207</v>
      </c>
      <c r="H151" s="112" t="s">
        <v>1360</v>
      </c>
      <c r="I151" s="113" t="s">
        <v>1229</v>
      </c>
      <c r="J151" s="117" t="s">
        <v>1170</v>
      </c>
      <c r="K151" s="115">
        <f t="shared" si="2"/>
        <v>46203</v>
      </c>
      <c r="L151" s="112"/>
    </row>
    <row r="152" spans="1:12" s="116" customFormat="1" ht="16.5" customHeight="1" x14ac:dyDescent="0.3">
      <c r="A152" s="91">
        <v>135</v>
      </c>
      <c r="B152" s="92" t="s">
        <v>678</v>
      </c>
      <c r="C152" s="92" t="s">
        <v>634</v>
      </c>
      <c r="D152" s="92" t="s">
        <v>213</v>
      </c>
      <c r="E152" s="92" t="s">
        <v>27</v>
      </c>
      <c r="F152" s="112" t="s">
        <v>1359</v>
      </c>
      <c r="G152" s="112" t="s">
        <v>1241</v>
      </c>
      <c r="H152" s="112" t="s">
        <v>1361</v>
      </c>
      <c r="I152" s="113" t="s">
        <v>1209</v>
      </c>
      <c r="J152" s="117" t="s">
        <v>1170</v>
      </c>
      <c r="K152" s="115">
        <f t="shared" si="2"/>
        <v>46203</v>
      </c>
      <c r="L152" s="112"/>
    </row>
    <row r="153" spans="1:12" s="116" customFormat="1" ht="16.5" customHeight="1" x14ac:dyDescent="0.3">
      <c r="A153" s="91">
        <v>136</v>
      </c>
      <c r="B153" s="92" t="s">
        <v>678</v>
      </c>
      <c r="C153" s="92" t="s">
        <v>634</v>
      </c>
      <c r="D153" s="92" t="s">
        <v>213</v>
      </c>
      <c r="E153" s="92" t="s">
        <v>27</v>
      </c>
      <c r="F153" s="112" t="s">
        <v>1362</v>
      </c>
      <c r="G153" s="112" t="s">
        <v>1241</v>
      </c>
      <c r="H153" s="112" t="s">
        <v>1211</v>
      </c>
      <c r="I153" s="113" t="s">
        <v>1229</v>
      </c>
      <c r="J153" s="117" t="s">
        <v>1363</v>
      </c>
      <c r="K153" s="115">
        <f t="shared" si="2"/>
        <v>46234</v>
      </c>
      <c r="L153" s="112"/>
    </row>
    <row r="154" spans="1:12" s="116" customFormat="1" ht="16.5" customHeight="1" x14ac:dyDescent="0.3">
      <c r="A154" s="91">
        <v>137</v>
      </c>
      <c r="B154" s="92" t="s">
        <v>678</v>
      </c>
      <c r="C154" s="92" t="s">
        <v>634</v>
      </c>
      <c r="D154" s="92" t="s">
        <v>213</v>
      </c>
      <c r="E154" s="92" t="s">
        <v>27</v>
      </c>
      <c r="F154" s="112" t="s">
        <v>1362</v>
      </c>
      <c r="G154" s="112" t="s">
        <v>1207</v>
      </c>
      <c r="H154" s="112" t="s">
        <v>1364</v>
      </c>
      <c r="I154" s="113" t="s">
        <v>1209</v>
      </c>
      <c r="J154" s="117" t="s">
        <v>1363</v>
      </c>
      <c r="K154" s="115">
        <f t="shared" si="2"/>
        <v>46234</v>
      </c>
      <c r="L154" s="112"/>
    </row>
    <row r="155" spans="1:12" s="116" customFormat="1" ht="16.5" customHeight="1" x14ac:dyDescent="0.3">
      <c r="A155" s="91">
        <v>138</v>
      </c>
      <c r="B155" s="92" t="s">
        <v>678</v>
      </c>
      <c r="C155" s="92" t="s">
        <v>634</v>
      </c>
      <c r="D155" s="92" t="s">
        <v>256</v>
      </c>
      <c r="E155" s="92" t="s">
        <v>27</v>
      </c>
      <c r="F155" s="112" t="s">
        <v>1365</v>
      </c>
      <c r="G155" s="112" t="s">
        <v>1207</v>
      </c>
      <c r="H155" s="112" t="s">
        <v>1226</v>
      </c>
      <c r="I155" s="113" t="s">
        <v>1229</v>
      </c>
      <c r="J155" s="114" t="s">
        <v>1252</v>
      </c>
      <c r="K155" s="115">
        <f t="shared" si="2"/>
        <v>46142</v>
      </c>
      <c r="L155" s="112"/>
    </row>
    <row r="156" spans="1:12" s="116" customFormat="1" ht="16.5" customHeight="1" x14ac:dyDescent="0.3">
      <c r="A156" s="91">
        <v>139</v>
      </c>
      <c r="B156" s="92" t="s">
        <v>678</v>
      </c>
      <c r="C156" s="92" t="s">
        <v>634</v>
      </c>
      <c r="D156" s="92" t="s">
        <v>60</v>
      </c>
      <c r="E156" s="92" t="s">
        <v>27</v>
      </c>
      <c r="F156" s="112" t="s">
        <v>1366</v>
      </c>
      <c r="G156" s="112" t="s">
        <v>1340</v>
      </c>
      <c r="H156" s="112" t="s">
        <v>1226</v>
      </c>
      <c r="I156" s="113" t="s">
        <v>1229</v>
      </c>
      <c r="J156" s="117" t="s">
        <v>1159</v>
      </c>
      <c r="K156" s="115">
        <f t="shared" si="2"/>
        <v>46203</v>
      </c>
      <c r="L156" s="112"/>
    </row>
    <row r="157" spans="1:12" s="116" customFormat="1" ht="16.5" customHeight="1" x14ac:dyDescent="0.3">
      <c r="A157" s="91">
        <v>140</v>
      </c>
      <c r="B157" s="92" t="s">
        <v>678</v>
      </c>
      <c r="C157" s="92" t="s">
        <v>634</v>
      </c>
      <c r="D157" s="92" t="s">
        <v>249</v>
      </c>
      <c r="E157" s="92" t="s">
        <v>632</v>
      </c>
      <c r="F157" s="112" t="s">
        <v>1367</v>
      </c>
      <c r="G157" s="112" t="s">
        <v>1241</v>
      </c>
      <c r="H157" s="112" t="s">
        <v>1368</v>
      </c>
      <c r="I157" s="113" t="s">
        <v>1209</v>
      </c>
      <c r="J157" s="117" t="s">
        <v>1242</v>
      </c>
      <c r="K157" s="115">
        <f t="shared" si="2"/>
        <v>46203</v>
      </c>
      <c r="L157" s="112"/>
    </row>
    <row r="158" spans="1:12" s="116" customFormat="1" ht="16.5" customHeight="1" x14ac:dyDescent="0.3">
      <c r="A158" s="91">
        <v>141</v>
      </c>
      <c r="B158" s="92" t="s">
        <v>678</v>
      </c>
      <c r="C158" s="92" t="s">
        <v>634</v>
      </c>
      <c r="D158" s="92" t="s">
        <v>249</v>
      </c>
      <c r="E158" s="92" t="s">
        <v>632</v>
      </c>
      <c r="F158" s="112" t="s">
        <v>1369</v>
      </c>
      <c r="G158" s="112" t="s">
        <v>1207</v>
      </c>
      <c r="H158" s="112" t="s">
        <v>1370</v>
      </c>
      <c r="I158" s="113" t="s">
        <v>1209</v>
      </c>
      <c r="J158" s="117" t="s">
        <v>1242</v>
      </c>
      <c r="K158" s="115">
        <f t="shared" si="2"/>
        <v>46203</v>
      </c>
      <c r="L158" s="112"/>
    </row>
    <row r="159" spans="1:12" s="116" customFormat="1" ht="16.5" customHeight="1" x14ac:dyDescent="0.3">
      <c r="A159" s="91">
        <v>142</v>
      </c>
      <c r="B159" s="92" t="s">
        <v>678</v>
      </c>
      <c r="C159" s="92" t="s">
        <v>634</v>
      </c>
      <c r="D159" s="92" t="s">
        <v>213</v>
      </c>
      <c r="E159" s="92" t="s">
        <v>632</v>
      </c>
      <c r="F159" s="112" t="s">
        <v>1371</v>
      </c>
      <c r="G159" s="112" t="s">
        <v>1207</v>
      </c>
      <c r="H159" s="112" t="s">
        <v>1372</v>
      </c>
      <c r="I159" s="113" t="s">
        <v>1229</v>
      </c>
      <c r="J159" s="117" t="s">
        <v>1170</v>
      </c>
      <c r="K159" s="115">
        <f t="shared" si="2"/>
        <v>46203</v>
      </c>
      <c r="L159" s="112"/>
    </row>
    <row r="160" spans="1:12" s="116" customFormat="1" ht="16.5" customHeight="1" x14ac:dyDescent="0.3">
      <c r="A160" s="91">
        <v>143</v>
      </c>
      <c r="B160" s="92" t="s">
        <v>678</v>
      </c>
      <c r="C160" s="92" t="s">
        <v>634</v>
      </c>
      <c r="D160" s="92" t="s">
        <v>213</v>
      </c>
      <c r="E160" s="92" t="s">
        <v>632</v>
      </c>
      <c r="F160" s="112" t="s">
        <v>1371</v>
      </c>
      <c r="G160" s="112" t="s">
        <v>1207</v>
      </c>
      <c r="H160" s="112" t="s">
        <v>1373</v>
      </c>
      <c r="I160" s="113" t="s">
        <v>1209</v>
      </c>
      <c r="J160" s="117" t="s">
        <v>1170</v>
      </c>
      <c r="K160" s="115">
        <f t="shared" si="2"/>
        <v>46203</v>
      </c>
      <c r="L160" s="112"/>
    </row>
    <row r="161" spans="1:12" s="116" customFormat="1" ht="16.5" customHeight="1" x14ac:dyDescent="0.3">
      <c r="A161" s="91">
        <v>144</v>
      </c>
      <c r="B161" s="92" t="s">
        <v>678</v>
      </c>
      <c r="C161" s="92" t="s">
        <v>634</v>
      </c>
      <c r="D161" s="92" t="s">
        <v>213</v>
      </c>
      <c r="E161" s="92" t="s">
        <v>632</v>
      </c>
      <c r="F161" s="112" t="s">
        <v>1371</v>
      </c>
      <c r="G161" s="112" t="s">
        <v>1207</v>
      </c>
      <c r="H161" s="112" t="s">
        <v>1374</v>
      </c>
      <c r="I161" s="113" t="s">
        <v>1209</v>
      </c>
      <c r="J161" s="117" t="s">
        <v>1170</v>
      </c>
      <c r="K161" s="115">
        <f t="shared" si="2"/>
        <v>46203</v>
      </c>
      <c r="L161" s="112"/>
    </row>
    <row r="162" spans="1:12" s="116" customFormat="1" ht="16.5" customHeight="1" x14ac:dyDescent="0.3">
      <c r="A162" s="91">
        <v>145</v>
      </c>
      <c r="B162" s="92" t="s">
        <v>678</v>
      </c>
      <c r="C162" s="92" t="s">
        <v>634</v>
      </c>
      <c r="D162" s="92" t="s">
        <v>213</v>
      </c>
      <c r="E162" s="92" t="s">
        <v>632</v>
      </c>
      <c r="F162" s="112" t="s">
        <v>1375</v>
      </c>
      <c r="G162" s="112" t="s">
        <v>1207</v>
      </c>
      <c r="H162" s="112" t="s">
        <v>1376</v>
      </c>
      <c r="I162" s="113" t="s">
        <v>1209</v>
      </c>
      <c r="J162" s="117" t="s">
        <v>1377</v>
      </c>
      <c r="K162" s="115">
        <f t="shared" si="2"/>
        <v>46203</v>
      </c>
      <c r="L162" s="112"/>
    </row>
    <row r="163" spans="1:12" s="116" customFormat="1" ht="16.5" customHeight="1" x14ac:dyDescent="0.3">
      <c r="A163" s="91">
        <v>146</v>
      </c>
      <c r="B163" s="92" t="s">
        <v>678</v>
      </c>
      <c r="C163" s="92" t="s">
        <v>634</v>
      </c>
      <c r="D163" s="92" t="s">
        <v>213</v>
      </c>
      <c r="E163" s="92" t="s">
        <v>632</v>
      </c>
      <c r="F163" s="112" t="s">
        <v>1371</v>
      </c>
      <c r="G163" s="112" t="s">
        <v>1207</v>
      </c>
      <c r="H163" s="112" t="s">
        <v>1378</v>
      </c>
      <c r="I163" s="113" t="s">
        <v>1209</v>
      </c>
      <c r="J163" s="117" t="s">
        <v>1377</v>
      </c>
      <c r="K163" s="115">
        <f t="shared" si="2"/>
        <v>46203</v>
      </c>
      <c r="L163" s="112"/>
    </row>
    <row r="164" spans="1:12" s="116" customFormat="1" ht="16.5" customHeight="1" x14ac:dyDescent="0.3">
      <c r="A164" s="91">
        <v>147</v>
      </c>
      <c r="B164" s="92" t="s">
        <v>678</v>
      </c>
      <c r="C164" s="92" t="s">
        <v>634</v>
      </c>
      <c r="D164" s="92" t="s">
        <v>213</v>
      </c>
      <c r="E164" s="92" t="s">
        <v>632</v>
      </c>
      <c r="F164" s="112" t="s">
        <v>1371</v>
      </c>
      <c r="G164" s="112" t="s">
        <v>1207</v>
      </c>
      <c r="H164" s="112" t="s">
        <v>1379</v>
      </c>
      <c r="I164" s="113" t="s">
        <v>1229</v>
      </c>
      <c r="J164" s="117" t="s">
        <v>1377</v>
      </c>
      <c r="K164" s="115">
        <f t="shared" si="2"/>
        <v>46203</v>
      </c>
      <c r="L164" s="112"/>
    </row>
    <row r="165" spans="1:12" s="116" customFormat="1" ht="16.5" customHeight="1" x14ac:dyDescent="0.3">
      <c r="A165" s="91">
        <v>148</v>
      </c>
      <c r="B165" s="92" t="s">
        <v>678</v>
      </c>
      <c r="C165" s="92" t="s">
        <v>634</v>
      </c>
      <c r="D165" s="92" t="s">
        <v>213</v>
      </c>
      <c r="E165" s="92" t="s">
        <v>632</v>
      </c>
      <c r="F165" s="112" t="s">
        <v>1380</v>
      </c>
      <c r="G165" s="112" t="s">
        <v>1241</v>
      </c>
      <c r="H165" s="112" t="s">
        <v>1381</v>
      </c>
      <c r="I165" s="113" t="s">
        <v>1209</v>
      </c>
      <c r="J165" s="117" t="s">
        <v>1377</v>
      </c>
      <c r="K165" s="115">
        <f t="shared" si="2"/>
        <v>46203</v>
      </c>
      <c r="L165" s="112"/>
    </row>
    <row r="166" spans="1:12" s="116" customFormat="1" ht="16.5" customHeight="1" x14ac:dyDescent="0.3">
      <c r="A166" s="91">
        <v>149</v>
      </c>
      <c r="B166" s="92" t="s">
        <v>678</v>
      </c>
      <c r="C166" s="92" t="s">
        <v>634</v>
      </c>
      <c r="D166" s="92" t="s">
        <v>213</v>
      </c>
      <c r="E166" s="92" t="s">
        <v>632</v>
      </c>
      <c r="F166" s="112" t="s">
        <v>1371</v>
      </c>
      <c r="G166" s="112" t="s">
        <v>1207</v>
      </c>
      <c r="H166" s="112" t="s">
        <v>1382</v>
      </c>
      <c r="I166" s="113" t="s">
        <v>1209</v>
      </c>
      <c r="J166" s="117" t="s">
        <v>1377</v>
      </c>
      <c r="K166" s="115">
        <f t="shared" si="2"/>
        <v>46203</v>
      </c>
      <c r="L166" s="112"/>
    </row>
    <row r="167" spans="1:12" s="116" customFormat="1" ht="16.5" customHeight="1" x14ac:dyDescent="0.3">
      <c r="A167" s="91">
        <v>150</v>
      </c>
      <c r="B167" s="92" t="s">
        <v>678</v>
      </c>
      <c r="C167" s="92" t="s">
        <v>634</v>
      </c>
      <c r="D167" s="92" t="s">
        <v>213</v>
      </c>
      <c r="E167" s="92" t="s">
        <v>632</v>
      </c>
      <c r="F167" s="112" t="s">
        <v>1375</v>
      </c>
      <c r="G167" s="112" t="s">
        <v>1207</v>
      </c>
      <c r="H167" s="112" t="s">
        <v>1383</v>
      </c>
      <c r="I167" s="113" t="s">
        <v>1229</v>
      </c>
      <c r="J167" s="117" t="s">
        <v>1377</v>
      </c>
      <c r="K167" s="115">
        <f t="shared" si="2"/>
        <v>46203</v>
      </c>
      <c r="L167" s="112"/>
    </row>
    <row r="168" spans="1:12" s="116" customFormat="1" ht="16.5" customHeight="1" x14ac:dyDescent="0.3">
      <c r="A168" s="91">
        <v>151</v>
      </c>
      <c r="B168" s="92" t="s">
        <v>678</v>
      </c>
      <c r="C168" s="92" t="s">
        <v>634</v>
      </c>
      <c r="D168" s="92" t="s">
        <v>60</v>
      </c>
      <c r="E168" s="92" t="s">
        <v>632</v>
      </c>
      <c r="F168" s="112" t="s">
        <v>1384</v>
      </c>
      <c r="G168" s="112" t="s">
        <v>1207</v>
      </c>
      <c r="H168" s="112" t="s">
        <v>1385</v>
      </c>
      <c r="I168" s="113" t="s">
        <v>1209</v>
      </c>
      <c r="J168" s="114" t="s">
        <v>1187</v>
      </c>
      <c r="K168" s="115">
        <f t="shared" si="2"/>
        <v>46142</v>
      </c>
      <c r="L168" s="112"/>
    </row>
    <row r="169" spans="1:12" s="116" customFormat="1" ht="16.5" customHeight="1" x14ac:dyDescent="0.3">
      <c r="A169" s="91">
        <v>152</v>
      </c>
      <c r="B169" s="92" t="s">
        <v>678</v>
      </c>
      <c r="C169" s="92" t="s">
        <v>634</v>
      </c>
      <c r="D169" s="92" t="s">
        <v>60</v>
      </c>
      <c r="E169" s="92" t="s">
        <v>632</v>
      </c>
      <c r="F169" s="112" t="s">
        <v>1386</v>
      </c>
      <c r="G169" s="112" t="s">
        <v>1207</v>
      </c>
      <c r="H169" s="112" t="s">
        <v>1387</v>
      </c>
      <c r="I169" s="113" t="s">
        <v>1333</v>
      </c>
      <c r="J169" s="114" t="s">
        <v>1187</v>
      </c>
      <c r="K169" s="115">
        <f t="shared" si="2"/>
        <v>46142</v>
      </c>
      <c r="L169" s="112"/>
    </row>
    <row r="170" spans="1:12" s="116" customFormat="1" ht="16.5" customHeight="1" x14ac:dyDescent="0.3">
      <c r="A170" s="91">
        <v>153</v>
      </c>
      <c r="B170" s="92" t="s">
        <v>678</v>
      </c>
      <c r="C170" s="92" t="s">
        <v>634</v>
      </c>
      <c r="D170" s="92" t="s">
        <v>60</v>
      </c>
      <c r="E170" s="92" t="s">
        <v>632</v>
      </c>
      <c r="F170" s="112" t="s">
        <v>1386</v>
      </c>
      <c r="G170" s="112" t="s">
        <v>1207</v>
      </c>
      <c r="H170" s="112" t="s">
        <v>1388</v>
      </c>
      <c r="I170" s="113" t="s">
        <v>1229</v>
      </c>
      <c r="J170" s="114" t="s">
        <v>1187</v>
      </c>
      <c r="K170" s="115">
        <f t="shared" si="2"/>
        <v>46142</v>
      </c>
      <c r="L170" s="112"/>
    </row>
    <row r="171" spans="1:12" s="116" customFormat="1" ht="16.5" customHeight="1" x14ac:dyDescent="0.3">
      <c r="A171" s="91">
        <v>154</v>
      </c>
      <c r="B171" s="92" t="s">
        <v>678</v>
      </c>
      <c r="C171" s="92" t="s">
        <v>634</v>
      </c>
      <c r="D171" s="92" t="s">
        <v>249</v>
      </c>
      <c r="E171" s="92" t="s">
        <v>632</v>
      </c>
      <c r="F171" s="112" t="s">
        <v>1389</v>
      </c>
      <c r="G171" s="112" t="s">
        <v>1207</v>
      </c>
      <c r="H171" s="112" t="s">
        <v>1390</v>
      </c>
      <c r="I171" s="113" t="s">
        <v>1209</v>
      </c>
      <c r="J171" s="117" t="s">
        <v>1242</v>
      </c>
      <c r="K171" s="115">
        <f t="shared" si="2"/>
        <v>46203</v>
      </c>
      <c r="L171" s="112"/>
    </row>
    <row r="172" spans="1:12" s="116" customFormat="1" ht="16.5" customHeight="1" x14ac:dyDescent="0.3">
      <c r="A172" s="91">
        <v>155</v>
      </c>
      <c r="B172" s="92" t="s">
        <v>678</v>
      </c>
      <c r="C172" s="92" t="s">
        <v>634</v>
      </c>
      <c r="D172" s="92" t="s">
        <v>249</v>
      </c>
      <c r="E172" s="92" t="s">
        <v>632</v>
      </c>
      <c r="F172" s="112" t="s">
        <v>1391</v>
      </c>
      <c r="G172" s="112" t="s">
        <v>1207</v>
      </c>
      <c r="H172" s="112" t="s">
        <v>1392</v>
      </c>
      <c r="I172" s="113" t="s">
        <v>1209</v>
      </c>
      <c r="J172" s="117" t="s">
        <v>1242</v>
      </c>
      <c r="K172" s="115">
        <f t="shared" si="2"/>
        <v>46203</v>
      </c>
      <c r="L172" s="112"/>
    </row>
    <row r="173" spans="1:12" s="116" customFormat="1" ht="16.5" customHeight="1" x14ac:dyDescent="0.3">
      <c r="A173" s="91">
        <v>156</v>
      </c>
      <c r="B173" s="92" t="s">
        <v>678</v>
      </c>
      <c r="C173" s="92" t="s">
        <v>634</v>
      </c>
      <c r="D173" s="92" t="s">
        <v>249</v>
      </c>
      <c r="E173" s="92" t="s">
        <v>632</v>
      </c>
      <c r="F173" s="112" t="s">
        <v>1391</v>
      </c>
      <c r="G173" s="112" t="s">
        <v>1207</v>
      </c>
      <c r="H173" s="112" t="s">
        <v>1393</v>
      </c>
      <c r="I173" s="113" t="s">
        <v>1229</v>
      </c>
      <c r="J173" s="117" t="s">
        <v>1242</v>
      </c>
      <c r="K173" s="115">
        <f t="shared" si="2"/>
        <v>46203</v>
      </c>
      <c r="L173" s="112"/>
    </row>
    <row r="174" spans="1:12" s="116" customFormat="1" ht="16.5" customHeight="1" x14ac:dyDescent="0.3">
      <c r="A174" s="91">
        <v>157</v>
      </c>
      <c r="B174" s="92" t="s">
        <v>678</v>
      </c>
      <c r="C174" s="92" t="s">
        <v>634</v>
      </c>
      <c r="D174" s="92" t="s">
        <v>213</v>
      </c>
      <c r="E174" s="92" t="s">
        <v>632</v>
      </c>
      <c r="F174" s="112" t="s">
        <v>1394</v>
      </c>
      <c r="G174" s="112" t="s">
        <v>1207</v>
      </c>
      <c r="H174" s="112" t="s">
        <v>1395</v>
      </c>
      <c r="I174" s="113" t="s">
        <v>1229</v>
      </c>
      <c r="J174" s="114" t="s">
        <v>1187</v>
      </c>
      <c r="K174" s="115">
        <f t="shared" si="2"/>
        <v>46142</v>
      </c>
      <c r="L174" s="112"/>
    </row>
    <row r="175" spans="1:12" s="116" customFormat="1" ht="16.5" customHeight="1" x14ac:dyDescent="0.3">
      <c r="A175" s="91">
        <v>158</v>
      </c>
      <c r="B175" s="92" t="s">
        <v>678</v>
      </c>
      <c r="C175" s="92" t="s">
        <v>634</v>
      </c>
      <c r="D175" s="92" t="s">
        <v>213</v>
      </c>
      <c r="E175" s="92" t="s">
        <v>632</v>
      </c>
      <c r="F175" s="112" t="s">
        <v>1394</v>
      </c>
      <c r="G175" s="112" t="s">
        <v>1340</v>
      </c>
      <c r="H175" s="112" t="s">
        <v>1396</v>
      </c>
      <c r="I175" s="113" t="s">
        <v>1209</v>
      </c>
      <c r="J175" s="114" t="s">
        <v>1187</v>
      </c>
      <c r="K175" s="115">
        <f t="shared" si="2"/>
        <v>46142</v>
      </c>
      <c r="L175" s="112"/>
    </row>
    <row r="176" spans="1:12" s="116" customFormat="1" ht="16.5" customHeight="1" x14ac:dyDescent="0.3">
      <c r="A176" s="91">
        <v>159</v>
      </c>
      <c r="B176" s="92" t="s">
        <v>678</v>
      </c>
      <c r="C176" s="92" t="s">
        <v>634</v>
      </c>
      <c r="D176" s="92" t="s">
        <v>213</v>
      </c>
      <c r="E176" s="92" t="s">
        <v>632</v>
      </c>
      <c r="F176" s="112" t="s">
        <v>1397</v>
      </c>
      <c r="G176" s="112" t="s">
        <v>1207</v>
      </c>
      <c r="H176" s="112" t="s">
        <v>1398</v>
      </c>
      <c r="I176" s="113" t="s">
        <v>1333</v>
      </c>
      <c r="J176" s="114" t="s">
        <v>1187</v>
      </c>
      <c r="K176" s="115">
        <f t="shared" si="2"/>
        <v>46142</v>
      </c>
      <c r="L176" s="112"/>
    </row>
    <row r="177" spans="1:12" s="116" customFormat="1" ht="16.5" customHeight="1" x14ac:dyDescent="0.3">
      <c r="A177" s="91">
        <v>160</v>
      </c>
      <c r="B177" s="92" t="s">
        <v>678</v>
      </c>
      <c r="C177" s="92" t="s">
        <v>634</v>
      </c>
      <c r="D177" s="92" t="s">
        <v>60</v>
      </c>
      <c r="E177" s="92" t="s">
        <v>632</v>
      </c>
      <c r="F177" s="112" t="s">
        <v>1399</v>
      </c>
      <c r="G177" s="112" t="s">
        <v>1340</v>
      </c>
      <c r="H177" s="112" t="s">
        <v>1211</v>
      </c>
      <c r="I177" s="113" t="s">
        <v>1209</v>
      </c>
      <c r="J177" s="114" t="s">
        <v>1187</v>
      </c>
      <c r="K177" s="115">
        <f t="shared" si="2"/>
        <v>46142</v>
      </c>
      <c r="L177" s="112"/>
    </row>
    <row r="178" spans="1:12" s="116" customFormat="1" ht="16.5" customHeight="1" x14ac:dyDescent="0.3">
      <c r="A178" s="91">
        <v>161</v>
      </c>
      <c r="B178" s="92" t="s">
        <v>678</v>
      </c>
      <c r="C178" s="92" t="s">
        <v>634</v>
      </c>
      <c r="D178" s="92" t="s">
        <v>60</v>
      </c>
      <c r="E178" s="92" t="s">
        <v>632</v>
      </c>
      <c r="F178" s="112" t="s">
        <v>1399</v>
      </c>
      <c r="G178" s="112" t="s">
        <v>1207</v>
      </c>
      <c r="H178" s="112" t="s">
        <v>1212</v>
      </c>
      <c r="I178" s="113" t="s">
        <v>1209</v>
      </c>
      <c r="J178" s="114" t="s">
        <v>1187</v>
      </c>
      <c r="K178" s="115">
        <f t="shared" si="2"/>
        <v>46142</v>
      </c>
      <c r="L178" s="112"/>
    </row>
    <row r="179" spans="1:12" s="116" customFormat="1" ht="16.5" customHeight="1" x14ac:dyDescent="0.3">
      <c r="A179" s="91">
        <v>162</v>
      </c>
      <c r="B179" s="92" t="s">
        <v>678</v>
      </c>
      <c r="C179" s="92" t="s">
        <v>634</v>
      </c>
      <c r="D179" s="92" t="s">
        <v>60</v>
      </c>
      <c r="E179" s="92" t="s">
        <v>632</v>
      </c>
      <c r="F179" s="112" t="s">
        <v>1399</v>
      </c>
      <c r="G179" s="112" t="s">
        <v>1207</v>
      </c>
      <c r="H179" s="112" t="s">
        <v>1400</v>
      </c>
      <c r="I179" s="113" t="s">
        <v>1209</v>
      </c>
      <c r="J179" s="114" t="s">
        <v>1187</v>
      </c>
      <c r="K179" s="115">
        <f t="shared" si="2"/>
        <v>46142</v>
      </c>
      <c r="L179" s="112"/>
    </row>
    <row r="180" spans="1:12" s="116" customFormat="1" ht="16.5" customHeight="1" x14ac:dyDescent="0.3">
      <c r="A180" s="91">
        <v>163</v>
      </c>
      <c r="B180" s="92" t="s">
        <v>678</v>
      </c>
      <c r="C180" s="92" t="s">
        <v>634</v>
      </c>
      <c r="D180" s="92" t="s">
        <v>60</v>
      </c>
      <c r="E180" s="92" t="s">
        <v>632</v>
      </c>
      <c r="F180" s="112" t="s">
        <v>1401</v>
      </c>
      <c r="G180" s="112" t="s">
        <v>1241</v>
      </c>
      <c r="H180" s="112" t="s">
        <v>1211</v>
      </c>
      <c r="I180" s="113" t="s">
        <v>1209</v>
      </c>
      <c r="J180" s="117" t="s">
        <v>1171</v>
      </c>
      <c r="K180" s="115">
        <f t="shared" si="2"/>
        <v>46234</v>
      </c>
      <c r="L180" s="112"/>
    </row>
    <row r="181" spans="1:12" s="116" customFormat="1" ht="16.5" customHeight="1" x14ac:dyDescent="0.3">
      <c r="A181" s="91">
        <v>164</v>
      </c>
      <c r="B181" s="92" t="s">
        <v>678</v>
      </c>
      <c r="C181" s="92" t="s">
        <v>634</v>
      </c>
      <c r="D181" s="92" t="s">
        <v>60</v>
      </c>
      <c r="E181" s="92" t="s">
        <v>632</v>
      </c>
      <c r="F181" s="112" t="s">
        <v>1402</v>
      </c>
      <c r="G181" s="112" t="s">
        <v>1207</v>
      </c>
      <c r="H181" s="112" t="s">
        <v>1219</v>
      </c>
      <c r="I181" s="113" t="s">
        <v>1209</v>
      </c>
      <c r="J181" s="117" t="s">
        <v>1171</v>
      </c>
      <c r="K181" s="115">
        <f t="shared" si="2"/>
        <v>46234</v>
      </c>
      <c r="L181" s="112"/>
    </row>
    <row r="182" spans="1:12" s="116" customFormat="1" ht="16.5" customHeight="1" x14ac:dyDescent="0.3">
      <c r="A182" s="91">
        <v>165</v>
      </c>
      <c r="B182" s="92" t="s">
        <v>678</v>
      </c>
      <c r="C182" s="92" t="s">
        <v>634</v>
      </c>
      <c r="D182" s="92" t="s">
        <v>60</v>
      </c>
      <c r="E182" s="92" t="s">
        <v>632</v>
      </c>
      <c r="F182" s="112" t="s">
        <v>1402</v>
      </c>
      <c r="G182" s="112" t="s">
        <v>1207</v>
      </c>
      <c r="H182" s="112" t="s">
        <v>1403</v>
      </c>
      <c r="I182" s="113" t="s">
        <v>1229</v>
      </c>
      <c r="J182" s="117" t="s">
        <v>1171</v>
      </c>
      <c r="K182" s="115">
        <f t="shared" si="2"/>
        <v>46234</v>
      </c>
      <c r="L182" s="112"/>
    </row>
    <row r="183" spans="1:12" s="116" customFormat="1" ht="16.5" customHeight="1" x14ac:dyDescent="0.3">
      <c r="A183" s="91">
        <v>166</v>
      </c>
      <c r="B183" s="92" t="s">
        <v>678</v>
      </c>
      <c r="C183" s="92" t="s">
        <v>634</v>
      </c>
      <c r="D183" s="92" t="s">
        <v>60</v>
      </c>
      <c r="E183" s="92" t="s">
        <v>632</v>
      </c>
      <c r="F183" s="112" t="s">
        <v>1402</v>
      </c>
      <c r="G183" s="112" t="s">
        <v>1207</v>
      </c>
      <c r="H183" s="112" t="s">
        <v>1404</v>
      </c>
      <c r="I183" s="113" t="s">
        <v>1229</v>
      </c>
      <c r="J183" s="117" t="s">
        <v>1171</v>
      </c>
      <c r="K183" s="115">
        <f t="shared" si="2"/>
        <v>46234</v>
      </c>
      <c r="L183" s="112"/>
    </row>
    <row r="184" spans="1:12" s="116" customFormat="1" ht="16.5" customHeight="1" x14ac:dyDescent="0.3">
      <c r="A184" s="91">
        <v>167</v>
      </c>
      <c r="B184" s="92" t="s">
        <v>678</v>
      </c>
      <c r="C184" s="92" t="s">
        <v>634</v>
      </c>
      <c r="D184" s="92" t="s">
        <v>60</v>
      </c>
      <c r="E184" s="92" t="s">
        <v>632</v>
      </c>
      <c r="F184" s="112" t="s">
        <v>1402</v>
      </c>
      <c r="G184" s="112" t="s">
        <v>1340</v>
      </c>
      <c r="H184" s="112" t="s">
        <v>1405</v>
      </c>
      <c r="I184" s="113" t="s">
        <v>1209</v>
      </c>
      <c r="J184" s="117" t="s">
        <v>1159</v>
      </c>
      <c r="K184" s="115">
        <f t="shared" si="2"/>
        <v>46203</v>
      </c>
      <c r="L184" s="112"/>
    </row>
    <row r="185" spans="1:12" s="116" customFormat="1" ht="16.5" customHeight="1" x14ac:dyDescent="0.3">
      <c r="A185" s="91">
        <v>168</v>
      </c>
      <c r="B185" s="92" t="s">
        <v>678</v>
      </c>
      <c r="C185" s="92" t="s">
        <v>634</v>
      </c>
      <c r="D185" s="92" t="s">
        <v>249</v>
      </c>
      <c r="E185" s="92" t="s">
        <v>632</v>
      </c>
      <c r="F185" s="112" t="s">
        <v>1406</v>
      </c>
      <c r="G185" s="112" t="s">
        <v>1241</v>
      </c>
      <c r="H185" s="112" t="s">
        <v>1407</v>
      </c>
      <c r="I185" s="113" t="s">
        <v>1229</v>
      </c>
      <c r="J185" s="117" t="s">
        <v>1242</v>
      </c>
      <c r="K185" s="115">
        <f t="shared" si="2"/>
        <v>46203</v>
      </c>
      <c r="L185" s="112"/>
    </row>
    <row r="186" spans="1:12" s="116" customFormat="1" ht="16.5" customHeight="1" x14ac:dyDescent="0.3">
      <c r="A186" s="91">
        <v>169</v>
      </c>
      <c r="B186" s="92" t="s">
        <v>678</v>
      </c>
      <c r="C186" s="92" t="s">
        <v>634</v>
      </c>
      <c r="D186" s="92" t="s">
        <v>249</v>
      </c>
      <c r="E186" s="92" t="s">
        <v>632</v>
      </c>
      <c r="F186" s="112" t="s">
        <v>1406</v>
      </c>
      <c r="G186" s="112" t="s">
        <v>1241</v>
      </c>
      <c r="H186" s="112" t="s">
        <v>1408</v>
      </c>
      <c r="I186" s="113" t="s">
        <v>1209</v>
      </c>
      <c r="J186" s="117" t="s">
        <v>1242</v>
      </c>
      <c r="K186" s="115">
        <f t="shared" si="2"/>
        <v>46203</v>
      </c>
      <c r="L186" s="112"/>
    </row>
    <row r="187" spans="1:12" s="116" customFormat="1" ht="16.5" customHeight="1" x14ac:dyDescent="0.3">
      <c r="A187" s="91">
        <v>170</v>
      </c>
      <c r="B187" s="92" t="s">
        <v>678</v>
      </c>
      <c r="C187" s="92" t="s">
        <v>634</v>
      </c>
      <c r="D187" s="92" t="s">
        <v>213</v>
      </c>
      <c r="E187" s="92" t="s">
        <v>632</v>
      </c>
      <c r="F187" s="112" t="s">
        <v>1409</v>
      </c>
      <c r="G187" s="112" t="s">
        <v>1207</v>
      </c>
      <c r="H187" s="112" t="s">
        <v>1208</v>
      </c>
      <c r="I187" s="113" t="s">
        <v>1209</v>
      </c>
      <c r="J187" s="117" t="s">
        <v>1162</v>
      </c>
      <c r="K187" s="115">
        <f t="shared" si="2"/>
        <v>46203</v>
      </c>
      <c r="L187" s="112"/>
    </row>
    <row r="188" spans="1:12" s="116" customFormat="1" ht="16.5" customHeight="1" x14ac:dyDescent="0.3">
      <c r="A188" s="91">
        <v>171</v>
      </c>
      <c r="B188" s="92" t="s">
        <v>678</v>
      </c>
      <c r="C188" s="92" t="s">
        <v>634</v>
      </c>
      <c r="D188" s="92" t="s">
        <v>213</v>
      </c>
      <c r="E188" s="92" t="s">
        <v>632</v>
      </c>
      <c r="F188" s="112" t="s">
        <v>1409</v>
      </c>
      <c r="G188" s="112" t="s">
        <v>1241</v>
      </c>
      <c r="H188" s="112" t="s">
        <v>1410</v>
      </c>
      <c r="I188" s="113" t="s">
        <v>1209</v>
      </c>
      <c r="J188" s="117" t="s">
        <v>1162</v>
      </c>
      <c r="K188" s="115">
        <f t="shared" si="2"/>
        <v>46203</v>
      </c>
      <c r="L188" s="112"/>
    </row>
    <row r="189" spans="1:12" s="116" customFormat="1" ht="16.5" customHeight="1" x14ac:dyDescent="0.3">
      <c r="A189" s="91">
        <v>172</v>
      </c>
      <c r="B189" s="92" t="s">
        <v>678</v>
      </c>
      <c r="C189" s="92" t="s">
        <v>634</v>
      </c>
      <c r="D189" s="92" t="s">
        <v>60</v>
      </c>
      <c r="E189" s="92" t="s">
        <v>632</v>
      </c>
      <c r="F189" s="112" t="s">
        <v>1411</v>
      </c>
      <c r="G189" s="112" t="s">
        <v>1207</v>
      </c>
      <c r="H189" s="112" t="s">
        <v>1208</v>
      </c>
      <c r="I189" s="113" t="s">
        <v>1209</v>
      </c>
      <c r="J189" s="114" t="s">
        <v>1187</v>
      </c>
      <c r="K189" s="115">
        <f t="shared" si="2"/>
        <v>46142</v>
      </c>
      <c r="L189" s="112"/>
    </row>
    <row r="190" spans="1:12" s="116" customFormat="1" ht="16.5" customHeight="1" x14ac:dyDescent="0.3">
      <c r="A190" s="91">
        <v>173</v>
      </c>
      <c r="B190" s="92" t="s">
        <v>678</v>
      </c>
      <c r="C190" s="92" t="s">
        <v>634</v>
      </c>
      <c r="D190" s="92" t="s">
        <v>60</v>
      </c>
      <c r="E190" s="92" t="s">
        <v>1122</v>
      </c>
      <c r="F190" s="112" t="s">
        <v>1412</v>
      </c>
      <c r="G190" s="112" t="s">
        <v>1241</v>
      </c>
      <c r="H190" s="112" t="s">
        <v>1413</v>
      </c>
      <c r="I190" s="113" t="s">
        <v>1209</v>
      </c>
      <c r="J190" s="114" t="s">
        <v>1187</v>
      </c>
      <c r="K190" s="115">
        <f t="shared" si="2"/>
        <v>46142</v>
      </c>
      <c r="L190" s="112"/>
    </row>
    <row r="191" spans="1:12" s="116" customFormat="1" ht="16.5" customHeight="1" x14ac:dyDescent="0.3">
      <c r="A191" s="91">
        <v>174</v>
      </c>
      <c r="B191" s="92" t="s">
        <v>678</v>
      </c>
      <c r="C191" s="92" t="s">
        <v>634</v>
      </c>
      <c r="D191" s="92" t="s">
        <v>60</v>
      </c>
      <c r="E191" s="92" t="s">
        <v>1122</v>
      </c>
      <c r="F191" s="112" t="s">
        <v>1414</v>
      </c>
      <c r="G191" s="112" t="s">
        <v>1207</v>
      </c>
      <c r="H191" s="112" t="s">
        <v>1227</v>
      </c>
      <c r="I191" s="113" t="s">
        <v>1209</v>
      </c>
      <c r="J191" s="114" t="s">
        <v>1187</v>
      </c>
      <c r="K191" s="115">
        <f t="shared" si="2"/>
        <v>46142</v>
      </c>
      <c r="L191" s="112"/>
    </row>
    <row r="192" spans="1:12" s="116" customFormat="1" ht="16.5" customHeight="1" x14ac:dyDescent="0.3">
      <c r="A192" s="91">
        <v>175</v>
      </c>
      <c r="B192" s="92" t="s">
        <v>678</v>
      </c>
      <c r="C192" s="92" t="s">
        <v>634</v>
      </c>
      <c r="D192" s="92" t="s">
        <v>213</v>
      </c>
      <c r="E192" s="92" t="s">
        <v>27</v>
      </c>
      <c r="F192" s="112" t="s">
        <v>1415</v>
      </c>
      <c r="G192" s="112" t="s">
        <v>1207</v>
      </c>
      <c r="H192" s="112" t="s">
        <v>1231</v>
      </c>
      <c r="I192" s="113" t="s">
        <v>1209</v>
      </c>
      <c r="J192" s="114" t="s">
        <v>1187</v>
      </c>
      <c r="K192" s="115">
        <f t="shared" si="2"/>
        <v>46142</v>
      </c>
      <c r="L192" s="112"/>
    </row>
    <row r="193" spans="1:12" s="116" customFormat="1" ht="16.5" customHeight="1" x14ac:dyDescent="0.3">
      <c r="A193" s="91">
        <v>176</v>
      </c>
      <c r="B193" s="92" t="s">
        <v>678</v>
      </c>
      <c r="C193" s="92" t="s">
        <v>634</v>
      </c>
      <c r="D193" s="92" t="s">
        <v>249</v>
      </c>
      <c r="E193" s="92" t="s">
        <v>27</v>
      </c>
      <c r="F193" s="112" t="s">
        <v>1416</v>
      </c>
      <c r="G193" s="112" t="s">
        <v>1340</v>
      </c>
      <c r="H193" s="112" t="s">
        <v>1417</v>
      </c>
      <c r="I193" s="113" t="s">
        <v>1209</v>
      </c>
      <c r="J193" s="117" t="s">
        <v>1242</v>
      </c>
      <c r="K193" s="115">
        <f t="shared" si="2"/>
        <v>46203</v>
      </c>
      <c r="L193" s="112"/>
    </row>
    <row r="194" spans="1:12" s="116" customFormat="1" ht="16.5" customHeight="1" x14ac:dyDescent="0.3">
      <c r="A194" s="91">
        <v>177</v>
      </c>
      <c r="B194" s="92" t="s">
        <v>661</v>
      </c>
      <c r="C194" s="92" t="s">
        <v>631</v>
      </c>
      <c r="D194" s="92" t="s">
        <v>26</v>
      </c>
      <c r="E194" s="92" t="s">
        <v>27</v>
      </c>
      <c r="F194" s="112" t="s">
        <v>1418</v>
      </c>
      <c r="G194" s="112" t="s">
        <v>1207</v>
      </c>
      <c r="H194" s="112" t="s">
        <v>1419</v>
      </c>
      <c r="I194" s="113" t="s">
        <v>1209</v>
      </c>
      <c r="J194" s="114" t="s">
        <v>1420</v>
      </c>
      <c r="K194" s="115">
        <f t="shared" si="2"/>
        <v>46142</v>
      </c>
      <c r="L194" s="112"/>
    </row>
    <row r="195" spans="1:12" s="116" customFormat="1" ht="16.5" customHeight="1" x14ac:dyDescent="0.3">
      <c r="A195" s="91">
        <v>178</v>
      </c>
      <c r="B195" s="92" t="s">
        <v>661</v>
      </c>
      <c r="C195" s="92" t="s">
        <v>631</v>
      </c>
      <c r="D195" s="92" t="s">
        <v>34</v>
      </c>
      <c r="E195" s="92" t="s">
        <v>1122</v>
      </c>
      <c r="F195" s="112" t="s">
        <v>1421</v>
      </c>
      <c r="G195" s="112" t="s">
        <v>1207</v>
      </c>
      <c r="H195" s="112" t="s">
        <v>1422</v>
      </c>
      <c r="I195" s="113" t="s">
        <v>1209</v>
      </c>
      <c r="J195" s="114" t="s">
        <v>1420</v>
      </c>
      <c r="K195" s="115">
        <f t="shared" si="2"/>
        <v>46142</v>
      </c>
      <c r="L195" s="112"/>
    </row>
    <row r="196" spans="1:12" s="116" customFormat="1" ht="16.5" customHeight="1" x14ac:dyDescent="0.3">
      <c r="A196" s="91">
        <v>179</v>
      </c>
      <c r="B196" s="92" t="s">
        <v>661</v>
      </c>
      <c r="C196" s="92" t="s">
        <v>631</v>
      </c>
      <c r="D196" s="92" t="s">
        <v>26</v>
      </c>
      <c r="E196" s="92" t="s">
        <v>27</v>
      </c>
      <c r="F196" s="112" t="s">
        <v>1423</v>
      </c>
      <c r="G196" s="112" t="s">
        <v>1207</v>
      </c>
      <c r="H196" s="112" t="s">
        <v>1424</v>
      </c>
      <c r="I196" s="113" t="s">
        <v>1209</v>
      </c>
      <c r="J196" s="114" t="s">
        <v>1420</v>
      </c>
      <c r="K196" s="115">
        <f t="shared" si="2"/>
        <v>46142</v>
      </c>
      <c r="L196" s="112"/>
    </row>
    <row r="197" spans="1:12" s="116" customFormat="1" ht="16.5" customHeight="1" x14ac:dyDescent="0.3">
      <c r="A197" s="91">
        <v>180</v>
      </c>
      <c r="B197" s="92" t="s">
        <v>661</v>
      </c>
      <c r="C197" s="92" t="s">
        <v>631</v>
      </c>
      <c r="D197" s="92" t="s">
        <v>26</v>
      </c>
      <c r="E197" s="92" t="s">
        <v>27</v>
      </c>
      <c r="F197" s="112" t="s">
        <v>1423</v>
      </c>
      <c r="G197" s="112" t="s">
        <v>1207</v>
      </c>
      <c r="H197" s="112" t="s">
        <v>1219</v>
      </c>
      <c r="I197" s="113" t="s">
        <v>1209</v>
      </c>
      <c r="J197" s="114" t="s">
        <v>1420</v>
      </c>
      <c r="K197" s="115">
        <f t="shared" si="2"/>
        <v>46142</v>
      </c>
      <c r="L197" s="112"/>
    </row>
    <row r="198" spans="1:12" s="116" customFormat="1" ht="16.5" customHeight="1" x14ac:dyDescent="0.3">
      <c r="A198" s="91">
        <v>181</v>
      </c>
      <c r="B198" s="92" t="s">
        <v>661</v>
      </c>
      <c r="C198" s="92" t="s">
        <v>631</v>
      </c>
      <c r="D198" s="92" t="s">
        <v>26</v>
      </c>
      <c r="E198" s="92" t="s">
        <v>27</v>
      </c>
      <c r="F198" s="112" t="s">
        <v>1425</v>
      </c>
      <c r="G198" s="112" t="s">
        <v>1207</v>
      </c>
      <c r="H198" s="112" t="s">
        <v>1281</v>
      </c>
      <c r="I198" s="113" t="s">
        <v>1209</v>
      </c>
      <c r="J198" s="114" t="s">
        <v>1420</v>
      </c>
      <c r="K198" s="115">
        <f t="shared" si="2"/>
        <v>46142</v>
      </c>
      <c r="L198" s="112"/>
    </row>
    <row r="199" spans="1:12" s="116" customFormat="1" ht="16.5" customHeight="1" x14ac:dyDescent="0.3">
      <c r="A199" s="91">
        <v>182</v>
      </c>
      <c r="B199" s="92" t="s">
        <v>661</v>
      </c>
      <c r="C199" s="92" t="s">
        <v>631</v>
      </c>
      <c r="D199" s="92" t="s">
        <v>26</v>
      </c>
      <c r="E199" s="92" t="s">
        <v>27</v>
      </c>
      <c r="F199" s="112" t="s">
        <v>1426</v>
      </c>
      <c r="G199" s="112" t="s">
        <v>1207</v>
      </c>
      <c r="H199" s="112" t="s">
        <v>1231</v>
      </c>
      <c r="I199" s="113" t="s">
        <v>1209</v>
      </c>
      <c r="J199" s="117" t="s">
        <v>1170</v>
      </c>
      <c r="K199" s="115">
        <f t="shared" si="2"/>
        <v>46203</v>
      </c>
      <c r="L199" s="112"/>
    </row>
    <row r="200" spans="1:12" s="116" customFormat="1" ht="16.5" customHeight="1" x14ac:dyDescent="0.3">
      <c r="A200" s="91">
        <v>183</v>
      </c>
      <c r="B200" s="92" t="s">
        <v>661</v>
      </c>
      <c r="C200" s="92" t="s">
        <v>631</v>
      </c>
      <c r="D200" s="92" t="s">
        <v>26</v>
      </c>
      <c r="E200" s="92" t="s">
        <v>27</v>
      </c>
      <c r="F200" s="112" t="s">
        <v>1427</v>
      </c>
      <c r="G200" s="112" t="s">
        <v>1207</v>
      </c>
      <c r="H200" s="112" t="s">
        <v>1428</v>
      </c>
      <c r="I200" s="113" t="s">
        <v>1209</v>
      </c>
      <c r="J200" s="114" t="s">
        <v>1420</v>
      </c>
      <c r="K200" s="115">
        <f t="shared" si="2"/>
        <v>46142</v>
      </c>
      <c r="L200" s="112"/>
    </row>
    <row r="201" spans="1:12" s="116" customFormat="1" ht="16.5" customHeight="1" x14ac:dyDescent="0.3">
      <c r="A201" s="91">
        <v>184</v>
      </c>
      <c r="B201" s="92" t="s">
        <v>661</v>
      </c>
      <c r="C201" s="92" t="s">
        <v>631</v>
      </c>
      <c r="D201" s="92" t="s">
        <v>26</v>
      </c>
      <c r="E201" s="92" t="s">
        <v>27</v>
      </c>
      <c r="F201" s="112" t="s">
        <v>1429</v>
      </c>
      <c r="G201" s="112" t="s">
        <v>1340</v>
      </c>
      <c r="H201" s="112" t="s">
        <v>1208</v>
      </c>
      <c r="I201" s="113" t="s">
        <v>1229</v>
      </c>
      <c r="J201" s="117" t="s">
        <v>1430</v>
      </c>
      <c r="K201" s="115">
        <f t="shared" si="2"/>
        <v>46203</v>
      </c>
      <c r="L201" s="112"/>
    </row>
    <row r="202" spans="1:12" s="116" customFormat="1" ht="16.5" customHeight="1" x14ac:dyDescent="0.3">
      <c r="A202" s="91">
        <v>185</v>
      </c>
      <c r="B202" s="92" t="s">
        <v>661</v>
      </c>
      <c r="C202" s="92" t="s">
        <v>631</v>
      </c>
      <c r="D202" s="92" t="s">
        <v>26</v>
      </c>
      <c r="E202" s="92" t="s">
        <v>27</v>
      </c>
      <c r="F202" s="112" t="s">
        <v>1431</v>
      </c>
      <c r="G202" s="112" t="s">
        <v>1292</v>
      </c>
      <c r="H202" s="112" t="s">
        <v>1432</v>
      </c>
      <c r="I202" s="113" t="s">
        <v>1209</v>
      </c>
      <c r="J202" s="114"/>
      <c r="K202" s="115"/>
      <c r="L202" s="112" t="s">
        <v>1433</v>
      </c>
    </row>
    <row r="203" spans="1:12" s="116" customFormat="1" ht="16.5" customHeight="1" x14ac:dyDescent="0.3">
      <c r="A203" s="91">
        <v>186</v>
      </c>
      <c r="B203" s="92" t="s">
        <v>661</v>
      </c>
      <c r="C203" s="92" t="s">
        <v>631</v>
      </c>
      <c r="D203" s="92" t="s">
        <v>26</v>
      </c>
      <c r="E203" s="92" t="s">
        <v>27</v>
      </c>
      <c r="F203" s="112" t="s">
        <v>1434</v>
      </c>
      <c r="G203" s="112" t="s">
        <v>1207</v>
      </c>
      <c r="H203" s="112" t="s">
        <v>1208</v>
      </c>
      <c r="I203" s="113" t="s">
        <v>1229</v>
      </c>
      <c r="J203" s="114" t="s">
        <v>1420</v>
      </c>
      <c r="K203" s="115">
        <f t="shared" si="2"/>
        <v>46142</v>
      </c>
      <c r="L203" s="112"/>
    </row>
    <row r="204" spans="1:12" s="116" customFormat="1" ht="16.5" customHeight="1" x14ac:dyDescent="0.3">
      <c r="A204" s="91">
        <v>187</v>
      </c>
      <c r="B204" s="92" t="s">
        <v>661</v>
      </c>
      <c r="C204" s="92" t="s">
        <v>631</v>
      </c>
      <c r="D204" s="92" t="s">
        <v>26</v>
      </c>
      <c r="E204" s="92" t="s">
        <v>27</v>
      </c>
      <c r="F204" s="112" t="s">
        <v>1435</v>
      </c>
      <c r="G204" s="112" t="s">
        <v>1241</v>
      </c>
      <c r="H204" s="112" t="s">
        <v>1436</v>
      </c>
      <c r="I204" s="113" t="s">
        <v>1229</v>
      </c>
      <c r="J204" s="114" t="s">
        <v>1171</v>
      </c>
      <c r="K204" s="115">
        <f t="shared" si="2"/>
        <v>46234</v>
      </c>
      <c r="L204" s="112"/>
    </row>
    <row r="205" spans="1:12" s="116" customFormat="1" ht="16.5" customHeight="1" x14ac:dyDescent="0.3">
      <c r="A205" s="91">
        <v>188</v>
      </c>
      <c r="B205" s="92" t="s">
        <v>661</v>
      </c>
      <c r="C205" s="92" t="s">
        <v>631</v>
      </c>
      <c r="D205" s="92" t="s">
        <v>26</v>
      </c>
      <c r="E205" s="92" t="s">
        <v>27</v>
      </c>
      <c r="F205" s="112" t="s">
        <v>1437</v>
      </c>
      <c r="G205" s="112" t="s">
        <v>1241</v>
      </c>
      <c r="H205" s="112" t="s">
        <v>1438</v>
      </c>
      <c r="I205" s="113" t="s">
        <v>1209</v>
      </c>
      <c r="J205" s="114" t="s">
        <v>1420</v>
      </c>
      <c r="K205" s="115">
        <f t="shared" si="2"/>
        <v>46142</v>
      </c>
      <c r="L205" s="112"/>
    </row>
    <row r="206" spans="1:12" s="116" customFormat="1" ht="16.5" customHeight="1" x14ac:dyDescent="0.3">
      <c r="A206" s="91">
        <v>189</v>
      </c>
      <c r="B206" s="92" t="s">
        <v>661</v>
      </c>
      <c r="C206" s="92" t="s">
        <v>631</v>
      </c>
      <c r="D206" s="92" t="s">
        <v>26</v>
      </c>
      <c r="E206" s="92" t="s">
        <v>27</v>
      </c>
      <c r="F206" s="112" t="s">
        <v>1437</v>
      </c>
      <c r="G206" s="112" t="s">
        <v>1241</v>
      </c>
      <c r="H206" s="112" t="s">
        <v>1439</v>
      </c>
      <c r="I206" s="113" t="s">
        <v>1229</v>
      </c>
      <c r="J206" s="114" t="s">
        <v>1420</v>
      </c>
      <c r="K206" s="115">
        <f t="shared" si="2"/>
        <v>46142</v>
      </c>
      <c r="L206" s="112"/>
    </row>
    <row r="207" spans="1:12" s="116" customFormat="1" ht="16.5" customHeight="1" x14ac:dyDescent="0.3">
      <c r="A207" s="91">
        <v>190</v>
      </c>
      <c r="B207" s="92" t="s">
        <v>661</v>
      </c>
      <c r="C207" s="92" t="s">
        <v>631</v>
      </c>
      <c r="D207" s="92" t="s">
        <v>26</v>
      </c>
      <c r="E207" s="92" t="s">
        <v>27</v>
      </c>
      <c r="F207" s="112" t="s">
        <v>1440</v>
      </c>
      <c r="G207" s="112" t="s">
        <v>1207</v>
      </c>
      <c r="H207" s="112" t="s">
        <v>1212</v>
      </c>
      <c r="I207" s="113" t="s">
        <v>1209</v>
      </c>
      <c r="J207" s="117" t="s">
        <v>1170</v>
      </c>
      <c r="K207" s="115">
        <f t="shared" si="2"/>
        <v>46203</v>
      </c>
      <c r="L207" s="112"/>
    </row>
    <row r="208" spans="1:12" s="116" customFormat="1" ht="16.5" customHeight="1" x14ac:dyDescent="0.3">
      <c r="A208" s="91">
        <v>191</v>
      </c>
      <c r="B208" s="92" t="s">
        <v>661</v>
      </c>
      <c r="C208" s="92" t="s">
        <v>631</v>
      </c>
      <c r="D208" s="92" t="s">
        <v>26</v>
      </c>
      <c r="E208" s="92" t="s">
        <v>27</v>
      </c>
      <c r="F208" s="112" t="s">
        <v>1441</v>
      </c>
      <c r="G208" s="112" t="s">
        <v>1207</v>
      </c>
      <c r="H208" s="112" t="s">
        <v>1442</v>
      </c>
      <c r="I208" s="113" t="s">
        <v>1229</v>
      </c>
      <c r="J208" s="117" t="s">
        <v>1170</v>
      </c>
      <c r="K208" s="115">
        <f t="shared" si="2"/>
        <v>46203</v>
      </c>
      <c r="L208" s="112"/>
    </row>
    <row r="209" spans="1:12" s="116" customFormat="1" ht="16.5" customHeight="1" x14ac:dyDescent="0.3">
      <c r="A209" s="91">
        <v>192</v>
      </c>
      <c r="B209" s="92" t="s">
        <v>661</v>
      </c>
      <c r="C209" s="92" t="s">
        <v>631</v>
      </c>
      <c r="D209" s="92" t="s">
        <v>26</v>
      </c>
      <c r="E209" s="92" t="s">
        <v>27</v>
      </c>
      <c r="F209" s="112" t="s">
        <v>1441</v>
      </c>
      <c r="G209" s="112" t="s">
        <v>1241</v>
      </c>
      <c r="H209" s="112" t="s">
        <v>1439</v>
      </c>
      <c r="I209" s="113" t="s">
        <v>1229</v>
      </c>
      <c r="J209" s="117" t="s">
        <v>1443</v>
      </c>
      <c r="K209" s="115">
        <f t="shared" si="2"/>
        <v>46234</v>
      </c>
      <c r="L209" s="112"/>
    </row>
    <row r="210" spans="1:12" s="116" customFormat="1" ht="16.5" customHeight="1" x14ac:dyDescent="0.3">
      <c r="A210" s="91">
        <v>193</v>
      </c>
      <c r="B210" s="92" t="s">
        <v>661</v>
      </c>
      <c r="C210" s="92" t="s">
        <v>631</v>
      </c>
      <c r="D210" s="92" t="s">
        <v>26</v>
      </c>
      <c r="E210" s="92" t="s">
        <v>27</v>
      </c>
      <c r="F210" s="112" t="s">
        <v>1444</v>
      </c>
      <c r="G210" s="112" t="s">
        <v>1241</v>
      </c>
      <c r="H210" s="112" t="s">
        <v>1445</v>
      </c>
      <c r="I210" s="113" t="s">
        <v>1209</v>
      </c>
      <c r="J210" s="117" t="s">
        <v>1446</v>
      </c>
      <c r="K210" s="115">
        <f t="shared" si="2"/>
        <v>46203</v>
      </c>
      <c r="L210" s="112"/>
    </row>
    <row r="211" spans="1:12" s="116" customFormat="1" ht="16.5" customHeight="1" x14ac:dyDescent="0.3">
      <c r="A211" s="91">
        <v>194</v>
      </c>
      <c r="B211" s="92" t="s">
        <v>661</v>
      </c>
      <c r="C211" s="92" t="s">
        <v>631</v>
      </c>
      <c r="D211" s="92" t="s">
        <v>26</v>
      </c>
      <c r="E211" s="92" t="s">
        <v>27</v>
      </c>
      <c r="F211" s="112" t="s">
        <v>1447</v>
      </c>
      <c r="G211" s="112" t="s">
        <v>1207</v>
      </c>
      <c r="H211" s="112" t="s">
        <v>1448</v>
      </c>
      <c r="I211" s="113" t="s">
        <v>1209</v>
      </c>
      <c r="J211" s="114" t="s">
        <v>1420</v>
      </c>
      <c r="K211" s="115">
        <f t="shared" si="2"/>
        <v>46142</v>
      </c>
      <c r="L211" s="112"/>
    </row>
    <row r="212" spans="1:12" s="116" customFormat="1" ht="16.5" customHeight="1" x14ac:dyDescent="0.3">
      <c r="A212" s="91">
        <v>195</v>
      </c>
      <c r="B212" s="92" t="s">
        <v>661</v>
      </c>
      <c r="C212" s="92" t="s">
        <v>631</v>
      </c>
      <c r="D212" s="92" t="s">
        <v>26</v>
      </c>
      <c r="E212" s="92" t="s">
        <v>27</v>
      </c>
      <c r="F212" s="112" t="s">
        <v>1449</v>
      </c>
      <c r="G212" s="112" t="s">
        <v>1207</v>
      </c>
      <c r="H212" s="112" t="s">
        <v>1450</v>
      </c>
      <c r="I212" s="113" t="s">
        <v>1209</v>
      </c>
      <c r="J212" s="114" t="s">
        <v>1420</v>
      </c>
      <c r="K212" s="115">
        <f t="shared" ref="K212:K275" si="3">EOMONTH(J212,12)</f>
        <v>46142</v>
      </c>
      <c r="L212" s="112"/>
    </row>
    <row r="213" spans="1:12" s="116" customFormat="1" ht="16.5" customHeight="1" x14ac:dyDescent="0.3">
      <c r="A213" s="91">
        <v>196</v>
      </c>
      <c r="B213" s="92" t="s">
        <v>661</v>
      </c>
      <c r="C213" s="92" t="s">
        <v>631</v>
      </c>
      <c r="D213" s="92" t="s">
        <v>26</v>
      </c>
      <c r="E213" s="92" t="s">
        <v>27</v>
      </c>
      <c r="F213" s="112" t="s">
        <v>1451</v>
      </c>
      <c r="G213" s="112" t="s">
        <v>1207</v>
      </c>
      <c r="H213" s="112" t="s">
        <v>1452</v>
      </c>
      <c r="I213" s="113" t="s">
        <v>1229</v>
      </c>
      <c r="J213" s="117" t="s">
        <v>1443</v>
      </c>
      <c r="K213" s="115">
        <f t="shared" si="3"/>
        <v>46234</v>
      </c>
      <c r="L213" s="112"/>
    </row>
    <row r="214" spans="1:12" s="116" customFormat="1" ht="16.5" customHeight="1" x14ac:dyDescent="0.3">
      <c r="A214" s="91">
        <v>197</v>
      </c>
      <c r="B214" s="92" t="s">
        <v>661</v>
      </c>
      <c r="C214" s="92" t="s">
        <v>631</v>
      </c>
      <c r="D214" s="92" t="s">
        <v>26</v>
      </c>
      <c r="E214" s="92" t="s">
        <v>27</v>
      </c>
      <c r="F214" s="112" t="s">
        <v>1453</v>
      </c>
      <c r="G214" s="112" t="s">
        <v>1241</v>
      </c>
      <c r="H214" s="112" t="s">
        <v>1211</v>
      </c>
      <c r="I214" s="113" t="s">
        <v>1333</v>
      </c>
      <c r="J214" s="117" t="s">
        <v>1446</v>
      </c>
      <c r="K214" s="115">
        <f t="shared" si="3"/>
        <v>46203</v>
      </c>
      <c r="L214" s="112"/>
    </row>
    <row r="215" spans="1:12" s="116" customFormat="1" ht="16.5" customHeight="1" x14ac:dyDescent="0.3">
      <c r="A215" s="91">
        <v>198</v>
      </c>
      <c r="B215" s="92" t="s">
        <v>661</v>
      </c>
      <c r="C215" s="92" t="s">
        <v>631</v>
      </c>
      <c r="D215" s="92" t="s">
        <v>26</v>
      </c>
      <c r="E215" s="92" t="s">
        <v>27</v>
      </c>
      <c r="F215" s="112" t="s">
        <v>1453</v>
      </c>
      <c r="G215" s="112" t="s">
        <v>1207</v>
      </c>
      <c r="H215" s="112" t="s">
        <v>1439</v>
      </c>
      <c r="I215" s="113" t="s">
        <v>1229</v>
      </c>
      <c r="J215" s="117" t="s">
        <v>1446</v>
      </c>
      <c r="K215" s="115">
        <f t="shared" si="3"/>
        <v>46203</v>
      </c>
      <c r="L215" s="112"/>
    </row>
    <row r="216" spans="1:12" s="116" customFormat="1" ht="16.5" customHeight="1" x14ac:dyDescent="0.3">
      <c r="A216" s="91">
        <v>199</v>
      </c>
      <c r="B216" s="92" t="s">
        <v>661</v>
      </c>
      <c r="C216" s="92" t="s">
        <v>631</v>
      </c>
      <c r="D216" s="92" t="s">
        <v>26</v>
      </c>
      <c r="E216" s="92" t="s">
        <v>27</v>
      </c>
      <c r="F216" s="112" t="s">
        <v>1454</v>
      </c>
      <c r="G216" s="112" t="s">
        <v>1207</v>
      </c>
      <c r="H216" s="112" t="s">
        <v>1287</v>
      </c>
      <c r="I216" s="113" t="s">
        <v>1209</v>
      </c>
      <c r="J216" s="117" t="s">
        <v>1430</v>
      </c>
      <c r="K216" s="115">
        <f t="shared" si="3"/>
        <v>46203</v>
      </c>
      <c r="L216" s="112"/>
    </row>
    <row r="217" spans="1:12" s="116" customFormat="1" ht="16.5" customHeight="1" x14ac:dyDescent="0.3">
      <c r="A217" s="91">
        <v>200</v>
      </c>
      <c r="B217" s="92" t="s">
        <v>661</v>
      </c>
      <c r="C217" s="92" t="s">
        <v>631</v>
      </c>
      <c r="D217" s="92" t="s">
        <v>26</v>
      </c>
      <c r="E217" s="92" t="s">
        <v>27</v>
      </c>
      <c r="F217" s="112" t="s">
        <v>1454</v>
      </c>
      <c r="G217" s="112" t="s">
        <v>1207</v>
      </c>
      <c r="H217" s="112" t="s">
        <v>1455</v>
      </c>
      <c r="I217" s="113" t="s">
        <v>1333</v>
      </c>
      <c r="J217" s="117" t="s">
        <v>1430</v>
      </c>
      <c r="K217" s="115">
        <f t="shared" si="3"/>
        <v>46203</v>
      </c>
      <c r="L217" s="112"/>
    </row>
    <row r="218" spans="1:12" s="116" customFormat="1" ht="16.5" customHeight="1" x14ac:dyDescent="0.3">
      <c r="A218" s="91">
        <v>201</v>
      </c>
      <c r="B218" s="92" t="s">
        <v>661</v>
      </c>
      <c r="C218" s="92" t="s">
        <v>631</v>
      </c>
      <c r="D218" s="92" t="s">
        <v>26</v>
      </c>
      <c r="E218" s="92" t="s">
        <v>27</v>
      </c>
      <c r="F218" s="112" t="s">
        <v>1456</v>
      </c>
      <c r="G218" s="112" t="s">
        <v>1207</v>
      </c>
      <c r="H218" s="112" t="s">
        <v>1287</v>
      </c>
      <c r="I218" s="113" t="s">
        <v>1209</v>
      </c>
      <c r="J218" s="117" t="s">
        <v>1171</v>
      </c>
      <c r="K218" s="115">
        <f t="shared" si="3"/>
        <v>46234</v>
      </c>
      <c r="L218" s="112"/>
    </row>
    <row r="219" spans="1:12" s="116" customFormat="1" ht="16.5" customHeight="1" x14ac:dyDescent="0.3">
      <c r="A219" s="91">
        <v>202</v>
      </c>
      <c r="B219" s="92" t="s">
        <v>661</v>
      </c>
      <c r="C219" s="92" t="s">
        <v>631</v>
      </c>
      <c r="D219" s="92" t="s">
        <v>26</v>
      </c>
      <c r="E219" s="92" t="s">
        <v>27</v>
      </c>
      <c r="F219" s="112" t="s">
        <v>1456</v>
      </c>
      <c r="G219" s="112" t="s">
        <v>1207</v>
      </c>
      <c r="H219" s="112" t="s">
        <v>1219</v>
      </c>
      <c r="I219" s="113" t="s">
        <v>1229</v>
      </c>
      <c r="J219" s="117" t="s">
        <v>1171</v>
      </c>
      <c r="K219" s="115">
        <f t="shared" si="3"/>
        <v>46234</v>
      </c>
      <c r="L219" s="112"/>
    </row>
    <row r="220" spans="1:12" s="116" customFormat="1" ht="16.5" customHeight="1" x14ac:dyDescent="0.3">
      <c r="A220" s="91">
        <v>203</v>
      </c>
      <c r="B220" s="92" t="s">
        <v>661</v>
      </c>
      <c r="C220" s="92" t="s">
        <v>631</v>
      </c>
      <c r="D220" s="92" t="s">
        <v>26</v>
      </c>
      <c r="E220" s="92" t="s">
        <v>27</v>
      </c>
      <c r="F220" s="112" t="s">
        <v>1457</v>
      </c>
      <c r="G220" s="112" t="s">
        <v>1207</v>
      </c>
      <c r="H220" s="112" t="s">
        <v>1458</v>
      </c>
      <c r="I220" s="113" t="s">
        <v>1209</v>
      </c>
      <c r="J220" s="114" t="s">
        <v>1420</v>
      </c>
      <c r="K220" s="115">
        <f t="shared" si="3"/>
        <v>46142</v>
      </c>
      <c r="L220" s="112"/>
    </row>
    <row r="221" spans="1:12" s="116" customFormat="1" ht="16.5" customHeight="1" x14ac:dyDescent="0.3">
      <c r="A221" s="91">
        <v>204</v>
      </c>
      <c r="B221" s="92" t="s">
        <v>661</v>
      </c>
      <c r="C221" s="92" t="s">
        <v>631</v>
      </c>
      <c r="D221" s="92" t="s">
        <v>26</v>
      </c>
      <c r="E221" s="92" t="s">
        <v>27</v>
      </c>
      <c r="F221" s="112" t="s">
        <v>1459</v>
      </c>
      <c r="G221" s="112" t="s">
        <v>1207</v>
      </c>
      <c r="H221" s="112" t="s">
        <v>1460</v>
      </c>
      <c r="I221" s="113" t="s">
        <v>1209</v>
      </c>
      <c r="J221" s="114" t="s">
        <v>1420</v>
      </c>
      <c r="K221" s="115">
        <f t="shared" si="3"/>
        <v>46142</v>
      </c>
      <c r="L221" s="112"/>
    </row>
    <row r="222" spans="1:12" s="116" customFormat="1" ht="16.5" customHeight="1" x14ac:dyDescent="0.3">
      <c r="A222" s="91">
        <v>205</v>
      </c>
      <c r="B222" s="92" t="s">
        <v>661</v>
      </c>
      <c r="C222" s="92" t="s">
        <v>631</v>
      </c>
      <c r="D222" s="92" t="s">
        <v>26</v>
      </c>
      <c r="E222" s="92" t="s">
        <v>27</v>
      </c>
      <c r="F222" s="112" t="s">
        <v>1459</v>
      </c>
      <c r="G222" s="112" t="s">
        <v>1207</v>
      </c>
      <c r="H222" s="112" t="s">
        <v>1461</v>
      </c>
      <c r="I222" s="113" t="s">
        <v>1209</v>
      </c>
      <c r="J222" s="114" t="s">
        <v>1420</v>
      </c>
      <c r="K222" s="115">
        <f t="shared" si="3"/>
        <v>46142</v>
      </c>
      <c r="L222" s="112"/>
    </row>
    <row r="223" spans="1:12" s="116" customFormat="1" ht="16.5" customHeight="1" x14ac:dyDescent="0.3">
      <c r="A223" s="91">
        <v>206</v>
      </c>
      <c r="B223" s="92" t="s">
        <v>661</v>
      </c>
      <c r="C223" s="92" t="s">
        <v>631</v>
      </c>
      <c r="D223" s="92" t="s">
        <v>26</v>
      </c>
      <c r="E223" s="92" t="s">
        <v>27</v>
      </c>
      <c r="F223" s="112" t="s">
        <v>1462</v>
      </c>
      <c r="G223" s="112" t="s">
        <v>1207</v>
      </c>
      <c r="H223" s="112" t="s">
        <v>1211</v>
      </c>
      <c r="I223" s="113" t="s">
        <v>1333</v>
      </c>
      <c r="J223" s="117" t="s">
        <v>1430</v>
      </c>
      <c r="K223" s="115">
        <f t="shared" si="3"/>
        <v>46203</v>
      </c>
      <c r="L223" s="112"/>
    </row>
    <row r="224" spans="1:12" s="116" customFormat="1" ht="16.5" customHeight="1" x14ac:dyDescent="0.3">
      <c r="A224" s="91">
        <v>207</v>
      </c>
      <c r="B224" s="92" t="s">
        <v>661</v>
      </c>
      <c r="C224" s="92" t="s">
        <v>631</v>
      </c>
      <c r="D224" s="92" t="s">
        <v>26</v>
      </c>
      <c r="E224" s="92" t="s">
        <v>27</v>
      </c>
      <c r="F224" s="112" t="s">
        <v>1463</v>
      </c>
      <c r="G224" s="112" t="s">
        <v>1207</v>
      </c>
      <c r="H224" s="112" t="s">
        <v>1208</v>
      </c>
      <c r="I224" s="113" t="s">
        <v>1229</v>
      </c>
      <c r="J224" s="117" t="s">
        <v>1170</v>
      </c>
      <c r="K224" s="115">
        <f t="shared" si="3"/>
        <v>46203</v>
      </c>
      <c r="L224" s="112"/>
    </row>
    <row r="225" spans="1:12" s="116" customFormat="1" ht="16.5" customHeight="1" x14ac:dyDescent="0.3">
      <c r="A225" s="91">
        <v>208</v>
      </c>
      <c r="B225" s="92" t="s">
        <v>661</v>
      </c>
      <c r="C225" s="92" t="s">
        <v>631</v>
      </c>
      <c r="D225" s="92" t="s">
        <v>26</v>
      </c>
      <c r="E225" s="92" t="s">
        <v>27</v>
      </c>
      <c r="F225" s="112" t="s">
        <v>1464</v>
      </c>
      <c r="G225" s="112" t="s">
        <v>1292</v>
      </c>
      <c r="H225" s="112" t="s">
        <v>1465</v>
      </c>
      <c r="I225" s="113" t="s">
        <v>1209</v>
      </c>
      <c r="J225" s="114"/>
      <c r="K225" s="115"/>
      <c r="L225" s="112" t="s">
        <v>1294</v>
      </c>
    </row>
    <row r="226" spans="1:12" s="116" customFormat="1" ht="16.5" customHeight="1" x14ac:dyDescent="0.3">
      <c r="A226" s="91">
        <v>209</v>
      </c>
      <c r="B226" s="92" t="s">
        <v>661</v>
      </c>
      <c r="C226" s="92" t="s">
        <v>631</v>
      </c>
      <c r="D226" s="92" t="s">
        <v>26</v>
      </c>
      <c r="E226" s="92" t="s">
        <v>27</v>
      </c>
      <c r="F226" s="112" t="s">
        <v>1464</v>
      </c>
      <c r="G226" s="112" t="s">
        <v>1466</v>
      </c>
      <c r="H226" s="112" t="s">
        <v>1323</v>
      </c>
      <c r="I226" s="113" t="s">
        <v>1229</v>
      </c>
      <c r="J226" s="114"/>
      <c r="K226" s="115"/>
      <c r="L226" s="112" t="s">
        <v>1294</v>
      </c>
    </row>
    <row r="227" spans="1:12" s="116" customFormat="1" ht="16.5" customHeight="1" x14ac:dyDescent="0.3">
      <c r="A227" s="91">
        <v>210</v>
      </c>
      <c r="B227" s="92" t="s">
        <v>661</v>
      </c>
      <c r="C227" s="92" t="s">
        <v>631</v>
      </c>
      <c r="D227" s="92" t="s">
        <v>26</v>
      </c>
      <c r="E227" s="92" t="s">
        <v>27</v>
      </c>
      <c r="F227" s="112" t="s">
        <v>1464</v>
      </c>
      <c r="G227" s="112" t="s">
        <v>1292</v>
      </c>
      <c r="H227" s="112" t="s">
        <v>1467</v>
      </c>
      <c r="I227" s="113" t="s">
        <v>1209</v>
      </c>
      <c r="J227" s="114"/>
      <c r="K227" s="115"/>
      <c r="L227" s="112" t="s">
        <v>1294</v>
      </c>
    </row>
    <row r="228" spans="1:12" s="116" customFormat="1" ht="16.5" customHeight="1" x14ac:dyDescent="0.3">
      <c r="A228" s="91">
        <v>211</v>
      </c>
      <c r="B228" s="92" t="s">
        <v>661</v>
      </c>
      <c r="C228" s="92" t="s">
        <v>631</v>
      </c>
      <c r="D228" s="92" t="s">
        <v>26</v>
      </c>
      <c r="E228" s="92" t="s">
        <v>27</v>
      </c>
      <c r="F228" s="112" t="s">
        <v>1468</v>
      </c>
      <c r="G228" s="112" t="s">
        <v>1207</v>
      </c>
      <c r="H228" s="112" t="s">
        <v>1283</v>
      </c>
      <c r="I228" s="113" t="s">
        <v>1209</v>
      </c>
      <c r="J228" s="117" t="s">
        <v>1446</v>
      </c>
      <c r="K228" s="115">
        <f t="shared" si="3"/>
        <v>46203</v>
      </c>
      <c r="L228" s="112"/>
    </row>
    <row r="229" spans="1:12" s="116" customFormat="1" ht="16.5" customHeight="1" x14ac:dyDescent="0.3">
      <c r="A229" s="91">
        <v>212</v>
      </c>
      <c r="B229" s="92" t="s">
        <v>661</v>
      </c>
      <c r="C229" s="92" t="s">
        <v>631</v>
      </c>
      <c r="D229" s="92" t="s">
        <v>26</v>
      </c>
      <c r="E229" s="92" t="s">
        <v>27</v>
      </c>
      <c r="F229" s="112" t="s">
        <v>1468</v>
      </c>
      <c r="G229" s="112" t="s">
        <v>1340</v>
      </c>
      <c r="H229" s="112" t="s">
        <v>1219</v>
      </c>
      <c r="I229" s="113" t="s">
        <v>1209</v>
      </c>
      <c r="J229" s="117" t="s">
        <v>1446</v>
      </c>
      <c r="K229" s="115">
        <f t="shared" si="3"/>
        <v>46203</v>
      </c>
      <c r="L229" s="112"/>
    </row>
    <row r="230" spans="1:12" s="116" customFormat="1" ht="16.5" customHeight="1" x14ac:dyDescent="0.3">
      <c r="A230" s="91">
        <v>213</v>
      </c>
      <c r="B230" s="92" t="s">
        <v>661</v>
      </c>
      <c r="C230" s="92" t="s">
        <v>631</v>
      </c>
      <c r="D230" s="92" t="s">
        <v>26</v>
      </c>
      <c r="E230" s="92" t="s">
        <v>27</v>
      </c>
      <c r="F230" s="112" t="s">
        <v>1469</v>
      </c>
      <c r="G230" s="112" t="s">
        <v>1207</v>
      </c>
      <c r="H230" s="112" t="s">
        <v>1470</v>
      </c>
      <c r="I230" s="113" t="s">
        <v>1333</v>
      </c>
      <c r="J230" s="114" t="s">
        <v>1420</v>
      </c>
      <c r="K230" s="115">
        <f t="shared" si="3"/>
        <v>46142</v>
      </c>
      <c r="L230" s="112"/>
    </row>
    <row r="231" spans="1:12" s="116" customFormat="1" ht="16.5" customHeight="1" x14ac:dyDescent="0.3">
      <c r="A231" s="91">
        <v>214</v>
      </c>
      <c r="B231" s="92" t="s">
        <v>661</v>
      </c>
      <c r="C231" s="92" t="s">
        <v>631</v>
      </c>
      <c r="D231" s="92" t="s">
        <v>26</v>
      </c>
      <c r="E231" s="92" t="s">
        <v>27</v>
      </c>
      <c r="F231" s="112" t="s">
        <v>1471</v>
      </c>
      <c r="G231" s="112" t="s">
        <v>1241</v>
      </c>
      <c r="H231" s="112" t="s">
        <v>1472</v>
      </c>
      <c r="I231" s="113" t="s">
        <v>1229</v>
      </c>
      <c r="J231" s="117" t="s">
        <v>1170</v>
      </c>
      <c r="K231" s="115">
        <f t="shared" si="3"/>
        <v>46203</v>
      </c>
      <c r="L231" s="112"/>
    </row>
    <row r="232" spans="1:12" s="116" customFormat="1" ht="16.5" customHeight="1" x14ac:dyDescent="0.3">
      <c r="A232" s="91">
        <v>215</v>
      </c>
      <c r="B232" s="92" t="s">
        <v>661</v>
      </c>
      <c r="C232" s="92" t="s">
        <v>631</v>
      </c>
      <c r="D232" s="92" t="s">
        <v>26</v>
      </c>
      <c r="E232" s="92" t="s">
        <v>27</v>
      </c>
      <c r="F232" s="112" t="s">
        <v>1473</v>
      </c>
      <c r="G232" s="112" t="s">
        <v>1207</v>
      </c>
      <c r="H232" s="112" t="s">
        <v>1438</v>
      </c>
      <c r="I232" s="113" t="s">
        <v>1229</v>
      </c>
      <c r="J232" s="117" t="s">
        <v>1170</v>
      </c>
      <c r="K232" s="115">
        <f t="shared" si="3"/>
        <v>46203</v>
      </c>
      <c r="L232" s="112"/>
    </row>
    <row r="233" spans="1:12" s="116" customFormat="1" ht="16.5" customHeight="1" x14ac:dyDescent="0.3">
      <c r="A233" s="91">
        <v>216</v>
      </c>
      <c r="B233" s="92" t="s">
        <v>661</v>
      </c>
      <c r="C233" s="92" t="s">
        <v>631</v>
      </c>
      <c r="D233" s="92" t="s">
        <v>26</v>
      </c>
      <c r="E233" s="92" t="s">
        <v>27</v>
      </c>
      <c r="F233" s="112" t="s">
        <v>1474</v>
      </c>
      <c r="G233" s="112" t="s">
        <v>1241</v>
      </c>
      <c r="H233" s="112" t="s">
        <v>1475</v>
      </c>
      <c r="I233" s="113" t="s">
        <v>1209</v>
      </c>
      <c r="J233" s="117" t="s">
        <v>1170</v>
      </c>
      <c r="K233" s="115">
        <f t="shared" si="3"/>
        <v>46203</v>
      </c>
      <c r="L233" s="112"/>
    </row>
    <row r="234" spans="1:12" s="116" customFormat="1" ht="16.5" customHeight="1" x14ac:dyDescent="0.3">
      <c r="A234" s="91">
        <v>217</v>
      </c>
      <c r="B234" s="92" t="s">
        <v>661</v>
      </c>
      <c r="C234" s="92" t="s">
        <v>631</v>
      </c>
      <c r="D234" s="92" t="s">
        <v>26</v>
      </c>
      <c r="E234" s="92" t="s">
        <v>27</v>
      </c>
      <c r="F234" s="112" t="s">
        <v>1476</v>
      </c>
      <c r="G234" s="112" t="s">
        <v>1207</v>
      </c>
      <c r="H234" s="112" t="s">
        <v>1477</v>
      </c>
      <c r="I234" s="113" t="s">
        <v>1209</v>
      </c>
      <c r="J234" s="117" t="s">
        <v>1170</v>
      </c>
      <c r="K234" s="115">
        <f t="shared" si="3"/>
        <v>46203</v>
      </c>
      <c r="L234" s="112"/>
    </row>
    <row r="235" spans="1:12" s="116" customFormat="1" ht="16.5" customHeight="1" x14ac:dyDescent="0.3">
      <c r="A235" s="91">
        <v>218</v>
      </c>
      <c r="B235" s="92" t="s">
        <v>661</v>
      </c>
      <c r="C235" s="92" t="s">
        <v>631</v>
      </c>
      <c r="D235" s="92" t="s">
        <v>26</v>
      </c>
      <c r="E235" s="92" t="s">
        <v>27</v>
      </c>
      <c r="F235" s="112" t="s">
        <v>1478</v>
      </c>
      <c r="G235" s="112" t="s">
        <v>1207</v>
      </c>
      <c r="H235" s="112" t="s">
        <v>1479</v>
      </c>
      <c r="I235" s="113" t="s">
        <v>1209</v>
      </c>
      <c r="J235" s="117" t="s">
        <v>1170</v>
      </c>
      <c r="K235" s="115">
        <f t="shared" si="3"/>
        <v>46203</v>
      </c>
      <c r="L235" s="112"/>
    </row>
    <row r="236" spans="1:12" s="116" customFormat="1" ht="16.5" customHeight="1" x14ac:dyDescent="0.3">
      <c r="A236" s="91">
        <v>219</v>
      </c>
      <c r="B236" s="92" t="s">
        <v>661</v>
      </c>
      <c r="C236" s="92" t="s">
        <v>631</v>
      </c>
      <c r="D236" s="92" t="s">
        <v>26</v>
      </c>
      <c r="E236" s="92" t="s">
        <v>27</v>
      </c>
      <c r="F236" s="112" t="s">
        <v>1480</v>
      </c>
      <c r="G236" s="112" t="s">
        <v>1207</v>
      </c>
      <c r="H236" s="112" t="s">
        <v>1475</v>
      </c>
      <c r="I236" s="113" t="s">
        <v>1209</v>
      </c>
      <c r="J236" s="117" t="s">
        <v>1170</v>
      </c>
      <c r="K236" s="115">
        <f t="shared" si="3"/>
        <v>46203</v>
      </c>
      <c r="L236" s="112"/>
    </row>
    <row r="237" spans="1:12" s="116" customFormat="1" ht="16.5" customHeight="1" x14ac:dyDescent="0.3">
      <c r="A237" s="91">
        <v>220</v>
      </c>
      <c r="B237" s="92" t="s">
        <v>661</v>
      </c>
      <c r="C237" s="92" t="s">
        <v>631</v>
      </c>
      <c r="D237" s="92" t="s">
        <v>26</v>
      </c>
      <c r="E237" s="92" t="s">
        <v>27</v>
      </c>
      <c r="F237" s="112" t="s">
        <v>1481</v>
      </c>
      <c r="G237" s="112" t="s">
        <v>1207</v>
      </c>
      <c r="H237" s="112" t="s">
        <v>1226</v>
      </c>
      <c r="I237" s="113" t="s">
        <v>1209</v>
      </c>
      <c r="J237" s="117" t="s">
        <v>1170</v>
      </c>
      <c r="K237" s="115">
        <f t="shared" si="3"/>
        <v>46203</v>
      </c>
      <c r="L237" s="112"/>
    </row>
    <row r="238" spans="1:12" s="116" customFormat="1" ht="16.5" customHeight="1" x14ac:dyDescent="0.3">
      <c r="A238" s="91">
        <v>221</v>
      </c>
      <c r="B238" s="92" t="s">
        <v>661</v>
      </c>
      <c r="C238" s="92" t="s">
        <v>631</v>
      </c>
      <c r="D238" s="92" t="s">
        <v>26</v>
      </c>
      <c r="E238" s="92" t="s">
        <v>27</v>
      </c>
      <c r="F238" s="112" t="s">
        <v>1482</v>
      </c>
      <c r="G238" s="112" t="s">
        <v>1207</v>
      </c>
      <c r="H238" s="112" t="s">
        <v>1287</v>
      </c>
      <c r="I238" s="113" t="s">
        <v>1209</v>
      </c>
      <c r="J238" s="114" t="s">
        <v>1420</v>
      </c>
      <c r="K238" s="115">
        <f t="shared" si="3"/>
        <v>46142</v>
      </c>
      <c r="L238" s="112"/>
    </row>
    <row r="239" spans="1:12" s="116" customFormat="1" ht="16.5" customHeight="1" x14ac:dyDescent="0.3">
      <c r="A239" s="91">
        <v>222</v>
      </c>
      <c r="B239" s="92" t="s">
        <v>661</v>
      </c>
      <c r="C239" s="92" t="s">
        <v>631</v>
      </c>
      <c r="D239" s="92" t="s">
        <v>26</v>
      </c>
      <c r="E239" s="92" t="s">
        <v>27</v>
      </c>
      <c r="F239" s="112" t="s">
        <v>89</v>
      </c>
      <c r="G239" s="112" t="s">
        <v>1207</v>
      </c>
      <c r="H239" s="112" t="s">
        <v>1211</v>
      </c>
      <c r="I239" s="113" t="s">
        <v>1209</v>
      </c>
      <c r="J239" s="114" t="s">
        <v>1420</v>
      </c>
      <c r="K239" s="115">
        <f t="shared" si="3"/>
        <v>46142</v>
      </c>
      <c r="L239" s="112"/>
    </row>
    <row r="240" spans="1:12" s="116" customFormat="1" ht="16.5" customHeight="1" x14ac:dyDescent="0.3">
      <c r="A240" s="91">
        <v>223</v>
      </c>
      <c r="B240" s="92" t="s">
        <v>661</v>
      </c>
      <c r="C240" s="92" t="s">
        <v>631</v>
      </c>
      <c r="D240" s="92" t="s">
        <v>26</v>
      </c>
      <c r="E240" s="92" t="s">
        <v>27</v>
      </c>
      <c r="F240" s="112" t="s">
        <v>1483</v>
      </c>
      <c r="G240" s="112" t="s">
        <v>1207</v>
      </c>
      <c r="H240" s="112" t="s">
        <v>1265</v>
      </c>
      <c r="I240" s="113" t="s">
        <v>1209</v>
      </c>
      <c r="J240" s="117" t="s">
        <v>1446</v>
      </c>
      <c r="K240" s="115">
        <f t="shared" si="3"/>
        <v>46203</v>
      </c>
      <c r="L240" s="112"/>
    </row>
    <row r="241" spans="1:12" s="116" customFormat="1" ht="16.5" customHeight="1" x14ac:dyDescent="0.3">
      <c r="A241" s="91">
        <v>224</v>
      </c>
      <c r="B241" s="92" t="s">
        <v>661</v>
      </c>
      <c r="C241" s="92" t="s">
        <v>631</v>
      </c>
      <c r="D241" s="92" t="s">
        <v>26</v>
      </c>
      <c r="E241" s="92" t="s">
        <v>27</v>
      </c>
      <c r="F241" s="112" t="s">
        <v>1484</v>
      </c>
      <c r="G241" s="112" t="s">
        <v>1207</v>
      </c>
      <c r="H241" s="112" t="s">
        <v>1485</v>
      </c>
      <c r="I241" s="113" t="s">
        <v>1229</v>
      </c>
      <c r="J241" s="117" t="s">
        <v>1170</v>
      </c>
      <c r="K241" s="115">
        <f t="shared" si="3"/>
        <v>46203</v>
      </c>
      <c r="L241" s="112"/>
    </row>
    <row r="242" spans="1:12" s="116" customFormat="1" ht="16.5" customHeight="1" x14ac:dyDescent="0.3">
      <c r="A242" s="91">
        <v>225</v>
      </c>
      <c r="B242" s="92" t="s">
        <v>661</v>
      </c>
      <c r="C242" s="92" t="s">
        <v>631</v>
      </c>
      <c r="D242" s="92" t="s">
        <v>26</v>
      </c>
      <c r="E242" s="92" t="s">
        <v>27</v>
      </c>
      <c r="F242" s="112" t="s">
        <v>1486</v>
      </c>
      <c r="G242" s="112" t="s">
        <v>1207</v>
      </c>
      <c r="H242" s="112" t="s">
        <v>1487</v>
      </c>
      <c r="I242" s="113" t="s">
        <v>1229</v>
      </c>
      <c r="J242" s="117" t="s">
        <v>1446</v>
      </c>
      <c r="K242" s="115">
        <f t="shared" si="3"/>
        <v>46203</v>
      </c>
      <c r="L242" s="112"/>
    </row>
    <row r="243" spans="1:12" s="116" customFormat="1" ht="16.5" customHeight="1" x14ac:dyDescent="0.3">
      <c r="A243" s="91">
        <v>226</v>
      </c>
      <c r="B243" s="92" t="s">
        <v>661</v>
      </c>
      <c r="C243" s="92" t="s">
        <v>631</v>
      </c>
      <c r="D243" s="92" t="s">
        <v>26</v>
      </c>
      <c r="E243" s="92" t="s">
        <v>27</v>
      </c>
      <c r="F243" s="112" t="s">
        <v>1488</v>
      </c>
      <c r="G243" s="112" t="s">
        <v>1207</v>
      </c>
      <c r="H243" s="112" t="s">
        <v>1208</v>
      </c>
      <c r="I243" s="113" t="s">
        <v>1209</v>
      </c>
      <c r="J243" s="114" t="s">
        <v>1420</v>
      </c>
      <c r="K243" s="115">
        <f t="shared" si="3"/>
        <v>46142</v>
      </c>
      <c r="L243" s="112"/>
    </row>
    <row r="244" spans="1:12" s="116" customFormat="1" ht="16.5" customHeight="1" x14ac:dyDescent="0.3">
      <c r="A244" s="91">
        <v>227</v>
      </c>
      <c r="B244" s="92" t="s">
        <v>661</v>
      </c>
      <c r="C244" s="92" t="s">
        <v>631</v>
      </c>
      <c r="D244" s="92" t="s">
        <v>34</v>
      </c>
      <c r="E244" s="92" t="s">
        <v>27</v>
      </c>
      <c r="F244" s="112" t="s">
        <v>1489</v>
      </c>
      <c r="G244" s="112" t="s">
        <v>1207</v>
      </c>
      <c r="H244" s="112" t="s">
        <v>1490</v>
      </c>
      <c r="I244" s="113" t="s">
        <v>1209</v>
      </c>
      <c r="J244" s="117" t="s">
        <v>1491</v>
      </c>
      <c r="K244" s="115">
        <f t="shared" si="3"/>
        <v>46265</v>
      </c>
      <c r="L244" s="112"/>
    </row>
    <row r="245" spans="1:12" s="116" customFormat="1" ht="16.5" customHeight="1" x14ac:dyDescent="0.3">
      <c r="A245" s="91">
        <v>228</v>
      </c>
      <c r="B245" s="92" t="s">
        <v>661</v>
      </c>
      <c r="C245" s="92" t="s">
        <v>631</v>
      </c>
      <c r="D245" s="92" t="s">
        <v>34</v>
      </c>
      <c r="E245" s="92" t="s">
        <v>27</v>
      </c>
      <c r="F245" s="112" t="s">
        <v>1489</v>
      </c>
      <c r="G245" s="112" t="s">
        <v>1207</v>
      </c>
      <c r="H245" s="112" t="s">
        <v>1492</v>
      </c>
      <c r="I245" s="113" t="s">
        <v>1209</v>
      </c>
      <c r="J245" s="117" t="s">
        <v>1491</v>
      </c>
      <c r="K245" s="115">
        <f t="shared" si="3"/>
        <v>46265</v>
      </c>
      <c r="L245" s="112"/>
    </row>
    <row r="246" spans="1:12" s="116" customFormat="1" ht="16.5" customHeight="1" x14ac:dyDescent="0.3">
      <c r="A246" s="91">
        <v>229</v>
      </c>
      <c r="B246" s="92" t="s">
        <v>661</v>
      </c>
      <c r="C246" s="92" t="s">
        <v>631</v>
      </c>
      <c r="D246" s="92" t="s">
        <v>34</v>
      </c>
      <c r="E246" s="92" t="s">
        <v>27</v>
      </c>
      <c r="F246" s="112" t="s">
        <v>1489</v>
      </c>
      <c r="G246" s="112" t="s">
        <v>1207</v>
      </c>
      <c r="H246" s="112" t="s">
        <v>1493</v>
      </c>
      <c r="I246" s="113" t="s">
        <v>1209</v>
      </c>
      <c r="J246" s="117" t="s">
        <v>1491</v>
      </c>
      <c r="K246" s="115">
        <f t="shared" si="3"/>
        <v>46265</v>
      </c>
      <c r="L246" s="112"/>
    </row>
    <row r="247" spans="1:12" s="116" customFormat="1" ht="16.5" customHeight="1" x14ac:dyDescent="0.3">
      <c r="A247" s="91">
        <v>230</v>
      </c>
      <c r="B247" s="92" t="s">
        <v>661</v>
      </c>
      <c r="C247" s="92" t="s">
        <v>631</v>
      </c>
      <c r="D247" s="92" t="s">
        <v>34</v>
      </c>
      <c r="E247" s="92" t="s">
        <v>27</v>
      </c>
      <c r="F247" s="112" t="s">
        <v>1494</v>
      </c>
      <c r="G247" s="112" t="s">
        <v>1207</v>
      </c>
      <c r="H247" s="112" t="s">
        <v>1495</v>
      </c>
      <c r="I247" s="113" t="s">
        <v>1209</v>
      </c>
      <c r="J247" s="114"/>
      <c r="K247" s="115"/>
      <c r="L247" s="112" t="s">
        <v>1294</v>
      </c>
    </row>
    <row r="248" spans="1:12" s="116" customFormat="1" ht="16.5" customHeight="1" x14ac:dyDescent="0.3">
      <c r="A248" s="91">
        <v>231</v>
      </c>
      <c r="B248" s="92" t="s">
        <v>661</v>
      </c>
      <c r="C248" s="92" t="s">
        <v>631</v>
      </c>
      <c r="D248" s="92" t="s">
        <v>34</v>
      </c>
      <c r="E248" s="92" t="s">
        <v>27</v>
      </c>
      <c r="F248" s="112" t="s">
        <v>1496</v>
      </c>
      <c r="G248" s="112" t="s">
        <v>1207</v>
      </c>
      <c r="H248" s="112" t="s">
        <v>1497</v>
      </c>
      <c r="I248" s="113" t="s">
        <v>1209</v>
      </c>
      <c r="J248" s="117" t="s">
        <v>1498</v>
      </c>
      <c r="K248" s="115">
        <f t="shared" si="3"/>
        <v>46203</v>
      </c>
      <c r="L248" s="112"/>
    </row>
    <row r="249" spans="1:12" s="116" customFormat="1" ht="16.5" customHeight="1" x14ac:dyDescent="0.3">
      <c r="A249" s="91">
        <v>232</v>
      </c>
      <c r="B249" s="92" t="s">
        <v>661</v>
      </c>
      <c r="C249" s="92" t="s">
        <v>631</v>
      </c>
      <c r="D249" s="92" t="s">
        <v>34</v>
      </c>
      <c r="E249" s="92" t="s">
        <v>27</v>
      </c>
      <c r="F249" s="112" t="s">
        <v>1499</v>
      </c>
      <c r="G249" s="112" t="s">
        <v>1207</v>
      </c>
      <c r="H249" s="112" t="s">
        <v>1211</v>
      </c>
      <c r="I249" s="113" t="s">
        <v>1209</v>
      </c>
      <c r="J249" s="117" t="s">
        <v>1498</v>
      </c>
      <c r="K249" s="115">
        <f t="shared" si="3"/>
        <v>46203</v>
      </c>
      <c r="L249" s="112"/>
    </row>
    <row r="250" spans="1:12" s="116" customFormat="1" ht="16.5" customHeight="1" x14ac:dyDescent="0.3">
      <c r="A250" s="91">
        <v>233</v>
      </c>
      <c r="B250" s="92" t="s">
        <v>661</v>
      </c>
      <c r="C250" s="92" t="s">
        <v>631</v>
      </c>
      <c r="D250" s="92" t="s">
        <v>34</v>
      </c>
      <c r="E250" s="92" t="s">
        <v>27</v>
      </c>
      <c r="F250" s="112" t="s">
        <v>1500</v>
      </c>
      <c r="G250" s="112" t="s">
        <v>1207</v>
      </c>
      <c r="H250" s="112" t="s">
        <v>1219</v>
      </c>
      <c r="I250" s="113" t="s">
        <v>1209</v>
      </c>
      <c r="J250" s="117" t="s">
        <v>1498</v>
      </c>
      <c r="K250" s="115">
        <f t="shared" si="3"/>
        <v>46203</v>
      </c>
      <c r="L250" s="112"/>
    </row>
    <row r="251" spans="1:12" s="116" customFormat="1" ht="16.5" customHeight="1" x14ac:dyDescent="0.3">
      <c r="A251" s="91">
        <v>234</v>
      </c>
      <c r="B251" s="92" t="s">
        <v>661</v>
      </c>
      <c r="C251" s="92" t="s">
        <v>631</v>
      </c>
      <c r="D251" s="92" t="s">
        <v>34</v>
      </c>
      <c r="E251" s="92" t="s">
        <v>27</v>
      </c>
      <c r="F251" s="112" t="s">
        <v>1501</v>
      </c>
      <c r="G251" s="112" t="s">
        <v>1207</v>
      </c>
      <c r="H251" s="112" t="s">
        <v>1439</v>
      </c>
      <c r="I251" s="113" t="s">
        <v>1209</v>
      </c>
      <c r="J251" s="114" t="s">
        <v>1498</v>
      </c>
      <c r="K251" s="115">
        <f t="shared" si="3"/>
        <v>46203</v>
      </c>
      <c r="L251" s="112"/>
    </row>
    <row r="252" spans="1:12" s="116" customFormat="1" ht="16.5" customHeight="1" x14ac:dyDescent="0.3">
      <c r="A252" s="91">
        <v>235</v>
      </c>
      <c r="B252" s="92" t="s">
        <v>661</v>
      </c>
      <c r="C252" s="92" t="s">
        <v>631</v>
      </c>
      <c r="D252" s="92" t="s">
        <v>34</v>
      </c>
      <c r="E252" s="92" t="s">
        <v>27</v>
      </c>
      <c r="F252" s="112" t="s">
        <v>1502</v>
      </c>
      <c r="G252" s="112" t="s">
        <v>1207</v>
      </c>
      <c r="H252" s="112" t="s">
        <v>1503</v>
      </c>
      <c r="I252" s="113" t="s">
        <v>1209</v>
      </c>
      <c r="J252" s="117" t="s">
        <v>1504</v>
      </c>
      <c r="K252" s="115">
        <f t="shared" si="3"/>
        <v>46203</v>
      </c>
      <c r="L252" s="112"/>
    </row>
    <row r="253" spans="1:12" s="116" customFormat="1" ht="16.5" customHeight="1" x14ac:dyDescent="0.3">
      <c r="A253" s="91">
        <v>236</v>
      </c>
      <c r="B253" s="92" t="s">
        <v>661</v>
      </c>
      <c r="C253" s="92" t="s">
        <v>631</v>
      </c>
      <c r="D253" s="92" t="s">
        <v>34</v>
      </c>
      <c r="E253" s="92" t="s">
        <v>27</v>
      </c>
      <c r="F253" s="112" t="s">
        <v>1502</v>
      </c>
      <c r="G253" s="112" t="s">
        <v>1207</v>
      </c>
      <c r="H253" s="112" t="s">
        <v>1505</v>
      </c>
      <c r="I253" s="113" t="s">
        <v>1209</v>
      </c>
      <c r="J253" s="117" t="s">
        <v>1504</v>
      </c>
      <c r="K253" s="115">
        <f t="shared" si="3"/>
        <v>46203</v>
      </c>
      <c r="L253" s="112"/>
    </row>
    <row r="254" spans="1:12" s="116" customFormat="1" ht="16.5" customHeight="1" x14ac:dyDescent="0.3">
      <c r="A254" s="91">
        <v>237</v>
      </c>
      <c r="B254" s="92" t="s">
        <v>661</v>
      </c>
      <c r="C254" s="92" t="s">
        <v>631</v>
      </c>
      <c r="D254" s="92" t="s">
        <v>34</v>
      </c>
      <c r="E254" s="92" t="s">
        <v>27</v>
      </c>
      <c r="F254" s="112" t="s">
        <v>1506</v>
      </c>
      <c r="G254" s="112" t="s">
        <v>1241</v>
      </c>
      <c r="H254" s="112" t="s">
        <v>1374</v>
      </c>
      <c r="I254" s="113" t="s">
        <v>1229</v>
      </c>
      <c r="J254" s="114" t="s">
        <v>1420</v>
      </c>
      <c r="K254" s="115">
        <f t="shared" si="3"/>
        <v>46142</v>
      </c>
      <c r="L254" s="112"/>
    </row>
    <row r="255" spans="1:12" s="116" customFormat="1" ht="16.5" customHeight="1" x14ac:dyDescent="0.3">
      <c r="A255" s="91">
        <v>238</v>
      </c>
      <c r="B255" s="92" t="s">
        <v>661</v>
      </c>
      <c r="C255" s="92" t="s">
        <v>631</v>
      </c>
      <c r="D255" s="92" t="s">
        <v>34</v>
      </c>
      <c r="E255" s="92" t="s">
        <v>27</v>
      </c>
      <c r="F255" s="112" t="s">
        <v>1507</v>
      </c>
      <c r="G255" s="112" t="s">
        <v>1207</v>
      </c>
      <c r="H255" s="112" t="s">
        <v>1219</v>
      </c>
      <c r="I255" s="113" t="s">
        <v>1209</v>
      </c>
      <c r="J255" s="114" t="s">
        <v>1420</v>
      </c>
      <c r="K255" s="115">
        <f t="shared" si="3"/>
        <v>46142</v>
      </c>
      <c r="L255" s="112"/>
    </row>
    <row r="256" spans="1:12" s="116" customFormat="1" ht="16.5" customHeight="1" x14ac:dyDescent="0.3">
      <c r="A256" s="91">
        <v>239</v>
      </c>
      <c r="B256" s="92" t="s">
        <v>661</v>
      </c>
      <c r="C256" s="92" t="s">
        <v>631</v>
      </c>
      <c r="D256" s="92" t="s">
        <v>34</v>
      </c>
      <c r="E256" s="92" t="s">
        <v>27</v>
      </c>
      <c r="F256" s="112" t="s">
        <v>1508</v>
      </c>
      <c r="G256" s="112" t="s">
        <v>1207</v>
      </c>
      <c r="H256" s="112" t="s">
        <v>1287</v>
      </c>
      <c r="I256" s="113" t="s">
        <v>1209</v>
      </c>
      <c r="J256" s="114" t="s">
        <v>1420</v>
      </c>
      <c r="K256" s="115">
        <f t="shared" si="3"/>
        <v>46142</v>
      </c>
      <c r="L256" s="112"/>
    </row>
    <row r="257" spans="1:12" s="116" customFormat="1" ht="16.5" customHeight="1" x14ac:dyDescent="0.3">
      <c r="A257" s="91">
        <v>240</v>
      </c>
      <c r="B257" s="92" t="s">
        <v>661</v>
      </c>
      <c r="C257" s="92" t="s">
        <v>631</v>
      </c>
      <c r="D257" s="92" t="s">
        <v>34</v>
      </c>
      <c r="E257" s="92" t="s">
        <v>27</v>
      </c>
      <c r="F257" s="112" t="s">
        <v>1508</v>
      </c>
      <c r="G257" s="112" t="s">
        <v>1207</v>
      </c>
      <c r="H257" s="112" t="s">
        <v>1212</v>
      </c>
      <c r="I257" s="113" t="s">
        <v>1209</v>
      </c>
      <c r="J257" s="114" t="s">
        <v>1420</v>
      </c>
      <c r="K257" s="115">
        <f t="shared" si="3"/>
        <v>46142</v>
      </c>
      <c r="L257" s="112"/>
    </row>
    <row r="258" spans="1:12" s="116" customFormat="1" ht="16.5" customHeight="1" x14ac:dyDescent="0.3">
      <c r="A258" s="91">
        <v>241</v>
      </c>
      <c r="B258" s="92" t="s">
        <v>661</v>
      </c>
      <c r="C258" s="92" t="s">
        <v>631</v>
      </c>
      <c r="D258" s="92" t="s">
        <v>34</v>
      </c>
      <c r="E258" s="92" t="s">
        <v>27</v>
      </c>
      <c r="F258" s="112" t="s">
        <v>1509</v>
      </c>
      <c r="G258" s="112" t="s">
        <v>1207</v>
      </c>
      <c r="H258" s="112" t="s">
        <v>1233</v>
      </c>
      <c r="I258" s="113" t="s">
        <v>1209</v>
      </c>
      <c r="J258" s="114" t="s">
        <v>1420</v>
      </c>
      <c r="K258" s="115">
        <f t="shared" si="3"/>
        <v>46142</v>
      </c>
      <c r="L258" s="112"/>
    </row>
    <row r="259" spans="1:12" s="116" customFormat="1" ht="16.5" customHeight="1" x14ac:dyDescent="0.3">
      <c r="A259" s="91">
        <v>242</v>
      </c>
      <c r="B259" s="92" t="s">
        <v>661</v>
      </c>
      <c r="C259" s="92" t="s">
        <v>631</v>
      </c>
      <c r="D259" s="92" t="s">
        <v>34</v>
      </c>
      <c r="E259" s="92" t="s">
        <v>27</v>
      </c>
      <c r="F259" s="112" t="s">
        <v>1509</v>
      </c>
      <c r="G259" s="112" t="s">
        <v>1207</v>
      </c>
      <c r="H259" s="112" t="s">
        <v>1235</v>
      </c>
      <c r="I259" s="113" t="s">
        <v>1229</v>
      </c>
      <c r="J259" s="114" t="s">
        <v>1420</v>
      </c>
      <c r="K259" s="115">
        <f t="shared" si="3"/>
        <v>46142</v>
      </c>
      <c r="L259" s="112"/>
    </row>
    <row r="260" spans="1:12" s="116" customFormat="1" ht="16.5" customHeight="1" x14ac:dyDescent="0.3">
      <c r="A260" s="91">
        <v>243</v>
      </c>
      <c r="B260" s="92" t="s">
        <v>661</v>
      </c>
      <c r="C260" s="92" t="s">
        <v>631</v>
      </c>
      <c r="D260" s="92" t="s">
        <v>34</v>
      </c>
      <c r="E260" s="92" t="s">
        <v>27</v>
      </c>
      <c r="F260" s="112" t="s">
        <v>1510</v>
      </c>
      <c r="G260" s="112" t="s">
        <v>1241</v>
      </c>
      <c r="H260" s="112" t="s">
        <v>1492</v>
      </c>
      <c r="I260" s="113" t="s">
        <v>1209</v>
      </c>
      <c r="J260" s="114" t="s">
        <v>1420</v>
      </c>
      <c r="K260" s="115">
        <f t="shared" si="3"/>
        <v>46142</v>
      </c>
      <c r="L260" s="112"/>
    </row>
    <row r="261" spans="1:12" s="116" customFormat="1" ht="16.5" customHeight="1" x14ac:dyDescent="0.3">
      <c r="A261" s="91">
        <v>244</v>
      </c>
      <c r="B261" s="92" t="s">
        <v>661</v>
      </c>
      <c r="C261" s="92" t="s">
        <v>631</v>
      </c>
      <c r="D261" s="92" t="s">
        <v>34</v>
      </c>
      <c r="E261" s="92" t="s">
        <v>27</v>
      </c>
      <c r="F261" s="112" t="s">
        <v>1511</v>
      </c>
      <c r="G261" s="112" t="s">
        <v>1207</v>
      </c>
      <c r="H261" s="112" t="s">
        <v>1219</v>
      </c>
      <c r="I261" s="113" t="s">
        <v>1209</v>
      </c>
      <c r="J261" s="117" t="s">
        <v>1498</v>
      </c>
      <c r="K261" s="115">
        <f t="shared" si="3"/>
        <v>46203</v>
      </c>
      <c r="L261" s="112"/>
    </row>
    <row r="262" spans="1:12" s="116" customFormat="1" ht="16.5" customHeight="1" x14ac:dyDescent="0.3">
      <c r="A262" s="91">
        <v>245</v>
      </c>
      <c r="B262" s="92" t="s">
        <v>661</v>
      </c>
      <c r="C262" s="92" t="s">
        <v>631</v>
      </c>
      <c r="D262" s="92" t="s">
        <v>34</v>
      </c>
      <c r="E262" s="92" t="s">
        <v>27</v>
      </c>
      <c r="F262" s="112" t="s">
        <v>1512</v>
      </c>
      <c r="G262" s="112" t="s">
        <v>1207</v>
      </c>
      <c r="H262" s="112" t="s">
        <v>1513</v>
      </c>
      <c r="I262" s="113" t="s">
        <v>1229</v>
      </c>
      <c r="J262" s="117" t="s">
        <v>1498</v>
      </c>
      <c r="K262" s="115">
        <f t="shared" si="3"/>
        <v>46203</v>
      </c>
      <c r="L262" s="112"/>
    </row>
    <row r="263" spans="1:12" s="116" customFormat="1" ht="16.5" customHeight="1" x14ac:dyDescent="0.3">
      <c r="A263" s="91">
        <v>246</v>
      </c>
      <c r="B263" s="92" t="s">
        <v>661</v>
      </c>
      <c r="C263" s="92" t="s">
        <v>631</v>
      </c>
      <c r="D263" s="92" t="s">
        <v>34</v>
      </c>
      <c r="E263" s="92" t="s">
        <v>27</v>
      </c>
      <c r="F263" s="112" t="s">
        <v>1514</v>
      </c>
      <c r="G263" s="112" t="s">
        <v>1207</v>
      </c>
      <c r="H263" s="112" t="s">
        <v>1515</v>
      </c>
      <c r="I263" s="113" t="s">
        <v>1229</v>
      </c>
      <c r="J263" s="117" t="s">
        <v>1498</v>
      </c>
      <c r="K263" s="115">
        <f t="shared" si="3"/>
        <v>46203</v>
      </c>
      <c r="L263" s="112"/>
    </row>
    <row r="264" spans="1:12" s="116" customFormat="1" ht="16.5" customHeight="1" x14ac:dyDescent="0.3">
      <c r="A264" s="91">
        <v>247</v>
      </c>
      <c r="B264" s="92" t="s">
        <v>661</v>
      </c>
      <c r="C264" s="92" t="s">
        <v>631</v>
      </c>
      <c r="D264" s="92" t="s">
        <v>34</v>
      </c>
      <c r="E264" s="92" t="s">
        <v>27</v>
      </c>
      <c r="F264" s="112" t="s">
        <v>1516</v>
      </c>
      <c r="G264" s="112" t="s">
        <v>1340</v>
      </c>
      <c r="H264" s="112" t="s">
        <v>1517</v>
      </c>
      <c r="I264" s="113" t="s">
        <v>1229</v>
      </c>
      <c r="J264" s="117" t="s">
        <v>1443</v>
      </c>
      <c r="K264" s="115">
        <f t="shared" si="3"/>
        <v>46234</v>
      </c>
      <c r="L264" s="112"/>
    </row>
    <row r="265" spans="1:12" s="116" customFormat="1" ht="16.5" customHeight="1" x14ac:dyDescent="0.3">
      <c r="A265" s="91">
        <v>248</v>
      </c>
      <c r="B265" s="92" t="s">
        <v>661</v>
      </c>
      <c r="C265" s="92" t="s">
        <v>631</v>
      </c>
      <c r="D265" s="92" t="s">
        <v>34</v>
      </c>
      <c r="E265" s="92" t="s">
        <v>27</v>
      </c>
      <c r="F265" s="112" t="s">
        <v>1516</v>
      </c>
      <c r="G265" s="112" t="s">
        <v>1207</v>
      </c>
      <c r="H265" s="112" t="s">
        <v>1518</v>
      </c>
      <c r="I265" s="113" t="s">
        <v>1229</v>
      </c>
      <c r="J265" s="117" t="s">
        <v>1504</v>
      </c>
      <c r="K265" s="115">
        <f t="shared" si="3"/>
        <v>46203</v>
      </c>
      <c r="L265" s="112"/>
    </row>
    <row r="266" spans="1:12" s="116" customFormat="1" ht="16.5" customHeight="1" x14ac:dyDescent="0.3">
      <c r="A266" s="91">
        <v>249</v>
      </c>
      <c r="B266" s="92" t="s">
        <v>661</v>
      </c>
      <c r="C266" s="92" t="s">
        <v>631</v>
      </c>
      <c r="D266" s="92" t="s">
        <v>34</v>
      </c>
      <c r="E266" s="92" t="s">
        <v>27</v>
      </c>
      <c r="F266" s="112" t="s">
        <v>1519</v>
      </c>
      <c r="G266" s="112" t="s">
        <v>1207</v>
      </c>
      <c r="H266" s="112" t="s">
        <v>1211</v>
      </c>
      <c r="I266" s="113" t="s">
        <v>1209</v>
      </c>
      <c r="J266" s="117" t="s">
        <v>1504</v>
      </c>
      <c r="K266" s="115">
        <f t="shared" si="3"/>
        <v>46203</v>
      </c>
      <c r="L266" s="112"/>
    </row>
    <row r="267" spans="1:12" s="116" customFormat="1" ht="16.5" customHeight="1" x14ac:dyDescent="0.3">
      <c r="A267" s="91">
        <v>250</v>
      </c>
      <c r="B267" s="92" t="s">
        <v>661</v>
      </c>
      <c r="C267" s="92" t="s">
        <v>631</v>
      </c>
      <c r="D267" s="92" t="s">
        <v>34</v>
      </c>
      <c r="E267" s="92" t="s">
        <v>27</v>
      </c>
      <c r="F267" s="112" t="s">
        <v>1519</v>
      </c>
      <c r="G267" s="112" t="s">
        <v>1340</v>
      </c>
      <c r="H267" s="112" t="s">
        <v>1520</v>
      </c>
      <c r="I267" s="113" t="s">
        <v>1209</v>
      </c>
      <c r="J267" s="117" t="s">
        <v>1504</v>
      </c>
      <c r="K267" s="115">
        <f t="shared" si="3"/>
        <v>46203</v>
      </c>
      <c r="L267" s="112"/>
    </row>
    <row r="268" spans="1:12" s="116" customFormat="1" ht="16.5" customHeight="1" x14ac:dyDescent="0.3">
      <c r="A268" s="91">
        <v>251</v>
      </c>
      <c r="B268" s="92" t="s">
        <v>661</v>
      </c>
      <c r="C268" s="92" t="s">
        <v>631</v>
      </c>
      <c r="D268" s="92" t="s">
        <v>34</v>
      </c>
      <c r="E268" s="92" t="s">
        <v>27</v>
      </c>
      <c r="F268" s="112" t="s">
        <v>1521</v>
      </c>
      <c r="G268" s="112" t="s">
        <v>1207</v>
      </c>
      <c r="H268" s="112" t="s">
        <v>1211</v>
      </c>
      <c r="I268" s="113" t="s">
        <v>1209</v>
      </c>
      <c r="J268" s="117" t="s">
        <v>1504</v>
      </c>
      <c r="K268" s="115">
        <f t="shared" si="3"/>
        <v>46203</v>
      </c>
      <c r="L268" s="112"/>
    </row>
    <row r="269" spans="1:12" s="116" customFormat="1" ht="16.5" customHeight="1" x14ac:dyDescent="0.3">
      <c r="A269" s="91">
        <v>252</v>
      </c>
      <c r="B269" s="92" t="s">
        <v>661</v>
      </c>
      <c r="C269" s="92" t="s">
        <v>631</v>
      </c>
      <c r="D269" s="92" t="s">
        <v>34</v>
      </c>
      <c r="E269" s="92" t="s">
        <v>27</v>
      </c>
      <c r="F269" s="112" t="s">
        <v>1521</v>
      </c>
      <c r="G269" s="112" t="s">
        <v>1207</v>
      </c>
      <c r="H269" s="112" t="s">
        <v>1211</v>
      </c>
      <c r="I269" s="113" t="s">
        <v>1229</v>
      </c>
      <c r="J269" s="117" t="s">
        <v>1504</v>
      </c>
      <c r="K269" s="115">
        <f t="shared" si="3"/>
        <v>46203</v>
      </c>
      <c r="L269" s="112"/>
    </row>
    <row r="270" spans="1:12" s="116" customFormat="1" ht="16.5" customHeight="1" x14ac:dyDescent="0.3">
      <c r="A270" s="91">
        <v>253</v>
      </c>
      <c r="B270" s="92" t="s">
        <v>661</v>
      </c>
      <c r="C270" s="92" t="s">
        <v>631</v>
      </c>
      <c r="D270" s="92" t="s">
        <v>34</v>
      </c>
      <c r="E270" s="92" t="s">
        <v>27</v>
      </c>
      <c r="F270" s="112" t="s">
        <v>1522</v>
      </c>
      <c r="G270" s="112" t="s">
        <v>1207</v>
      </c>
      <c r="H270" s="112" t="s">
        <v>1211</v>
      </c>
      <c r="I270" s="113" t="s">
        <v>1209</v>
      </c>
      <c r="J270" s="117" t="s">
        <v>1504</v>
      </c>
      <c r="K270" s="115">
        <f t="shared" si="3"/>
        <v>46203</v>
      </c>
      <c r="L270" s="112"/>
    </row>
    <row r="271" spans="1:12" s="116" customFormat="1" ht="16.5" customHeight="1" x14ac:dyDescent="0.3">
      <c r="A271" s="91">
        <v>254</v>
      </c>
      <c r="B271" s="92" t="s">
        <v>661</v>
      </c>
      <c r="C271" s="92" t="s">
        <v>631</v>
      </c>
      <c r="D271" s="92" t="s">
        <v>34</v>
      </c>
      <c r="E271" s="92" t="s">
        <v>27</v>
      </c>
      <c r="F271" s="112" t="s">
        <v>1523</v>
      </c>
      <c r="G271" s="112" t="s">
        <v>1241</v>
      </c>
      <c r="H271" s="112" t="s">
        <v>1211</v>
      </c>
      <c r="I271" s="113" t="s">
        <v>1209</v>
      </c>
      <c r="J271" s="117" t="s">
        <v>1498</v>
      </c>
      <c r="K271" s="115">
        <f t="shared" si="3"/>
        <v>46203</v>
      </c>
      <c r="L271" s="112"/>
    </row>
    <row r="272" spans="1:12" s="116" customFormat="1" ht="16.5" customHeight="1" x14ac:dyDescent="0.3">
      <c r="A272" s="91">
        <v>255</v>
      </c>
      <c r="B272" s="92" t="s">
        <v>661</v>
      </c>
      <c r="C272" s="92" t="s">
        <v>631</v>
      </c>
      <c r="D272" s="92" t="s">
        <v>34</v>
      </c>
      <c r="E272" s="92" t="s">
        <v>27</v>
      </c>
      <c r="F272" s="112" t="s">
        <v>1523</v>
      </c>
      <c r="G272" s="112" t="s">
        <v>1340</v>
      </c>
      <c r="H272" s="112" t="s">
        <v>1219</v>
      </c>
      <c r="I272" s="113" t="s">
        <v>1229</v>
      </c>
      <c r="J272" s="117" t="s">
        <v>1498</v>
      </c>
      <c r="K272" s="115">
        <f t="shared" si="3"/>
        <v>46203</v>
      </c>
      <c r="L272" s="112"/>
    </row>
    <row r="273" spans="1:12" s="116" customFormat="1" ht="16.5" customHeight="1" x14ac:dyDescent="0.3">
      <c r="A273" s="91">
        <v>256</v>
      </c>
      <c r="B273" s="92" t="s">
        <v>661</v>
      </c>
      <c r="C273" s="92" t="s">
        <v>631</v>
      </c>
      <c r="D273" s="92" t="s">
        <v>34</v>
      </c>
      <c r="E273" s="92" t="s">
        <v>27</v>
      </c>
      <c r="F273" s="112" t="s">
        <v>1524</v>
      </c>
      <c r="G273" s="112" t="s">
        <v>1340</v>
      </c>
      <c r="H273" s="112" t="s">
        <v>1525</v>
      </c>
      <c r="I273" s="113" t="s">
        <v>1229</v>
      </c>
      <c r="J273" s="114" t="s">
        <v>1420</v>
      </c>
      <c r="K273" s="115">
        <f t="shared" si="3"/>
        <v>46142</v>
      </c>
      <c r="L273" s="112"/>
    </row>
    <row r="274" spans="1:12" s="116" customFormat="1" ht="16.5" customHeight="1" x14ac:dyDescent="0.3">
      <c r="A274" s="91">
        <v>257</v>
      </c>
      <c r="B274" s="92" t="s">
        <v>661</v>
      </c>
      <c r="C274" s="92" t="s">
        <v>631</v>
      </c>
      <c r="D274" s="92" t="s">
        <v>34</v>
      </c>
      <c r="E274" s="92" t="s">
        <v>27</v>
      </c>
      <c r="F274" s="112" t="s">
        <v>1524</v>
      </c>
      <c r="G274" s="112" t="s">
        <v>1340</v>
      </c>
      <c r="H274" s="112" t="s">
        <v>1526</v>
      </c>
      <c r="I274" s="113" t="s">
        <v>1209</v>
      </c>
      <c r="J274" s="114" t="s">
        <v>1420</v>
      </c>
      <c r="K274" s="115">
        <f t="shared" si="3"/>
        <v>46142</v>
      </c>
      <c r="L274" s="112"/>
    </row>
    <row r="275" spans="1:12" s="116" customFormat="1" ht="16.5" customHeight="1" x14ac:dyDescent="0.3">
      <c r="A275" s="91">
        <v>258</v>
      </c>
      <c r="B275" s="92" t="s">
        <v>661</v>
      </c>
      <c r="C275" s="92" t="s">
        <v>631</v>
      </c>
      <c r="D275" s="92" t="s">
        <v>34</v>
      </c>
      <c r="E275" s="92" t="s">
        <v>27</v>
      </c>
      <c r="F275" s="112" t="s">
        <v>1527</v>
      </c>
      <c r="G275" s="112" t="s">
        <v>1207</v>
      </c>
      <c r="H275" s="112" t="s">
        <v>1528</v>
      </c>
      <c r="I275" s="113" t="s">
        <v>1209</v>
      </c>
      <c r="J275" s="114" t="s">
        <v>1420</v>
      </c>
      <c r="K275" s="115">
        <f t="shared" si="3"/>
        <v>46142</v>
      </c>
      <c r="L275" s="112"/>
    </row>
    <row r="276" spans="1:12" s="116" customFormat="1" ht="16.5" customHeight="1" x14ac:dyDescent="0.3">
      <c r="A276" s="91">
        <v>259</v>
      </c>
      <c r="B276" s="92" t="s">
        <v>661</v>
      </c>
      <c r="C276" s="92" t="s">
        <v>631</v>
      </c>
      <c r="D276" s="92" t="s">
        <v>34</v>
      </c>
      <c r="E276" s="92" t="s">
        <v>27</v>
      </c>
      <c r="F276" s="112" t="s">
        <v>1529</v>
      </c>
      <c r="G276" s="112" t="s">
        <v>1241</v>
      </c>
      <c r="H276" s="112" t="s">
        <v>1530</v>
      </c>
      <c r="I276" s="113" t="s">
        <v>1229</v>
      </c>
      <c r="J276" s="117" t="s">
        <v>1498</v>
      </c>
      <c r="K276" s="115">
        <f t="shared" ref="K276:K339" si="4">EOMONTH(J276,12)</f>
        <v>46203</v>
      </c>
      <c r="L276" s="112"/>
    </row>
    <row r="277" spans="1:12" s="116" customFormat="1" ht="16.5" customHeight="1" x14ac:dyDescent="0.3">
      <c r="A277" s="91">
        <v>260</v>
      </c>
      <c r="B277" s="92" t="s">
        <v>661</v>
      </c>
      <c r="C277" s="92" t="s">
        <v>631</v>
      </c>
      <c r="D277" s="92" t="s">
        <v>34</v>
      </c>
      <c r="E277" s="92" t="s">
        <v>27</v>
      </c>
      <c r="F277" s="112" t="s">
        <v>1529</v>
      </c>
      <c r="G277" s="112" t="s">
        <v>1207</v>
      </c>
      <c r="H277" s="112" t="s">
        <v>1531</v>
      </c>
      <c r="I277" s="113" t="s">
        <v>1209</v>
      </c>
      <c r="J277" s="117" t="s">
        <v>1498</v>
      </c>
      <c r="K277" s="115">
        <f t="shared" si="4"/>
        <v>46203</v>
      </c>
      <c r="L277" s="112"/>
    </row>
    <row r="278" spans="1:12" s="116" customFormat="1" ht="16.5" customHeight="1" x14ac:dyDescent="0.3">
      <c r="A278" s="91">
        <v>261</v>
      </c>
      <c r="B278" s="92" t="s">
        <v>661</v>
      </c>
      <c r="C278" s="92" t="s">
        <v>631</v>
      </c>
      <c r="D278" s="92" t="s">
        <v>34</v>
      </c>
      <c r="E278" s="92" t="s">
        <v>27</v>
      </c>
      <c r="F278" s="112" t="s">
        <v>1532</v>
      </c>
      <c r="G278" s="112" t="s">
        <v>1207</v>
      </c>
      <c r="H278" s="112" t="s">
        <v>1518</v>
      </c>
      <c r="I278" s="113" t="s">
        <v>1209</v>
      </c>
      <c r="J278" s="117" t="s">
        <v>1504</v>
      </c>
      <c r="K278" s="115">
        <f t="shared" si="4"/>
        <v>46203</v>
      </c>
      <c r="L278" s="112"/>
    </row>
    <row r="279" spans="1:12" s="116" customFormat="1" ht="16.5" customHeight="1" x14ac:dyDescent="0.3">
      <c r="A279" s="91">
        <v>262</v>
      </c>
      <c r="B279" s="92" t="s">
        <v>661</v>
      </c>
      <c r="C279" s="92" t="s">
        <v>631</v>
      </c>
      <c r="D279" s="92" t="s">
        <v>34</v>
      </c>
      <c r="E279" s="92" t="s">
        <v>27</v>
      </c>
      <c r="F279" s="112" t="s">
        <v>1533</v>
      </c>
      <c r="G279" s="112" t="s">
        <v>1207</v>
      </c>
      <c r="H279" s="112" t="s">
        <v>1534</v>
      </c>
      <c r="I279" s="113" t="s">
        <v>1229</v>
      </c>
      <c r="J279" s="117" t="s">
        <v>1443</v>
      </c>
      <c r="K279" s="115">
        <f t="shared" si="4"/>
        <v>46234</v>
      </c>
      <c r="L279" s="112"/>
    </row>
    <row r="280" spans="1:12" s="116" customFormat="1" ht="16.5" customHeight="1" x14ac:dyDescent="0.3">
      <c r="A280" s="91">
        <v>263</v>
      </c>
      <c r="B280" s="92" t="s">
        <v>661</v>
      </c>
      <c r="C280" s="92" t="s">
        <v>631</v>
      </c>
      <c r="D280" s="92" t="s">
        <v>34</v>
      </c>
      <c r="E280" s="92" t="s">
        <v>27</v>
      </c>
      <c r="F280" s="112" t="s">
        <v>1535</v>
      </c>
      <c r="G280" s="112" t="s">
        <v>1207</v>
      </c>
      <c r="H280" s="112" t="s">
        <v>1231</v>
      </c>
      <c r="I280" s="113" t="s">
        <v>1333</v>
      </c>
      <c r="J280" s="117" t="s">
        <v>1498</v>
      </c>
      <c r="K280" s="115">
        <f t="shared" si="4"/>
        <v>46203</v>
      </c>
      <c r="L280" s="112"/>
    </row>
    <row r="281" spans="1:12" s="116" customFormat="1" ht="16.5" customHeight="1" x14ac:dyDescent="0.3">
      <c r="A281" s="91">
        <v>264</v>
      </c>
      <c r="B281" s="92" t="s">
        <v>661</v>
      </c>
      <c r="C281" s="92" t="s">
        <v>631</v>
      </c>
      <c r="D281" s="92" t="s">
        <v>34</v>
      </c>
      <c r="E281" s="92" t="s">
        <v>27</v>
      </c>
      <c r="F281" s="112" t="s">
        <v>1536</v>
      </c>
      <c r="G281" s="112" t="s">
        <v>1207</v>
      </c>
      <c r="H281" s="112" t="s">
        <v>1439</v>
      </c>
      <c r="I281" s="113" t="s">
        <v>1209</v>
      </c>
      <c r="J281" s="117" t="s">
        <v>1498</v>
      </c>
      <c r="K281" s="115">
        <f t="shared" si="4"/>
        <v>46203</v>
      </c>
      <c r="L281" s="112"/>
    </row>
    <row r="282" spans="1:12" s="116" customFormat="1" ht="16.5" customHeight="1" x14ac:dyDescent="0.3">
      <c r="A282" s="91">
        <v>265</v>
      </c>
      <c r="B282" s="92" t="s">
        <v>661</v>
      </c>
      <c r="C282" s="92" t="s">
        <v>631</v>
      </c>
      <c r="D282" s="92" t="s">
        <v>34</v>
      </c>
      <c r="E282" s="92" t="s">
        <v>27</v>
      </c>
      <c r="F282" s="112" t="s">
        <v>1537</v>
      </c>
      <c r="G282" s="112" t="s">
        <v>1207</v>
      </c>
      <c r="H282" s="112" t="s">
        <v>1208</v>
      </c>
      <c r="I282" s="113" t="s">
        <v>1229</v>
      </c>
      <c r="J282" s="117" t="s">
        <v>1498</v>
      </c>
      <c r="K282" s="115">
        <f t="shared" si="4"/>
        <v>46203</v>
      </c>
      <c r="L282" s="112"/>
    </row>
    <row r="283" spans="1:12" s="116" customFormat="1" ht="16.5" customHeight="1" x14ac:dyDescent="0.3">
      <c r="A283" s="91">
        <v>266</v>
      </c>
      <c r="B283" s="92" t="s">
        <v>661</v>
      </c>
      <c r="C283" s="92" t="s">
        <v>631</v>
      </c>
      <c r="D283" s="92" t="s">
        <v>34</v>
      </c>
      <c r="E283" s="92" t="s">
        <v>27</v>
      </c>
      <c r="F283" s="112" t="s">
        <v>1538</v>
      </c>
      <c r="G283" s="112" t="s">
        <v>1207</v>
      </c>
      <c r="H283" s="112" t="s">
        <v>1539</v>
      </c>
      <c r="I283" s="113" t="s">
        <v>1229</v>
      </c>
      <c r="J283" s="117" t="s">
        <v>1504</v>
      </c>
      <c r="K283" s="115">
        <f t="shared" si="4"/>
        <v>46203</v>
      </c>
      <c r="L283" s="112"/>
    </row>
    <row r="284" spans="1:12" s="116" customFormat="1" ht="16.5" customHeight="1" x14ac:dyDescent="0.3">
      <c r="A284" s="91">
        <v>267</v>
      </c>
      <c r="B284" s="92" t="s">
        <v>661</v>
      </c>
      <c r="C284" s="92" t="s">
        <v>631</v>
      </c>
      <c r="D284" s="92" t="s">
        <v>34</v>
      </c>
      <c r="E284" s="92" t="s">
        <v>27</v>
      </c>
      <c r="F284" s="112" t="s">
        <v>1540</v>
      </c>
      <c r="G284" s="112" t="s">
        <v>1241</v>
      </c>
      <c r="H284" s="112" t="s">
        <v>1541</v>
      </c>
      <c r="I284" s="113" t="s">
        <v>1229</v>
      </c>
      <c r="J284" s="114" t="s">
        <v>1420</v>
      </c>
      <c r="K284" s="115">
        <f t="shared" si="4"/>
        <v>46142</v>
      </c>
      <c r="L284" s="112"/>
    </row>
    <row r="285" spans="1:12" s="116" customFormat="1" ht="16.5" customHeight="1" x14ac:dyDescent="0.3">
      <c r="A285" s="91">
        <v>268</v>
      </c>
      <c r="B285" s="92" t="s">
        <v>661</v>
      </c>
      <c r="C285" s="92" t="s">
        <v>631</v>
      </c>
      <c r="D285" s="92" t="s">
        <v>34</v>
      </c>
      <c r="E285" s="92" t="s">
        <v>27</v>
      </c>
      <c r="F285" s="112" t="s">
        <v>1542</v>
      </c>
      <c r="G285" s="112" t="s">
        <v>1207</v>
      </c>
      <c r="H285" s="112" t="s">
        <v>1208</v>
      </c>
      <c r="I285" s="113" t="s">
        <v>1209</v>
      </c>
      <c r="J285" s="114" t="s">
        <v>1420</v>
      </c>
      <c r="K285" s="115">
        <f t="shared" si="4"/>
        <v>46142</v>
      </c>
      <c r="L285" s="112"/>
    </row>
    <row r="286" spans="1:12" s="116" customFormat="1" ht="16.5" customHeight="1" x14ac:dyDescent="0.3">
      <c r="A286" s="91">
        <v>269</v>
      </c>
      <c r="B286" s="92" t="s">
        <v>661</v>
      </c>
      <c r="C286" s="92" t="s">
        <v>631</v>
      </c>
      <c r="D286" s="92" t="s">
        <v>34</v>
      </c>
      <c r="E286" s="92" t="s">
        <v>27</v>
      </c>
      <c r="F286" s="112" t="s">
        <v>1543</v>
      </c>
      <c r="G286" s="112" t="s">
        <v>1207</v>
      </c>
      <c r="H286" s="112" t="s">
        <v>1544</v>
      </c>
      <c r="I286" s="113" t="s">
        <v>1209</v>
      </c>
      <c r="J286" s="114" t="s">
        <v>1420</v>
      </c>
      <c r="K286" s="115">
        <f t="shared" si="4"/>
        <v>46142</v>
      </c>
      <c r="L286" s="112"/>
    </row>
    <row r="287" spans="1:12" s="116" customFormat="1" ht="16.5" customHeight="1" x14ac:dyDescent="0.3">
      <c r="A287" s="91">
        <v>270</v>
      </c>
      <c r="B287" s="92" t="s">
        <v>661</v>
      </c>
      <c r="C287" s="92" t="s">
        <v>631</v>
      </c>
      <c r="D287" s="92" t="s">
        <v>34</v>
      </c>
      <c r="E287" s="92" t="s">
        <v>27</v>
      </c>
      <c r="F287" s="112" t="s">
        <v>1543</v>
      </c>
      <c r="G287" s="112" t="s">
        <v>1241</v>
      </c>
      <c r="H287" s="112" t="s">
        <v>1545</v>
      </c>
      <c r="I287" s="113" t="s">
        <v>1209</v>
      </c>
      <c r="J287" s="114" t="s">
        <v>1420</v>
      </c>
      <c r="K287" s="115">
        <f t="shared" si="4"/>
        <v>46142</v>
      </c>
      <c r="L287" s="112"/>
    </row>
    <row r="288" spans="1:12" s="116" customFormat="1" ht="16.5" customHeight="1" x14ac:dyDescent="0.3">
      <c r="A288" s="91">
        <v>271</v>
      </c>
      <c r="B288" s="92" t="s">
        <v>661</v>
      </c>
      <c r="C288" s="92" t="s">
        <v>631</v>
      </c>
      <c r="D288" s="92" t="s">
        <v>26</v>
      </c>
      <c r="E288" s="92" t="s">
        <v>632</v>
      </c>
      <c r="F288" s="112" t="s">
        <v>1546</v>
      </c>
      <c r="G288" s="112" t="s">
        <v>1207</v>
      </c>
      <c r="H288" s="112" t="s">
        <v>1547</v>
      </c>
      <c r="I288" s="113" t="s">
        <v>1209</v>
      </c>
      <c r="J288" s="114" t="s">
        <v>1420</v>
      </c>
      <c r="K288" s="115">
        <f t="shared" si="4"/>
        <v>46142</v>
      </c>
      <c r="L288" s="112"/>
    </row>
    <row r="289" spans="1:12" s="116" customFormat="1" ht="16.5" customHeight="1" x14ac:dyDescent="0.3">
      <c r="A289" s="91">
        <v>272</v>
      </c>
      <c r="B289" s="92" t="s">
        <v>661</v>
      </c>
      <c r="C289" s="92" t="s">
        <v>631</v>
      </c>
      <c r="D289" s="92" t="s">
        <v>26</v>
      </c>
      <c r="E289" s="92" t="s">
        <v>27</v>
      </c>
      <c r="F289" s="112" t="s">
        <v>1548</v>
      </c>
      <c r="G289" s="112" t="s">
        <v>1207</v>
      </c>
      <c r="H289" s="112" t="s">
        <v>1549</v>
      </c>
      <c r="I289" s="113" t="s">
        <v>1229</v>
      </c>
      <c r="J289" s="117" t="s">
        <v>1430</v>
      </c>
      <c r="K289" s="115">
        <f t="shared" si="4"/>
        <v>46203</v>
      </c>
      <c r="L289" s="112"/>
    </row>
    <row r="290" spans="1:12" s="116" customFormat="1" ht="16.5" customHeight="1" x14ac:dyDescent="0.3">
      <c r="A290" s="91">
        <v>273</v>
      </c>
      <c r="B290" s="92" t="s">
        <v>661</v>
      </c>
      <c r="C290" s="92" t="s">
        <v>631</v>
      </c>
      <c r="D290" s="92" t="s">
        <v>26</v>
      </c>
      <c r="E290" s="92" t="s">
        <v>27</v>
      </c>
      <c r="F290" s="112" t="s">
        <v>1550</v>
      </c>
      <c r="G290" s="112" t="s">
        <v>1207</v>
      </c>
      <c r="H290" s="112" t="s">
        <v>1226</v>
      </c>
      <c r="I290" s="113" t="s">
        <v>1209</v>
      </c>
      <c r="J290" s="117" t="s">
        <v>1171</v>
      </c>
      <c r="K290" s="115">
        <f t="shared" si="4"/>
        <v>46234</v>
      </c>
      <c r="L290" s="112"/>
    </row>
    <row r="291" spans="1:12" s="116" customFormat="1" ht="16.5" customHeight="1" x14ac:dyDescent="0.3">
      <c r="A291" s="91">
        <v>274</v>
      </c>
      <c r="B291" s="92" t="s">
        <v>661</v>
      </c>
      <c r="C291" s="92" t="s">
        <v>631</v>
      </c>
      <c r="D291" s="92" t="s">
        <v>26</v>
      </c>
      <c r="E291" s="92" t="s">
        <v>27</v>
      </c>
      <c r="F291" s="112" t="s">
        <v>1551</v>
      </c>
      <c r="G291" s="112" t="s">
        <v>1292</v>
      </c>
      <c r="H291" s="112" t="s">
        <v>1552</v>
      </c>
      <c r="I291" s="113" t="s">
        <v>1209</v>
      </c>
      <c r="J291" s="114"/>
      <c r="K291" s="115"/>
      <c r="L291" s="112" t="s">
        <v>1294</v>
      </c>
    </row>
    <row r="292" spans="1:12" s="116" customFormat="1" ht="16.5" customHeight="1" x14ac:dyDescent="0.3">
      <c r="A292" s="91">
        <v>275</v>
      </c>
      <c r="B292" s="92" t="s">
        <v>661</v>
      </c>
      <c r="C292" s="92" t="s">
        <v>631</v>
      </c>
      <c r="D292" s="92" t="s">
        <v>26</v>
      </c>
      <c r="E292" s="92" t="s">
        <v>27</v>
      </c>
      <c r="F292" s="112" t="s">
        <v>1553</v>
      </c>
      <c r="G292" s="112" t="s">
        <v>1207</v>
      </c>
      <c r="H292" s="112" t="s">
        <v>1287</v>
      </c>
      <c r="I292" s="113" t="s">
        <v>1209</v>
      </c>
      <c r="J292" s="114" t="s">
        <v>1420</v>
      </c>
      <c r="K292" s="115">
        <f t="shared" si="4"/>
        <v>46142</v>
      </c>
      <c r="L292" s="112"/>
    </row>
    <row r="293" spans="1:12" s="116" customFormat="1" ht="16.5" customHeight="1" x14ac:dyDescent="0.3">
      <c r="A293" s="91">
        <v>276</v>
      </c>
      <c r="B293" s="92" t="s">
        <v>661</v>
      </c>
      <c r="C293" s="92" t="s">
        <v>631</v>
      </c>
      <c r="D293" s="92" t="s">
        <v>26</v>
      </c>
      <c r="E293" s="92" t="s">
        <v>27</v>
      </c>
      <c r="F293" s="112" t="s">
        <v>1553</v>
      </c>
      <c r="G293" s="112" t="s">
        <v>1207</v>
      </c>
      <c r="H293" s="112" t="s">
        <v>1554</v>
      </c>
      <c r="I293" s="113" t="s">
        <v>1209</v>
      </c>
      <c r="J293" s="114" t="s">
        <v>1420</v>
      </c>
      <c r="K293" s="115">
        <f t="shared" si="4"/>
        <v>46142</v>
      </c>
      <c r="L293" s="112"/>
    </row>
    <row r="294" spans="1:12" s="116" customFormat="1" ht="16.5" customHeight="1" x14ac:dyDescent="0.3">
      <c r="A294" s="91">
        <v>277</v>
      </c>
      <c r="B294" s="92" t="s">
        <v>661</v>
      </c>
      <c r="C294" s="92" t="s">
        <v>631</v>
      </c>
      <c r="D294" s="92" t="s">
        <v>26</v>
      </c>
      <c r="E294" s="92" t="s">
        <v>27</v>
      </c>
      <c r="F294" s="112" t="s">
        <v>1553</v>
      </c>
      <c r="G294" s="112" t="s">
        <v>1207</v>
      </c>
      <c r="H294" s="112" t="s">
        <v>1555</v>
      </c>
      <c r="I294" s="113" t="s">
        <v>1209</v>
      </c>
      <c r="J294" s="114" t="s">
        <v>1420</v>
      </c>
      <c r="K294" s="115">
        <f t="shared" si="4"/>
        <v>46142</v>
      </c>
      <c r="L294" s="112"/>
    </row>
    <row r="295" spans="1:12" s="116" customFormat="1" ht="16.5" customHeight="1" x14ac:dyDescent="0.3">
      <c r="A295" s="91">
        <v>278</v>
      </c>
      <c r="B295" s="92" t="s">
        <v>661</v>
      </c>
      <c r="C295" s="92" t="s">
        <v>631</v>
      </c>
      <c r="D295" s="92" t="s">
        <v>26</v>
      </c>
      <c r="E295" s="92" t="s">
        <v>27</v>
      </c>
      <c r="F295" s="112" t="s">
        <v>1556</v>
      </c>
      <c r="G295" s="112" t="s">
        <v>1207</v>
      </c>
      <c r="H295" s="112" t="s">
        <v>1326</v>
      </c>
      <c r="I295" s="113" t="s">
        <v>1209</v>
      </c>
      <c r="J295" s="117" t="s">
        <v>1170</v>
      </c>
      <c r="K295" s="115">
        <f t="shared" si="4"/>
        <v>46203</v>
      </c>
      <c r="L295" s="112"/>
    </row>
    <row r="296" spans="1:12" s="116" customFormat="1" ht="16.5" customHeight="1" x14ac:dyDescent="0.3">
      <c r="A296" s="91">
        <v>279</v>
      </c>
      <c r="B296" s="92" t="s">
        <v>661</v>
      </c>
      <c r="C296" s="92" t="s">
        <v>631</v>
      </c>
      <c r="D296" s="92" t="s">
        <v>26</v>
      </c>
      <c r="E296" s="92" t="s">
        <v>27</v>
      </c>
      <c r="F296" s="112" t="s">
        <v>1557</v>
      </c>
      <c r="G296" s="112" t="s">
        <v>1207</v>
      </c>
      <c r="H296" s="112" t="s">
        <v>1374</v>
      </c>
      <c r="I296" s="113" t="s">
        <v>1209</v>
      </c>
      <c r="J296" s="117" t="s">
        <v>1170</v>
      </c>
      <c r="K296" s="115">
        <f t="shared" si="4"/>
        <v>46203</v>
      </c>
      <c r="L296" s="112"/>
    </row>
    <row r="297" spans="1:12" s="116" customFormat="1" ht="16.5" customHeight="1" x14ac:dyDescent="0.3">
      <c r="A297" s="91">
        <v>280</v>
      </c>
      <c r="B297" s="92" t="s">
        <v>661</v>
      </c>
      <c r="C297" s="92" t="s">
        <v>631</v>
      </c>
      <c r="D297" s="92" t="s">
        <v>26</v>
      </c>
      <c r="E297" s="92" t="s">
        <v>27</v>
      </c>
      <c r="F297" s="112" t="s">
        <v>1557</v>
      </c>
      <c r="G297" s="112" t="s">
        <v>1207</v>
      </c>
      <c r="H297" s="112" t="s">
        <v>1558</v>
      </c>
      <c r="I297" s="113" t="s">
        <v>1209</v>
      </c>
      <c r="J297" s="117" t="s">
        <v>1170</v>
      </c>
      <c r="K297" s="115">
        <f t="shared" si="4"/>
        <v>46203</v>
      </c>
      <c r="L297" s="112"/>
    </row>
    <row r="298" spans="1:12" s="116" customFormat="1" ht="16.5" customHeight="1" x14ac:dyDescent="0.3">
      <c r="A298" s="91">
        <v>281</v>
      </c>
      <c r="B298" s="92" t="s">
        <v>661</v>
      </c>
      <c r="C298" s="92" t="s">
        <v>631</v>
      </c>
      <c r="D298" s="92" t="s">
        <v>26</v>
      </c>
      <c r="E298" s="92" t="s">
        <v>27</v>
      </c>
      <c r="F298" s="112" t="s">
        <v>1559</v>
      </c>
      <c r="G298" s="112" t="s">
        <v>1207</v>
      </c>
      <c r="H298" s="112" t="s">
        <v>1211</v>
      </c>
      <c r="I298" s="113" t="s">
        <v>1209</v>
      </c>
      <c r="J298" s="117" t="s">
        <v>1170</v>
      </c>
      <c r="K298" s="115">
        <f t="shared" si="4"/>
        <v>46203</v>
      </c>
      <c r="L298" s="112"/>
    </row>
    <row r="299" spans="1:12" s="116" customFormat="1" ht="16.5" customHeight="1" x14ac:dyDescent="0.3">
      <c r="A299" s="91">
        <v>282</v>
      </c>
      <c r="B299" s="92" t="s">
        <v>661</v>
      </c>
      <c r="C299" s="92" t="s">
        <v>631</v>
      </c>
      <c r="D299" s="92" t="s">
        <v>26</v>
      </c>
      <c r="E299" s="92" t="s">
        <v>27</v>
      </c>
      <c r="F299" s="112" t="s">
        <v>1560</v>
      </c>
      <c r="G299" s="112" t="s">
        <v>1207</v>
      </c>
      <c r="H299" s="112" t="s">
        <v>1561</v>
      </c>
      <c r="I299" s="113" t="s">
        <v>1209</v>
      </c>
      <c r="J299" s="117" t="s">
        <v>1170</v>
      </c>
      <c r="K299" s="115">
        <f t="shared" si="4"/>
        <v>46203</v>
      </c>
      <c r="L299" s="112"/>
    </row>
    <row r="300" spans="1:12" s="116" customFormat="1" ht="16.5" customHeight="1" x14ac:dyDescent="0.3">
      <c r="A300" s="91">
        <v>283</v>
      </c>
      <c r="B300" s="92" t="s">
        <v>661</v>
      </c>
      <c r="C300" s="92" t="s">
        <v>631</v>
      </c>
      <c r="D300" s="92" t="s">
        <v>26</v>
      </c>
      <c r="E300" s="92" t="s">
        <v>27</v>
      </c>
      <c r="F300" s="112" t="s">
        <v>1562</v>
      </c>
      <c r="G300" s="112" t="s">
        <v>1207</v>
      </c>
      <c r="H300" s="112" t="s">
        <v>1226</v>
      </c>
      <c r="I300" s="113" t="s">
        <v>1209</v>
      </c>
      <c r="J300" s="117" t="s">
        <v>1446</v>
      </c>
      <c r="K300" s="115">
        <f t="shared" si="4"/>
        <v>46203</v>
      </c>
      <c r="L300" s="112"/>
    </row>
    <row r="301" spans="1:12" s="116" customFormat="1" ht="16.5" customHeight="1" x14ac:dyDescent="0.3">
      <c r="A301" s="91">
        <v>284</v>
      </c>
      <c r="B301" s="92" t="s">
        <v>661</v>
      </c>
      <c r="C301" s="92" t="s">
        <v>631</v>
      </c>
      <c r="D301" s="92" t="s">
        <v>26</v>
      </c>
      <c r="E301" s="92" t="s">
        <v>27</v>
      </c>
      <c r="F301" s="112" t="s">
        <v>1563</v>
      </c>
      <c r="G301" s="112" t="s">
        <v>1207</v>
      </c>
      <c r="H301" s="112" t="s">
        <v>1208</v>
      </c>
      <c r="I301" s="113" t="s">
        <v>1209</v>
      </c>
      <c r="J301" s="117" t="s">
        <v>1171</v>
      </c>
      <c r="K301" s="115">
        <f t="shared" si="4"/>
        <v>46234</v>
      </c>
      <c r="L301" s="112"/>
    </row>
    <row r="302" spans="1:12" s="116" customFormat="1" ht="16.5" customHeight="1" x14ac:dyDescent="0.3">
      <c r="A302" s="91">
        <v>285</v>
      </c>
      <c r="B302" s="92" t="s">
        <v>661</v>
      </c>
      <c r="C302" s="92" t="s">
        <v>631</v>
      </c>
      <c r="D302" s="92" t="s">
        <v>26</v>
      </c>
      <c r="E302" s="92" t="s">
        <v>27</v>
      </c>
      <c r="F302" s="112" t="s">
        <v>1563</v>
      </c>
      <c r="G302" s="112" t="s">
        <v>1207</v>
      </c>
      <c r="H302" s="112" t="s">
        <v>1208</v>
      </c>
      <c r="I302" s="113" t="s">
        <v>1209</v>
      </c>
      <c r="J302" s="117" t="s">
        <v>1171</v>
      </c>
      <c r="K302" s="115">
        <f t="shared" si="4"/>
        <v>46234</v>
      </c>
      <c r="L302" s="112"/>
    </row>
    <row r="303" spans="1:12" s="116" customFormat="1" ht="16.5" customHeight="1" x14ac:dyDescent="0.3">
      <c r="A303" s="91">
        <v>286</v>
      </c>
      <c r="B303" s="92" t="s">
        <v>661</v>
      </c>
      <c r="C303" s="92" t="s">
        <v>631</v>
      </c>
      <c r="D303" s="92" t="s">
        <v>26</v>
      </c>
      <c r="E303" s="92" t="s">
        <v>27</v>
      </c>
      <c r="F303" s="112" t="s">
        <v>1563</v>
      </c>
      <c r="G303" s="112" t="s">
        <v>1207</v>
      </c>
      <c r="H303" s="112" t="s">
        <v>1439</v>
      </c>
      <c r="I303" s="113" t="s">
        <v>1209</v>
      </c>
      <c r="J303" s="117" t="s">
        <v>1170</v>
      </c>
      <c r="K303" s="115">
        <f t="shared" si="4"/>
        <v>46203</v>
      </c>
      <c r="L303" s="112"/>
    </row>
    <row r="304" spans="1:12" s="116" customFormat="1" ht="16.5" customHeight="1" x14ac:dyDescent="0.3">
      <c r="A304" s="91">
        <v>287</v>
      </c>
      <c r="B304" s="92" t="s">
        <v>661</v>
      </c>
      <c r="C304" s="92" t="s">
        <v>631</v>
      </c>
      <c r="D304" s="92" t="s">
        <v>26</v>
      </c>
      <c r="E304" s="92" t="s">
        <v>27</v>
      </c>
      <c r="F304" s="112" t="s">
        <v>1563</v>
      </c>
      <c r="G304" s="112" t="s">
        <v>1207</v>
      </c>
      <c r="H304" s="112" t="s">
        <v>1439</v>
      </c>
      <c r="I304" s="113" t="s">
        <v>1209</v>
      </c>
      <c r="J304" s="117" t="s">
        <v>1171</v>
      </c>
      <c r="K304" s="115">
        <f t="shared" si="4"/>
        <v>46234</v>
      </c>
      <c r="L304" s="112"/>
    </row>
    <row r="305" spans="1:12" s="116" customFormat="1" ht="16.5" customHeight="1" x14ac:dyDescent="0.3">
      <c r="A305" s="91">
        <v>288</v>
      </c>
      <c r="B305" s="92" t="s">
        <v>661</v>
      </c>
      <c r="C305" s="92" t="s">
        <v>631</v>
      </c>
      <c r="D305" s="92" t="s">
        <v>26</v>
      </c>
      <c r="E305" s="92" t="s">
        <v>27</v>
      </c>
      <c r="F305" s="112" t="s">
        <v>1564</v>
      </c>
      <c r="G305" s="112" t="s">
        <v>1207</v>
      </c>
      <c r="H305" s="112" t="s">
        <v>1233</v>
      </c>
      <c r="I305" s="113" t="s">
        <v>1209</v>
      </c>
      <c r="J305" s="117" t="s">
        <v>1446</v>
      </c>
      <c r="K305" s="115">
        <f t="shared" si="4"/>
        <v>46203</v>
      </c>
      <c r="L305" s="112"/>
    </row>
    <row r="306" spans="1:12" s="116" customFormat="1" ht="16.5" customHeight="1" x14ac:dyDescent="0.3">
      <c r="A306" s="91">
        <v>289</v>
      </c>
      <c r="B306" s="92" t="s">
        <v>661</v>
      </c>
      <c r="C306" s="92" t="s">
        <v>631</v>
      </c>
      <c r="D306" s="92" t="s">
        <v>26</v>
      </c>
      <c r="E306" s="92" t="s">
        <v>27</v>
      </c>
      <c r="F306" s="112" t="s">
        <v>1564</v>
      </c>
      <c r="G306" s="112" t="s">
        <v>1207</v>
      </c>
      <c r="H306" s="112" t="s">
        <v>1565</v>
      </c>
      <c r="I306" s="113" t="s">
        <v>1209</v>
      </c>
      <c r="J306" s="117" t="s">
        <v>1446</v>
      </c>
      <c r="K306" s="115">
        <f t="shared" si="4"/>
        <v>46203</v>
      </c>
      <c r="L306" s="112"/>
    </row>
    <row r="307" spans="1:12" s="116" customFormat="1" ht="16.5" customHeight="1" x14ac:dyDescent="0.3">
      <c r="A307" s="91">
        <v>290</v>
      </c>
      <c r="B307" s="92" t="s">
        <v>661</v>
      </c>
      <c r="C307" s="92" t="s">
        <v>631</v>
      </c>
      <c r="D307" s="92" t="s">
        <v>26</v>
      </c>
      <c r="E307" s="92" t="s">
        <v>27</v>
      </c>
      <c r="F307" s="112" t="s">
        <v>1566</v>
      </c>
      <c r="G307" s="112" t="s">
        <v>1207</v>
      </c>
      <c r="H307" s="112" t="s">
        <v>1211</v>
      </c>
      <c r="I307" s="113" t="s">
        <v>1209</v>
      </c>
      <c r="J307" s="117" t="s">
        <v>1170</v>
      </c>
      <c r="K307" s="115">
        <f t="shared" si="4"/>
        <v>46203</v>
      </c>
      <c r="L307" s="112"/>
    </row>
    <row r="308" spans="1:12" s="116" customFormat="1" ht="16.5" customHeight="1" x14ac:dyDescent="0.3">
      <c r="A308" s="91">
        <v>291</v>
      </c>
      <c r="B308" s="92" t="s">
        <v>661</v>
      </c>
      <c r="C308" s="92" t="s">
        <v>631</v>
      </c>
      <c r="D308" s="92" t="s">
        <v>26</v>
      </c>
      <c r="E308" s="92" t="s">
        <v>27</v>
      </c>
      <c r="F308" s="112" t="s">
        <v>1567</v>
      </c>
      <c r="G308" s="112" t="s">
        <v>1207</v>
      </c>
      <c r="H308" s="112" t="s">
        <v>1374</v>
      </c>
      <c r="I308" s="113" t="s">
        <v>1209</v>
      </c>
      <c r="J308" s="117" t="s">
        <v>1170</v>
      </c>
      <c r="K308" s="115">
        <f t="shared" si="4"/>
        <v>46203</v>
      </c>
      <c r="L308" s="112"/>
    </row>
    <row r="309" spans="1:12" s="116" customFormat="1" ht="16.5" customHeight="1" x14ac:dyDescent="0.3">
      <c r="A309" s="91">
        <v>292</v>
      </c>
      <c r="B309" s="92" t="s">
        <v>661</v>
      </c>
      <c r="C309" s="92" t="s">
        <v>631</v>
      </c>
      <c r="D309" s="92" t="s">
        <v>26</v>
      </c>
      <c r="E309" s="92" t="s">
        <v>27</v>
      </c>
      <c r="F309" s="112" t="s">
        <v>1568</v>
      </c>
      <c r="G309" s="112" t="s">
        <v>1207</v>
      </c>
      <c r="H309" s="112" t="s">
        <v>1233</v>
      </c>
      <c r="I309" s="113" t="s">
        <v>1209</v>
      </c>
      <c r="J309" s="114" t="s">
        <v>1420</v>
      </c>
      <c r="K309" s="115">
        <f t="shared" si="4"/>
        <v>46142</v>
      </c>
      <c r="L309" s="112"/>
    </row>
    <row r="310" spans="1:12" s="116" customFormat="1" ht="16.5" customHeight="1" x14ac:dyDescent="0.3">
      <c r="A310" s="91">
        <v>293</v>
      </c>
      <c r="B310" s="92" t="s">
        <v>661</v>
      </c>
      <c r="C310" s="92" t="s">
        <v>631</v>
      </c>
      <c r="D310" s="92" t="s">
        <v>26</v>
      </c>
      <c r="E310" s="92" t="s">
        <v>27</v>
      </c>
      <c r="F310" s="112" t="s">
        <v>1569</v>
      </c>
      <c r="G310" s="112" t="s">
        <v>1207</v>
      </c>
      <c r="H310" s="112" t="s">
        <v>1211</v>
      </c>
      <c r="I310" s="113" t="s">
        <v>1209</v>
      </c>
      <c r="J310" s="114" t="s">
        <v>1420</v>
      </c>
      <c r="K310" s="115">
        <f t="shared" si="4"/>
        <v>46142</v>
      </c>
      <c r="L310" s="112"/>
    </row>
    <row r="311" spans="1:12" s="116" customFormat="1" ht="16.5" customHeight="1" x14ac:dyDescent="0.3">
      <c r="A311" s="91">
        <v>294</v>
      </c>
      <c r="B311" s="92" t="s">
        <v>661</v>
      </c>
      <c r="C311" s="92" t="s">
        <v>631</v>
      </c>
      <c r="D311" s="92" t="s">
        <v>26</v>
      </c>
      <c r="E311" s="92" t="s">
        <v>27</v>
      </c>
      <c r="F311" s="112" t="s">
        <v>1570</v>
      </c>
      <c r="G311" s="112" t="s">
        <v>1207</v>
      </c>
      <c r="H311" s="112" t="s">
        <v>1208</v>
      </c>
      <c r="I311" s="113" t="s">
        <v>1209</v>
      </c>
      <c r="J311" s="117" t="s">
        <v>1170</v>
      </c>
      <c r="K311" s="115">
        <f t="shared" si="4"/>
        <v>46203</v>
      </c>
      <c r="L311" s="112"/>
    </row>
    <row r="312" spans="1:12" s="116" customFormat="1" ht="16.5" customHeight="1" x14ac:dyDescent="0.3">
      <c r="A312" s="91">
        <v>295</v>
      </c>
      <c r="B312" s="92" t="s">
        <v>661</v>
      </c>
      <c r="C312" s="92" t="s">
        <v>631</v>
      </c>
      <c r="D312" s="92" t="s">
        <v>26</v>
      </c>
      <c r="E312" s="92" t="s">
        <v>27</v>
      </c>
      <c r="F312" s="112" t="s">
        <v>1571</v>
      </c>
      <c r="G312" s="112" t="s">
        <v>1207</v>
      </c>
      <c r="H312" s="112" t="s">
        <v>1208</v>
      </c>
      <c r="I312" s="113" t="s">
        <v>1209</v>
      </c>
      <c r="J312" s="117" t="s">
        <v>1171</v>
      </c>
      <c r="K312" s="115">
        <f t="shared" si="4"/>
        <v>46234</v>
      </c>
      <c r="L312" s="112"/>
    </row>
    <row r="313" spans="1:12" s="116" customFormat="1" ht="16.5" customHeight="1" x14ac:dyDescent="0.3">
      <c r="A313" s="91">
        <v>296</v>
      </c>
      <c r="B313" s="92" t="s">
        <v>661</v>
      </c>
      <c r="C313" s="92" t="s">
        <v>631</v>
      </c>
      <c r="D313" s="92" t="s">
        <v>34</v>
      </c>
      <c r="E313" s="92" t="s">
        <v>27</v>
      </c>
      <c r="F313" s="112" t="s">
        <v>1572</v>
      </c>
      <c r="G313" s="112" t="s">
        <v>1207</v>
      </c>
      <c r="H313" s="112" t="s">
        <v>1573</v>
      </c>
      <c r="I313" s="113" t="s">
        <v>1209</v>
      </c>
      <c r="J313" s="114" t="s">
        <v>1420</v>
      </c>
      <c r="K313" s="115">
        <f t="shared" si="4"/>
        <v>46142</v>
      </c>
      <c r="L313" s="112"/>
    </row>
    <row r="314" spans="1:12" s="116" customFormat="1" ht="16.5" customHeight="1" x14ac:dyDescent="0.3">
      <c r="A314" s="91">
        <v>297</v>
      </c>
      <c r="B314" s="92" t="s">
        <v>661</v>
      </c>
      <c r="C314" s="92" t="s">
        <v>631</v>
      </c>
      <c r="D314" s="92" t="s">
        <v>34</v>
      </c>
      <c r="E314" s="92" t="s">
        <v>27</v>
      </c>
      <c r="F314" s="112" t="s">
        <v>1572</v>
      </c>
      <c r="G314" s="112" t="s">
        <v>1207</v>
      </c>
      <c r="H314" s="112" t="s">
        <v>1574</v>
      </c>
      <c r="I314" s="113" t="s">
        <v>1209</v>
      </c>
      <c r="J314" s="114" t="s">
        <v>1420</v>
      </c>
      <c r="K314" s="115">
        <f t="shared" si="4"/>
        <v>46142</v>
      </c>
      <c r="L314" s="112"/>
    </row>
    <row r="315" spans="1:12" s="116" customFormat="1" ht="16.5" customHeight="1" x14ac:dyDescent="0.3">
      <c r="A315" s="91">
        <v>298</v>
      </c>
      <c r="B315" s="92" t="s">
        <v>661</v>
      </c>
      <c r="C315" s="92" t="s">
        <v>631</v>
      </c>
      <c r="D315" s="92" t="s">
        <v>34</v>
      </c>
      <c r="E315" s="92" t="s">
        <v>27</v>
      </c>
      <c r="F315" s="112" t="s">
        <v>1575</v>
      </c>
      <c r="G315" s="112" t="s">
        <v>1207</v>
      </c>
      <c r="H315" s="112" t="s">
        <v>1211</v>
      </c>
      <c r="I315" s="113" t="s">
        <v>1209</v>
      </c>
      <c r="J315" s="114" t="s">
        <v>1420</v>
      </c>
      <c r="K315" s="115">
        <f t="shared" si="4"/>
        <v>46142</v>
      </c>
      <c r="L315" s="112"/>
    </row>
    <row r="316" spans="1:12" s="116" customFormat="1" ht="16.5" customHeight="1" x14ac:dyDescent="0.3">
      <c r="A316" s="91">
        <v>299</v>
      </c>
      <c r="B316" s="92" t="s">
        <v>661</v>
      </c>
      <c r="C316" s="92" t="s">
        <v>631</v>
      </c>
      <c r="D316" s="92" t="s">
        <v>34</v>
      </c>
      <c r="E316" s="92" t="s">
        <v>27</v>
      </c>
      <c r="F316" s="112" t="s">
        <v>1575</v>
      </c>
      <c r="G316" s="112" t="s">
        <v>1207</v>
      </c>
      <c r="H316" s="112" t="s">
        <v>1219</v>
      </c>
      <c r="I316" s="113" t="s">
        <v>1209</v>
      </c>
      <c r="J316" s="114" t="s">
        <v>1420</v>
      </c>
      <c r="K316" s="115">
        <f t="shared" si="4"/>
        <v>46142</v>
      </c>
      <c r="L316" s="112"/>
    </row>
    <row r="317" spans="1:12" s="116" customFormat="1" ht="16.5" customHeight="1" x14ac:dyDescent="0.3">
      <c r="A317" s="91">
        <v>300</v>
      </c>
      <c r="B317" s="92" t="s">
        <v>661</v>
      </c>
      <c r="C317" s="92" t="s">
        <v>631</v>
      </c>
      <c r="D317" s="92" t="s">
        <v>34</v>
      </c>
      <c r="E317" s="92" t="s">
        <v>27</v>
      </c>
      <c r="F317" s="112" t="s">
        <v>1576</v>
      </c>
      <c r="G317" s="112" t="s">
        <v>1207</v>
      </c>
      <c r="H317" s="112" t="s">
        <v>1208</v>
      </c>
      <c r="I317" s="113" t="s">
        <v>1209</v>
      </c>
      <c r="J317" s="117" t="s">
        <v>1498</v>
      </c>
      <c r="K317" s="115">
        <f t="shared" si="4"/>
        <v>46203</v>
      </c>
      <c r="L317" s="112"/>
    </row>
    <row r="318" spans="1:12" s="116" customFormat="1" ht="16.5" customHeight="1" x14ac:dyDescent="0.3">
      <c r="A318" s="91">
        <v>301</v>
      </c>
      <c r="B318" s="92" t="s">
        <v>661</v>
      </c>
      <c r="C318" s="92" t="s">
        <v>631</v>
      </c>
      <c r="D318" s="92" t="s">
        <v>34</v>
      </c>
      <c r="E318" s="92" t="s">
        <v>27</v>
      </c>
      <c r="F318" s="112" t="s">
        <v>1577</v>
      </c>
      <c r="G318" s="112" t="s">
        <v>1207</v>
      </c>
      <c r="H318" s="112" t="s">
        <v>1211</v>
      </c>
      <c r="I318" s="113" t="s">
        <v>1209</v>
      </c>
      <c r="J318" s="117" t="s">
        <v>1504</v>
      </c>
      <c r="K318" s="115">
        <f t="shared" si="4"/>
        <v>46203</v>
      </c>
      <c r="L318" s="112"/>
    </row>
    <row r="319" spans="1:12" s="116" customFormat="1" ht="16.5" customHeight="1" x14ac:dyDescent="0.3">
      <c r="A319" s="91">
        <v>302</v>
      </c>
      <c r="B319" s="92" t="s">
        <v>661</v>
      </c>
      <c r="C319" s="92" t="s">
        <v>631</v>
      </c>
      <c r="D319" s="92" t="s">
        <v>34</v>
      </c>
      <c r="E319" s="92" t="s">
        <v>27</v>
      </c>
      <c r="F319" s="112" t="s">
        <v>1578</v>
      </c>
      <c r="G319" s="112" t="s">
        <v>1207</v>
      </c>
      <c r="H319" s="112" t="s">
        <v>1211</v>
      </c>
      <c r="I319" s="113" t="s">
        <v>1209</v>
      </c>
      <c r="J319" s="114" t="s">
        <v>1420</v>
      </c>
      <c r="K319" s="115">
        <f t="shared" si="4"/>
        <v>46142</v>
      </c>
      <c r="L319" s="112"/>
    </row>
    <row r="320" spans="1:12" s="116" customFormat="1" ht="16.5" customHeight="1" x14ac:dyDescent="0.3">
      <c r="A320" s="91">
        <v>303</v>
      </c>
      <c r="B320" s="92" t="s">
        <v>661</v>
      </c>
      <c r="C320" s="92" t="s">
        <v>631</v>
      </c>
      <c r="D320" s="92" t="s">
        <v>34</v>
      </c>
      <c r="E320" s="92" t="s">
        <v>27</v>
      </c>
      <c r="F320" s="112" t="s">
        <v>1579</v>
      </c>
      <c r="G320" s="112" t="s">
        <v>1207</v>
      </c>
      <c r="H320" s="112" t="s">
        <v>1211</v>
      </c>
      <c r="I320" s="113" t="s">
        <v>1209</v>
      </c>
      <c r="J320" s="117" t="s">
        <v>1498</v>
      </c>
      <c r="K320" s="115">
        <f t="shared" si="4"/>
        <v>46203</v>
      </c>
      <c r="L320" s="112"/>
    </row>
    <row r="321" spans="1:12" s="116" customFormat="1" ht="16.5" customHeight="1" x14ac:dyDescent="0.3">
      <c r="A321" s="91">
        <v>304</v>
      </c>
      <c r="B321" s="92" t="s">
        <v>661</v>
      </c>
      <c r="C321" s="92" t="s">
        <v>631</v>
      </c>
      <c r="D321" s="92" t="s">
        <v>34</v>
      </c>
      <c r="E321" s="92" t="s">
        <v>27</v>
      </c>
      <c r="F321" s="112" t="s">
        <v>1579</v>
      </c>
      <c r="G321" s="112" t="s">
        <v>1207</v>
      </c>
      <c r="H321" s="112" t="s">
        <v>1212</v>
      </c>
      <c r="I321" s="113" t="s">
        <v>1209</v>
      </c>
      <c r="J321" s="117" t="s">
        <v>1498</v>
      </c>
      <c r="K321" s="115">
        <f t="shared" si="4"/>
        <v>46203</v>
      </c>
      <c r="L321" s="112"/>
    </row>
    <row r="322" spans="1:12" s="116" customFormat="1" ht="16.5" customHeight="1" x14ac:dyDescent="0.3">
      <c r="A322" s="91">
        <v>305</v>
      </c>
      <c r="B322" s="92" t="s">
        <v>661</v>
      </c>
      <c r="C322" s="92" t="s">
        <v>631</v>
      </c>
      <c r="D322" s="92" t="s">
        <v>34</v>
      </c>
      <c r="E322" s="92" t="s">
        <v>27</v>
      </c>
      <c r="F322" s="112" t="s">
        <v>1580</v>
      </c>
      <c r="G322" s="112" t="s">
        <v>1207</v>
      </c>
      <c r="H322" s="112" t="s">
        <v>1518</v>
      </c>
      <c r="I322" s="113" t="s">
        <v>1209</v>
      </c>
      <c r="J322" s="117" t="s">
        <v>1504</v>
      </c>
      <c r="K322" s="115">
        <f t="shared" si="4"/>
        <v>46203</v>
      </c>
      <c r="L322" s="112"/>
    </row>
    <row r="323" spans="1:12" s="116" customFormat="1" ht="16.5" customHeight="1" x14ac:dyDescent="0.3">
      <c r="A323" s="91">
        <v>306</v>
      </c>
      <c r="B323" s="92" t="s">
        <v>661</v>
      </c>
      <c r="C323" s="92" t="s">
        <v>631</v>
      </c>
      <c r="D323" s="92" t="s">
        <v>34</v>
      </c>
      <c r="E323" s="92" t="s">
        <v>27</v>
      </c>
      <c r="F323" s="112" t="s">
        <v>1581</v>
      </c>
      <c r="G323" s="112" t="s">
        <v>1207</v>
      </c>
      <c r="H323" s="112" t="s">
        <v>1233</v>
      </c>
      <c r="I323" s="113" t="s">
        <v>1209</v>
      </c>
      <c r="J323" s="117" t="s">
        <v>1498</v>
      </c>
      <c r="K323" s="115">
        <f t="shared" si="4"/>
        <v>46203</v>
      </c>
      <c r="L323" s="112"/>
    </row>
    <row r="324" spans="1:12" s="116" customFormat="1" ht="16.5" customHeight="1" x14ac:dyDescent="0.3">
      <c r="A324" s="91">
        <v>307</v>
      </c>
      <c r="B324" s="92" t="s">
        <v>661</v>
      </c>
      <c r="C324" s="92" t="s">
        <v>631</v>
      </c>
      <c r="D324" s="92" t="s">
        <v>34</v>
      </c>
      <c r="E324" s="92" t="s">
        <v>27</v>
      </c>
      <c r="F324" s="112" t="s">
        <v>1582</v>
      </c>
      <c r="G324" s="112" t="s">
        <v>1207</v>
      </c>
      <c r="H324" s="112" t="s">
        <v>1583</v>
      </c>
      <c r="I324" s="113" t="s">
        <v>1209</v>
      </c>
      <c r="J324" s="117" t="s">
        <v>1498</v>
      </c>
      <c r="K324" s="115">
        <f t="shared" si="4"/>
        <v>46203</v>
      </c>
      <c r="L324" s="112"/>
    </row>
    <row r="325" spans="1:12" s="116" customFormat="1" ht="16.5" customHeight="1" x14ac:dyDescent="0.3">
      <c r="A325" s="91">
        <v>308</v>
      </c>
      <c r="B325" s="92" t="s">
        <v>661</v>
      </c>
      <c r="C325" s="92" t="s">
        <v>631</v>
      </c>
      <c r="D325" s="92" t="s">
        <v>34</v>
      </c>
      <c r="E325" s="92" t="s">
        <v>27</v>
      </c>
      <c r="F325" s="112" t="s">
        <v>1584</v>
      </c>
      <c r="G325" s="112" t="s">
        <v>1207</v>
      </c>
      <c r="H325" s="112" t="s">
        <v>1208</v>
      </c>
      <c r="I325" s="113" t="s">
        <v>1209</v>
      </c>
      <c r="J325" s="117" t="s">
        <v>1498</v>
      </c>
      <c r="K325" s="115">
        <f t="shared" si="4"/>
        <v>46203</v>
      </c>
      <c r="L325" s="112"/>
    </row>
    <row r="326" spans="1:12" s="116" customFormat="1" ht="16.5" customHeight="1" x14ac:dyDescent="0.3">
      <c r="A326" s="91">
        <v>309</v>
      </c>
      <c r="B326" s="92" t="s">
        <v>661</v>
      </c>
      <c r="C326" s="92" t="s">
        <v>631</v>
      </c>
      <c r="D326" s="92" t="s">
        <v>34</v>
      </c>
      <c r="E326" s="92" t="s">
        <v>27</v>
      </c>
      <c r="F326" s="112" t="s">
        <v>1585</v>
      </c>
      <c r="G326" s="112" t="s">
        <v>1207</v>
      </c>
      <c r="H326" s="112" t="s">
        <v>1208</v>
      </c>
      <c r="I326" s="113" t="s">
        <v>1209</v>
      </c>
      <c r="J326" s="114" t="s">
        <v>1420</v>
      </c>
      <c r="K326" s="115">
        <f t="shared" si="4"/>
        <v>46142</v>
      </c>
      <c r="L326" s="112"/>
    </row>
    <row r="327" spans="1:12" s="116" customFormat="1" ht="16.5" customHeight="1" x14ac:dyDescent="0.3">
      <c r="A327" s="91">
        <v>310</v>
      </c>
      <c r="B327" s="92" t="s">
        <v>661</v>
      </c>
      <c r="C327" s="92" t="s">
        <v>631</v>
      </c>
      <c r="D327" s="92" t="s">
        <v>34</v>
      </c>
      <c r="E327" s="92" t="s">
        <v>27</v>
      </c>
      <c r="F327" s="112" t="s">
        <v>1586</v>
      </c>
      <c r="G327" s="112" t="s">
        <v>1207</v>
      </c>
      <c r="H327" s="112" t="s">
        <v>1231</v>
      </c>
      <c r="I327" s="113" t="s">
        <v>1209</v>
      </c>
      <c r="J327" s="117" t="s">
        <v>1504</v>
      </c>
      <c r="K327" s="115">
        <f t="shared" si="4"/>
        <v>46203</v>
      </c>
      <c r="L327" s="112"/>
    </row>
    <row r="328" spans="1:12" s="116" customFormat="1" ht="16.5" customHeight="1" x14ac:dyDescent="0.3">
      <c r="A328" s="91">
        <v>311</v>
      </c>
      <c r="B328" s="92" t="s">
        <v>661</v>
      </c>
      <c r="C328" s="92" t="s">
        <v>631</v>
      </c>
      <c r="D328" s="92" t="s">
        <v>34</v>
      </c>
      <c r="E328" s="92" t="s">
        <v>27</v>
      </c>
      <c r="F328" s="112" t="s">
        <v>1587</v>
      </c>
      <c r="G328" s="112" t="s">
        <v>1207</v>
      </c>
      <c r="H328" s="112" t="s">
        <v>1231</v>
      </c>
      <c r="I328" s="113" t="s">
        <v>1209</v>
      </c>
      <c r="J328" s="114" t="s">
        <v>1420</v>
      </c>
      <c r="K328" s="115">
        <f t="shared" si="4"/>
        <v>46142</v>
      </c>
      <c r="L328" s="112"/>
    </row>
    <row r="329" spans="1:12" s="116" customFormat="1" ht="16.5" customHeight="1" x14ac:dyDescent="0.3">
      <c r="A329" s="91">
        <v>312</v>
      </c>
      <c r="B329" s="92" t="s">
        <v>661</v>
      </c>
      <c r="C329" s="92" t="s">
        <v>631</v>
      </c>
      <c r="D329" s="92" t="s">
        <v>26</v>
      </c>
      <c r="E329" s="92" t="s">
        <v>27</v>
      </c>
      <c r="F329" s="112" t="s">
        <v>1588</v>
      </c>
      <c r="G329" s="112" t="s">
        <v>1207</v>
      </c>
      <c r="H329" s="112" t="s">
        <v>1208</v>
      </c>
      <c r="I329" s="113" t="s">
        <v>1209</v>
      </c>
      <c r="J329" s="117" t="s">
        <v>1430</v>
      </c>
      <c r="K329" s="115">
        <f t="shared" si="4"/>
        <v>46203</v>
      </c>
      <c r="L329" s="112"/>
    </row>
    <row r="330" spans="1:12" s="116" customFormat="1" ht="16.5" customHeight="1" x14ac:dyDescent="0.3">
      <c r="A330" s="91">
        <v>313</v>
      </c>
      <c r="B330" s="92" t="s">
        <v>661</v>
      </c>
      <c r="C330" s="92" t="s">
        <v>631</v>
      </c>
      <c r="D330" s="92" t="s">
        <v>34</v>
      </c>
      <c r="E330" s="92" t="s">
        <v>27</v>
      </c>
      <c r="F330" s="112" t="s">
        <v>1589</v>
      </c>
      <c r="G330" s="112" t="s">
        <v>1207</v>
      </c>
      <c r="H330" s="112" t="s">
        <v>1590</v>
      </c>
      <c r="I330" s="113" t="s">
        <v>1209</v>
      </c>
      <c r="J330" s="117" t="s">
        <v>1498</v>
      </c>
      <c r="K330" s="115">
        <f t="shared" si="4"/>
        <v>46203</v>
      </c>
      <c r="L330" s="112"/>
    </row>
    <row r="331" spans="1:12" s="116" customFormat="1" ht="16.5" customHeight="1" x14ac:dyDescent="0.3">
      <c r="A331" s="91">
        <v>314</v>
      </c>
      <c r="B331" s="92" t="s">
        <v>661</v>
      </c>
      <c r="C331" s="92" t="s">
        <v>631</v>
      </c>
      <c r="D331" s="92" t="s">
        <v>34</v>
      </c>
      <c r="E331" s="92" t="s">
        <v>27</v>
      </c>
      <c r="F331" s="112" t="s">
        <v>1589</v>
      </c>
      <c r="G331" s="112" t="s">
        <v>1207</v>
      </c>
      <c r="H331" s="112" t="s">
        <v>1274</v>
      </c>
      <c r="I331" s="113" t="s">
        <v>1209</v>
      </c>
      <c r="J331" s="117" t="s">
        <v>1498</v>
      </c>
      <c r="K331" s="115">
        <f t="shared" si="4"/>
        <v>46203</v>
      </c>
      <c r="L331" s="112"/>
    </row>
    <row r="332" spans="1:12" s="116" customFormat="1" ht="16.5" customHeight="1" x14ac:dyDescent="0.3">
      <c r="A332" s="91">
        <v>315</v>
      </c>
      <c r="B332" s="92" t="s">
        <v>661</v>
      </c>
      <c r="C332" s="92" t="s">
        <v>631</v>
      </c>
      <c r="D332" s="92" t="s">
        <v>34</v>
      </c>
      <c r="E332" s="92" t="s">
        <v>27</v>
      </c>
      <c r="F332" s="112" t="s">
        <v>1591</v>
      </c>
      <c r="G332" s="112" t="s">
        <v>1207</v>
      </c>
      <c r="H332" s="112" t="s">
        <v>1275</v>
      </c>
      <c r="I332" s="113" t="s">
        <v>1209</v>
      </c>
      <c r="J332" s="117" t="s">
        <v>1498</v>
      </c>
      <c r="K332" s="115">
        <f t="shared" si="4"/>
        <v>46203</v>
      </c>
      <c r="L332" s="112"/>
    </row>
    <row r="333" spans="1:12" s="116" customFormat="1" ht="16.5" customHeight="1" x14ac:dyDescent="0.3">
      <c r="A333" s="91">
        <v>316</v>
      </c>
      <c r="B333" s="92" t="s">
        <v>661</v>
      </c>
      <c r="C333" s="92" t="s">
        <v>631</v>
      </c>
      <c r="D333" s="92" t="s">
        <v>26</v>
      </c>
      <c r="E333" s="92" t="s">
        <v>27</v>
      </c>
      <c r="F333" s="112" t="s">
        <v>1592</v>
      </c>
      <c r="G333" s="112" t="s">
        <v>1207</v>
      </c>
      <c r="H333" s="112" t="s">
        <v>1211</v>
      </c>
      <c r="I333" s="113" t="s">
        <v>1209</v>
      </c>
      <c r="J333" s="117" t="s">
        <v>1430</v>
      </c>
      <c r="K333" s="115">
        <f t="shared" si="4"/>
        <v>46203</v>
      </c>
      <c r="L333" s="112"/>
    </row>
    <row r="334" spans="1:12" s="116" customFormat="1" ht="16.5" customHeight="1" x14ac:dyDescent="0.3">
      <c r="A334" s="91">
        <v>317</v>
      </c>
      <c r="B334" s="92" t="s">
        <v>661</v>
      </c>
      <c r="C334" s="92" t="s">
        <v>631</v>
      </c>
      <c r="D334" s="92" t="s">
        <v>26</v>
      </c>
      <c r="E334" s="92" t="s">
        <v>27</v>
      </c>
      <c r="F334" s="112" t="s">
        <v>1593</v>
      </c>
      <c r="G334" s="112" t="s">
        <v>1241</v>
      </c>
      <c r="H334" s="112" t="s">
        <v>1211</v>
      </c>
      <c r="I334" s="113" t="s">
        <v>1209</v>
      </c>
      <c r="J334" s="117" t="s">
        <v>1446</v>
      </c>
      <c r="K334" s="115">
        <f t="shared" si="4"/>
        <v>46203</v>
      </c>
      <c r="L334" s="112"/>
    </row>
    <row r="335" spans="1:12" s="116" customFormat="1" ht="16.5" customHeight="1" x14ac:dyDescent="0.3">
      <c r="A335" s="91">
        <v>318</v>
      </c>
      <c r="B335" s="92" t="s">
        <v>661</v>
      </c>
      <c r="C335" s="92" t="s">
        <v>631</v>
      </c>
      <c r="D335" s="92" t="s">
        <v>26</v>
      </c>
      <c r="E335" s="92" t="s">
        <v>27</v>
      </c>
      <c r="F335" s="112" t="s">
        <v>1593</v>
      </c>
      <c r="G335" s="112" t="s">
        <v>1241</v>
      </c>
      <c r="H335" s="112" t="s">
        <v>1594</v>
      </c>
      <c r="I335" s="113" t="s">
        <v>1209</v>
      </c>
      <c r="J335" s="117" t="s">
        <v>1446</v>
      </c>
      <c r="K335" s="115">
        <f t="shared" si="4"/>
        <v>46203</v>
      </c>
      <c r="L335" s="112"/>
    </row>
    <row r="336" spans="1:12" s="116" customFormat="1" ht="16.5" customHeight="1" x14ac:dyDescent="0.3">
      <c r="A336" s="91">
        <v>319</v>
      </c>
      <c r="B336" s="92" t="s">
        <v>661</v>
      </c>
      <c r="C336" s="92" t="s">
        <v>631</v>
      </c>
      <c r="D336" s="92" t="s">
        <v>26</v>
      </c>
      <c r="E336" s="92" t="s">
        <v>27</v>
      </c>
      <c r="F336" s="112" t="s">
        <v>1595</v>
      </c>
      <c r="G336" s="112" t="s">
        <v>1207</v>
      </c>
      <c r="H336" s="112" t="s">
        <v>1211</v>
      </c>
      <c r="I336" s="113" t="s">
        <v>1229</v>
      </c>
      <c r="J336" s="114" t="s">
        <v>1420</v>
      </c>
      <c r="K336" s="115">
        <f t="shared" si="4"/>
        <v>46142</v>
      </c>
      <c r="L336" s="112"/>
    </row>
    <row r="337" spans="1:12" s="116" customFormat="1" ht="16.5" customHeight="1" x14ac:dyDescent="0.3">
      <c r="A337" s="91">
        <v>320</v>
      </c>
      <c r="B337" s="92" t="s">
        <v>661</v>
      </c>
      <c r="C337" s="92" t="s">
        <v>631</v>
      </c>
      <c r="D337" s="92" t="s">
        <v>34</v>
      </c>
      <c r="E337" s="92" t="s">
        <v>27</v>
      </c>
      <c r="F337" s="112" t="s">
        <v>1596</v>
      </c>
      <c r="G337" s="112" t="s">
        <v>1241</v>
      </c>
      <c r="H337" s="112" t="s">
        <v>1597</v>
      </c>
      <c r="I337" s="113" t="s">
        <v>1229</v>
      </c>
      <c r="J337" s="117" t="s">
        <v>1504</v>
      </c>
      <c r="K337" s="115">
        <f t="shared" si="4"/>
        <v>46203</v>
      </c>
      <c r="L337" s="112"/>
    </row>
    <row r="338" spans="1:12" s="116" customFormat="1" ht="16.5" customHeight="1" x14ac:dyDescent="0.3">
      <c r="A338" s="91">
        <v>321</v>
      </c>
      <c r="B338" s="92" t="s">
        <v>661</v>
      </c>
      <c r="C338" s="92" t="s">
        <v>631</v>
      </c>
      <c r="D338" s="92" t="s">
        <v>34</v>
      </c>
      <c r="E338" s="92" t="s">
        <v>27</v>
      </c>
      <c r="F338" s="112" t="s">
        <v>1598</v>
      </c>
      <c r="G338" s="112" t="s">
        <v>1207</v>
      </c>
      <c r="H338" s="112" t="s">
        <v>1599</v>
      </c>
      <c r="I338" s="113" t="s">
        <v>1229</v>
      </c>
      <c r="J338" s="114" t="s">
        <v>1420</v>
      </c>
      <c r="K338" s="115">
        <f t="shared" si="4"/>
        <v>46142</v>
      </c>
      <c r="L338" s="112"/>
    </row>
    <row r="339" spans="1:12" s="116" customFormat="1" ht="16.5" customHeight="1" x14ac:dyDescent="0.3">
      <c r="A339" s="91">
        <v>322</v>
      </c>
      <c r="B339" s="92" t="s">
        <v>661</v>
      </c>
      <c r="C339" s="92" t="s">
        <v>631</v>
      </c>
      <c r="D339" s="92" t="s">
        <v>26</v>
      </c>
      <c r="E339" s="92" t="s">
        <v>27</v>
      </c>
      <c r="F339" s="112" t="s">
        <v>1600</v>
      </c>
      <c r="G339" s="112" t="s">
        <v>1207</v>
      </c>
      <c r="H339" s="112" t="s">
        <v>1208</v>
      </c>
      <c r="I339" s="113" t="s">
        <v>1229</v>
      </c>
      <c r="J339" s="114" t="s">
        <v>1420</v>
      </c>
      <c r="K339" s="115">
        <f t="shared" si="4"/>
        <v>46142</v>
      </c>
      <c r="L339" s="112"/>
    </row>
    <row r="340" spans="1:12" s="116" customFormat="1" ht="16.5" customHeight="1" x14ac:dyDescent="0.3">
      <c r="A340" s="91">
        <v>323</v>
      </c>
      <c r="B340" s="92" t="s">
        <v>661</v>
      </c>
      <c r="C340" s="92" t="s">
        <v>631</v>
      </c>
      <c r="D340" s="92" t="s">
        <v>34</v>
      </c>
      <c r="E340" s="92" t="s">
        <v>27</v>
      </c>
      <c r="F340" s="112" t="s">
        <v>1601</v>
      </c>
      <c r="G340" s="112" t="s">
        <v>1241</v>
      </c>
      <c r="H340" s="112" t="s">
        <v>1265</v>
      </c>
      <c r="I340" s="113" t="s">
        <v>1209</v>
      </c>
      <c r="J340" s="114" t="s">
        <v>1420</v>
      </c>
      <c r="K340" s="115">
        <f t="shared" ref="K340:K403" si="5">EOMONTH(J340,12)</f>
        <v>46142</v>
      </c>
      <c r="L340" s="112"/>
    </row>
    <row r="341" spans="1:12" s="116" customFormat="1" ht="16.5" customHeight="1" x14ac:dyDescent="0.3">
      <c r="A341" s="91">
        <v>324</v>
      </c>
      <c r="B341" s="92" t="s">
        <v>661</v>
      </c>
      <c r="C341" s="92" t="s">
        <v>631</v>
      </c>
      <c r="D341" s="92" t="s">
        <v>34</v>
      </c>
      <c r="E341" s="92" t="s">
        <v>27</v>
      </c>
      <c r="F341" s="112" t="s">
        <v>1602</v>
      </c>
      <c r="G341" s="112" t="s">
        <v>1207</v>
      </c>
      <c r="H341" s="112" t="s">
        <v>1208</v>
      </c>
      <c r="I341" s="113" t="s">
        <v>1209</v>
      </c>
      <c r="J341" s="117" t="s">
        <v>1504</v>
      </c>
      <c r="K341" s="115">
        <f t="shared" si="5"/>
        <v>46203</v>
      </c>
      <c r="L341" s="112"/>
    </row>
    <row r="342" spans="1:12" s="116" customFormat="1" ht="16.5" customHeight="1" x14ac:dyDescent="0.3">
      <c r="A342" s="91">
        <v>325</v>
      </c>
      <c r="B342" s="92" t="s">
        <v>661</v>
      </c>
      <c r="C342" s="92" t="s">
        <v>631</v>
      </c>
      <c r="D342" s="92" t="s">
        <v>34</v>
      </c>
      <c r="E342" s="92" t="s">
        <v>27</v>
      </c>
      <c r="F342" s="112" t="s">
        <v>1603</v>
      </c>
      <c r="G342" s="112" t="s">
        <v>1241</v>
      </c>
      <c r="H342" s="112" t="s">
        <v>1231</v>
      </c>
      <c r="I342" s="113" t="s">
        <v>1209</v>
      </c>
      <c r="J342" s="117" t="s">
        <v>1504</v>
      </c>
      <c r="K342" s="115">
        <f t="shared" si="5"/>
        <v>46203</v>
      </c>
      <c r="L342" s="112"/>
    </row>
    <row r="343" spans="1:12" s="116" customFormat="1" ht="16.5" customHeight="1" x14ac:dyDescent="0.3">
      <c r="A343" s="91">
        <v>326</v>
      </c>
      <c r="B343" s="92" t="s">
        <v>661</v>
      </c>
      <c r="C343" s="92" t="s">
        <v>631</v>
      </c>
      <c r="D343" s="92" t="s">
        <v>34</v>
      </c>
      <c r="E343" s="92" t="s">
        <v>27</v>
      </c>
      <c r="F343" s="112" t="s">
        <v>1604</v>
      </c>
      <c r="G343" s="112" t="s">
        <v>1207</v>
      </c>
      <c r="H343" s="112" t="s">
        <v>1605</v>
      </c>
      <c r="I343" s="113" t="s">
        <v>1229</v>
      </c>
      <c r="J343" s="117" t="s">
        <v>1498</v>
      </c>
      <c r="K343" s="115">
        <f t="shared" si="5"/>
        <v>46203</v>
      </c>
      <c r="L343" s="112"/>
    </row>
    <row r="344" spans="1:12" s="116" customFormat="1" ht="16.5" customHeight="1" x14ac:dyDescent="0.3">
      <c r="A344" s="91">
        <v>327</v>
      </c>
      <c r="B344" s="92" t="s">
        <v>661</v>
      </c>
      <c r="C344" s="92" t="s">
        <v>631</v>
      </c>
      <c r="D344" s="92" t="s">
        <v>34</v>
      </c>
      <c r="E344" s="92" t="s">
        <v>27</v>
      </c>
      <c r="F344" s="112" t="s">
        <v>1606</v>
      </c>
      <c r="G344" s="112" t="s">
        <v>1207</v>
      </c>
      <c r="H344" s="112" t="s">
        <v>1208</v>
      </c>
      <c r="I344" s="113" t="s">
        <v>1209</v>
      </c>
      <c r="J344" s="117" t="s">
        <v>1498</v>
      </c>
      <c r="K344" s="115">
        <f t="shared" si="5"/>
        <v>46203</v>
      </c>
      <c r="L344" s="112"/>
    </row>
    <row r="345" spans="1:12" s="116" customFormat="1" ht="16.5" customHeight="1" x14ac:dyDescent="0.3">
      <c r="A345" s="91">
        <v>328</v>
      </c>
      <c r="B345" s="92" t="s">
        <v>661</v>
      </c>
      <c r="C345" s="92" t="s">
        <v>631</v>
      </c>
      <c r="D345" s="92" t="s">
        <v>34</v>
      </c>
      <c r="E345" s="92" t="s">
        <v>27</v>
      </c>
      <c r="F345" s="112" t="s">
        <v>1607</v>
      </c>
      <c r="G345" s="112" t="s">
        <v>1340</v>
      </c>
      <c r="H345" s="112" t="s">
        <v>1208</v>
      </c>
      <c r="I345" s="113" t="s">
        <v>1229</v>
      </c>
      <c r="J345" s="114" t="s">
        <v>1252</v>
      </c>
      <c r="K345" s="115">
        <f t="shared" si="5"/>
        <v>46142</v>
      </c>
      <c r="L345" s="112"/>
    </row>
    <row r="346" spans="1:12" s="116" customFormat="1" ht="16.5" customHeight="1" x14ac:dyDescent="0.3">
      <c r="A346" s="91">
        <v>329</v>
      </c>
      <c r="B346" s="92" t="s">
        <v>661</v>
      </c>
      <c r="C346" s="92" t="s">
        <v>631</v>
      </c>
      <c r="D346" s="92" t="s">
        <v>26</v>
      </c>
      <c r="E346" s="92" t="s">
        <v>27</v>
      </c>
      <c r="F346" s="112" t="s">
        <v>1608</v>
      </c>
      <c r="G346" s="112" t="s">
        <v>1207</v>
      </c>
      <c r="H346" s="112" t="s">
        <v>1208</v>
      </c>
      <c r="I346" s="113" t="s">
        <v>1209</v>
      </c>
      <c r="J346" s="117" t="s">
        <v>1170</v>
      </c>
      <c r="K346" s="115">
        <f t="shared" si="5"/>
        <v>46203</v>
      </c>
      <c r="L346" s="112"/>
    </row>
    <row r="347" spans="1:12" s="116" customFormat="1" ht="16.5" customHeight="1" x14ac:dyDescent="0.3">
      <c r="A347" s="91">
        <v>330</v>
      </c>
      <c r="B347" s="92" t="s">
        <v>661</v>
      </c>
      <c r="C347" s="92" t="s">
        <v>631</v>
      </c>
      <c r="D347" s="92" t="s">
        <v>26</v>
      </c>
      <c r="E347" s="92" t="s">
        <v>27</v>
      </c>
      <c r="F347" s="112" t="s">
        <v>1609</v>
      </c>
      <c r="G347" s="112" t="s">
        <v>1207</v>
      </c>
      <c r="H347" s="112" t="s">
        <v>1208</v>
      </c>
      <c r="I347" s="113" t="s">
        <v>1209</v>
      </c>
      <c r="J347" s="117" t="s">
        <v>1170</v>
      </c>
      <c r="K347" s="115">
        <f t="shared" si="5"/>
        <v>46203</v>
      </c>
      <c r="L347" s="112"/>
    </row>
    <row r="348" spans="1:12" s="116" customFormat="1" ht="16.5" customHeight="1" x14ac:dyDescent="0.3">
      <c r="A348" s="91">
        <v>331</v>
      </c>
      <c r="B348" s="92" t="s">
        <v>661</v>
      </c>
      <c r="C348" s="92" t="s">
        <v>631</v>
      </c>
      <c r="D348" s="92" t="s">
        <v>26</v>
      </c>
      <c r="E348" s="92" t="s">
        <v>27</v>
      </c>
      <c r="F348" s="112" t="s">
        <v>1610</v>
      </c>
      <c r="G348" s="112" t="s">
        <v>1207</v>
      </c>
      <c r="H348" s="112" t="s">
        <v>1231</v>
      </c>
      <c r="I348" s="113" t="s">
        <v>1229</v>
      </c>
      <c r="J348" s="117" t="s">
        <v>1170</v>
      </c>
      <c r="K348" s="115">
        <f t="shared" si="5"/>
        <v>46203</v>
      </c>
      <c r="L348" s="112"/>
    </row>
    <row r="349" spans="1:12" s="116" customFormat="1" ht="16.5" customHeight="1" x14ac:dyDescent="0.3">
      <c r="A349" s="91">
        <v>332</v>
      </c>
      <c r="B349" s="92" t="s">
        <v>661</v>
      </c>
      <c r="C349" s="92" t="s">
        <v>631</v>
      </c>
      <c r="D349" s="92" t="s">
        <v>26</v>
      </c>
      <c r="E349" s="92" t="s">
        <v>27</v>
      </c>
      <c r="F349" s="112" t="s">
        <v>1611</v>
      </c>
      <c r="G349" s="112" t="s">
        <v>1207</v>
      </c>
      <c r="H349" s="112" t="s">
        <v>1208</v>
      </c>
      <c r="I349" s="113" t="s">
        <v>1209</v>
      </c>
      <c r="J349" s="117" t="s">
        <v>1430</v>
      </c>
      <c r="K349" s="115">
        <f t="shared" si="5"/>
        <v>46203</v>
      </c>
      <c r="L349" s="112"/>
    </row>
    <row r="350" spans="1:12" s="116" customFormat="1" ht="16.5" customHeight="1" x14ac:dyDescent="0.3">
      <c r="A350" s="91">
        <v>333</v>
      </c>
      <c r="B350" s="92" t="s">
        <v>661</v>
      </c>
      <c r="C350" s="92" t="s">
        <v>631</v>
      </c>
      <c r="D350" s="92" t="s">
        <v>26</v>
      </c>
      <c r="E350" s="92" t="s">
        <v>27</v>
      </c>
      <c r="F350" s="112" t="s">
        <v>1611</v>
      </c>
      <c r="G350" s="112" t="s">
        <v>1207</v>
      </c>
      <c r="H350" s="112" t="s">
        <v>1341</v>
      </c>
      <c r="I350" s="113" t="s">
        <v>1229</v>
      </c>
      <c r="J350" s="117" t="s">
        <v>1430</v>
      </c>
      <c r="K350" s="115">
        <f t="shared" si="5"/>
        <v>46203</v>
      </c>
      <c r="L350" s="112"/>
    </row>
    <row r="351" spans="1:12" s="116" customFormat="1" ht="16.5" customHeight="1" x14ac:dyDescent="0.3">
      <c r="A351" s="91">
        <v>334</v>
      </c>
      <c r="B351" s="92" t="s">
        <v>661</v>
      </c>
      <c r="C351" s="92" t="s">
        <v>631</v>
      </c>
      <c r="D351" s="92" t="s">
        <v>26</v>
      </c>
      <c r="E351" s="92" t="s">
        <v>27</v>
      </c>
      <c r="F351" s="112" t="s">
        <v>1612</v>
      </c>
      <c r="G351" s="112" t="s">
        <v>1207</v>
      </c>
      <c r="H351" s="112" t="s">
        <v>1231</v>
      </c>
      <c r="I351" s="113" t="s">
        <v>1209</v>
      </c>
      <c r="J351" s="117" t="s">
        <v>1446</v>
      </c>
      <c r="K351" s="115">
        <f t="shared" si="5"/>
        <v>46203</v>
      </c>
      <c r="L351" s="112"/>
    </row>
    <row r="352" spans="1:12" s="116" customFormat="1" ht="16.5" customHeight="1" x14ac:dyDescent="0.3">
      <c r="A352" s="91">
        <v>335</v>
      </c>
      <c r="B352" s="92" t="s">
        <v>661</v>
      </c>
      <c r="C352" s="92" t="s">
        <v>631</v>
      </c>
      <c r="D352" s="92" t="s">
        <v>26</v>
      </c>
      <c r="E352" s="92" t="s">
        <v>632</v>
      </c>
      <c r="F352" s="112" t="s">
        <v>1613</v>
      </c>
      <c r="G352" s="112" t="s">
        <v>1207</v>
      </c>
      <c r="H352" s="112" t="s">
        <v>1614</v>
      </c>
      <c r="I352" s="113" t="s">
        <v>1209</v>
      </c>
      <c r="J352" s="117" t="s">
        <v>1170</v>
      </c>
      <c r="K352" s="115">
        <f t="shared" si="5"/>
        <v>46203</v>
      </c>
      <c r="L352" s="112"/>
    </row>
    <row r="353" spans="1:12" s="116" customFormat="1" ht="16.5" customHeight="1" x14ac:dyDescent="0.3">
      <c r="A353" s="91">
        <v>336</v>
      </c>
      <c r="B353" s="92" t="s">
        <v>661</v>
      </c>
      <c r="C353" s="92" t="s">
        <v>631</v>
      </c>
      <c r="D353" s="92" t="s">
        <v>26</v>
      </c>
      <c r="E353" s="92" t="s">
        <v>632</v>
      </c>
      <c r="F353" s="112" t="s">
        <v>1613</v>
      </c>
      <c r="G353" s="112" t="s">
        <v>1340</v>
      </c>
      <c r="H353" s="112" t="s">
        <v>1615</v>
      </c>
      <c r="I353" s="113" t="s">
        <v>1209</v>
      </c>
      <c r="J353" s="117" t="s">
        <v>1170</v>
      </c>
      <c r="K353" s="115">
        <f t="shared" si="5"/>
        <v>46203</v>
      </c>
      <c r="L353" s="112"/>
    </row>
    <row r="354" spans="1:12" s="116" customFormat="1" ht="16.5" customHeight="1" x14ac:dyDescent="0.3">
      <c r="A354" s="91">
        <v>337</v>
      </c>
      <c r="B354" s="92" t="s">
        <v>661</v>
      </c>
      <c r="C354" s="92" t="s">
        <v>631</v>
      </c>
      <c r="D354" s="92" t="s">
        <v>26</v>
      </c>
      <c r="E354" s="92" t="s">
        <v>632</v>
      </c>
      <c r="F354" s="112" t="s">
        <v>1613</v>
      </c>
      <c r="G354" s="112" t="s">
        <v>1241</v>
      </c>
      <c r="H354" s="112" t="s">
        <v>1616</v>
      </c>
      <c r="I354" s="113" t="s">
        <v>1209</v>
      </c>
      <c r="J354" s="117" t="s">
        <v>1170</v>
      </c>
      <c r="K354" s="115">
        <f t="shared" si="5"/>
        <v>46203</v>
      </c>
      <c r="L354" s="112"/>
    </row>
    <row r="355" spans="1:12" s="116" customFormat="1" ht="16.5" customHeight="1" x14ac:dyDescent="0.3">
      <c r="A355" s="91">
        <v>338</v>
      </c>
      <c r="B355" s="92" t="s">
        <v>661</v>
      </c>
      <c r="C355" s="92" t="s">
        <v>631</v>
      </c>
      <c r="D355" s="92" t="s">
        <v>26</v>
      </c>
      <c r="E355" s="92" t="s">
        <v>632</v>
      </c>
      <c r="F355" s="112" t="s">
        <v>1617</v>
      </c>
      <c r="G355" s="112" t="s">
        <v>1207</v>
      </c>
      <c r="H355" s="112" t="s">
        <v>1618</v>
      </c>
      <c r="I355" s="113" t="s">
        <v>1229</v>
      </c>
      <c r="J355" s="114" t="s">
        <v>1252</v>
      </c>
      <c r="K355" s="115">
        <f t="shared" si="5"/>
        <v>46142</v>
      </c>
      <c r="L355" s="112"/>
    </row>
    <row r="356" spans="1:12" s="116" customFormat="1" ht="16.5" customHeight="1" x14ac:dyDescent="0.3">
      <c r="A356" s="91">
        <v>339</v>
      </c>
      <c r="B356" s="92" t="s">
        <v>661</v>
      </c>
      <c r="C356" s="92" t="s">
        <v>631</v>
      </c>
      <c r="D356" s="92" t="s">
        <v>26</v>
      </c>
      <c r="E356" s="92" t="s">
        <v>632</v>
      </c>
      <c r="F356" s="112" t="s">
        <v>1617</v>
      </c>
      <c r="G356" s="112" t="s">
        <v>1207</v>
      </c>
      <c r="H356" s="112" t="s">
        <v>1619</v>
      </c>
      <c r="I356" s="113" t="s">
        <v>1209</v>
      </c>
      <c r="J356" s="114" t="s">
        <v>1252</v>
      </c>
      <c r="K356" s="115">
        <f t="shared" si="5"/>
        <v>46142</v>
      </c>
      <c r="L356" s="112"/>
    </row>
    <row r="357" spans="1:12" s="116" customFormat="1" ht="16.5" customHeight="1" x14ac:dyDescent="0.3">
      <c r="A357" s="91">
        <v>340</v>
      </c>
      <c r="B357" s="92" t="s">
        <v>661</v>
      </c>
      <c r="C357" s="92" t="s">
        <v>631</v>
      </c>
      <c r="D357" s="92" t="s">
        <v>26</v>
      </c>
      <c r="E357" s="92" t="s">
        <v>632</v>
      </c>
      <c r="F357" s="112" t="s">
        <v>1617</v>
      </c>
      <c r="G357" s="112" t="s">
        <v>1207</v>
      </c>
      <c r="H357" s="112" t="s">
        <v>1620</v>
      </c>
      <c r="I357" s="113" t="s">
        <v>1209</v>
      </c>
      <c r="J357" s="114" t="s">
        <v>1252</v>
      </c>
      <c r="K357" s="115">
        <f t="shared" si="5"/>
        <v>46142</v>
      </c>
      <c r="L357" s="112"/>
    </row>
    <row r="358" spans="1:12" s="116" customFormat="1" ht="16.5" customHeight="1" x14ac:dyDescent="0.3">
      <c r="A358" s="91">
        <v>341</v>
      </c>
      <c r="B358" s="92" t="s">
        <v>661</v>
      </c>
      <c r="C358" s="92" t="s">
        <v>631</v>
      </c>
      <c r="D358" s="92" t="s">
        <v>26</v>
      </c>
      <c r="E358" s="92" t="s">
        <v>632</v>
      </c>
      <c r="F358" s="112" t="s">
        <v>1617</v>
      </c>
      <c r="G358" s="112" t="s">
        <v>1207</v>
      </c>
      <c r="H358" s="112" t="s">
        <v>1310</v>
      </c>
      <c r="I358" s="113" t="s">
        <v>1229</v>
      </c>
      <c r="J358" s="114" t="s">
        <v>1252</v>
      </c>
      <c r="K358" s="115">
        <f t="shared" si="5"/>
        <v>46142</v>
      </c>
      <c r="L358" s="112"/>
    </row>
    <row r="359" spans="1:12" s="116" customFormat="1" ht="16.5" customHeight="1" x14ac:dyDescent="0.3">
      <c r="A359" s="91">
        <v>342</v>
      </c>
      <c r="B359" s="92" t="s">
        <v>661</v>
      </c>
      <c r="C359" s="92" t="s">
        <v>631</v>
      </c>
      <c r="D359" s="92" t="s">
        <v>26</v>
      </c>
      <c r="E359" s="92" t="s">
        <v>632</v>
      </c>
      <c r="F359" s="112" t="s">
        <v>1621</v>
      </c>
      <c r="G359" s="112" t="s">
        <v>1207</v>
      </c>
      <c r="H359" s="112" t="s">
        <v>1622</v>
      </c>
      <c r="I359" s="113" t="s">
        <v>1209</v>
      </c>
      <c r="J359" s="114" t="s">
        <v>1252</v>
      </c>
      <c r="K359" s="115">
        <f t="shared" si="5"/>
        <v>46142</v>
      </c>
      <c r="L359" s="112"/>
    </row>
    <row r="360" spans="1:12" s="116" customFormat="1" ht="16.5" customHeight="1" x14ac:dyDescent="0.3">
      <c r="A360" s="91">
        <v>343</v>
      </c>
      <c r="B360" s="92" t="s">
        <v>661</v>
      </c>
      <c r="C360" s="92" t="s">
        <v>631</v>
      </c>
      <c r="D360" s="92" t="s">
        <v>26</v>
      </c>
      <c r="E360" s="92" t="s">
        <v>632</v>
      </c>
      <c r="F360" s="112" t="s">
        <v>1623</v>
      </c>
      <c r="G360" s="112" t="s">
        <v>1207</v>
      </c>
      <c r="H360" s="112" t="s">
        <v>1624</v>
      </c>
      <c r="I360" s="113" t="s">
        <v>1209</v>
      </c>
      <c r="J360" s="114" t="s">
        <v>1252</v>
      </c>
      <c r="K360" s="115">
        <f t="shared" si="5"/>
        <v>46142</v>
      </c>
      <c r="L360" s="112"/>
    </row>
    <row r="361" spans="1:12" s="116" customFormat="1" ht="16.5" customHeight="1" x14ac:dyDescent="0.3">
      <c r="A361" s="91">
        <v>344</v>
      </c>
      <c r="B361" s="92" t="s">
        <v>661</v>
      </c>
      <c r="C361" s="92" t="s">
        <v>631</v>
      </c>
      <c r="D361" s="92" t="s">
        <v>26</v>
      </c>
      <c r="E361" s="92" t="s">
        <v>632</v>
      </c>
      <c r="F361" s="112" t="s">
        <v>1625</v>
      </c>
      <c r="G361" s="112" t="s">
        <v>1207</v>
      </c>
      <c r="H361" s="112" t="s">
        <v>1626</v>
      </c>
      <c r="I361" s="113" t="s">
        <v>1209</v>
      </c>
      <c r="J361" s="114" t="s">
        <v>1252</v>
      </c>
      <c r="K361" s="115">
        <f t="shared" si="5"/>
        <v>46142</v>
      </c>
      <c r="L361" s="112"/>
    </row>
    <row r="362" spans="1:12" s="116" customFormat="1" ht="16.5" customHeight="1" x14ac:dyDescent="0.3">
      <c r="A362" s="91">
        <v>345</v>
      </c>
      <c r="B362" s="92" t="s">
        <v>661</v>
      </c>
      <c r="C362" s="92" t="s">
        <v>631</v>
      </c>
      <c r="D362" s="92" t="s">
        <v>26</v>
      </c>
      <c r="E362" s="92" t="s">
        <v>632</v>
      </c>
      <c r="F362" s="112" t="s">
        <v>1623</v>
      </c>
      <c r="G362" s="112" t="s">
        <v>1207</v>
      </c>
      <c r="H362" s="112" t="s">
        <v>1627</v>
      </c>
      <c r="I362" s="113" t="s">
        <v>1209</v>
      </c>
      <c r="J362" s="114" t="s">
        <v>1252</v>
      </c>
      <c r="K362" s="115">
        <f t="shared" si="5"/>
        <v>46142</v>
      </c>
      <c r="L362" s="112"/>
    </row>
    <row r="363" spans="1:12" s="116" customFormat="1" ht="16.5" customHeight="1" x14ac:dyDescent="0.3">
      <c r="A363" s="91">
        <v>346</v>
      </c>
      <c r="B363" s="92" t="s">
        <v>661</v>
      </c>
      <c r="C363" s="92" t="s">
        <v>631</v>
      </c>
      <c r="D363" s="92" t="s">
        <v>26</v>
      </c>
      <c r="E363" s="92" t="s">
        <v>632</v>
      </c>
      <c r="F363" s="112" t="s">
        <v>1628</v>
      </c>
      <c r="G363" s="112" t="s">
        <v>1207</v>
      </c>
      <c r="H363" s="112" t="s">
        <v>1265</v>
      </c>
      <c r="I363" s="113" t="s">
        <v>1209</v>
      </c>
      <c r="J363" s="114" t="s">
        <v>1252</v>
      </c>
      <c r="K363" s="115">
        <f t="shared" si="5"/>
        <v>46142</v>
      </c>
      <c r="L363" s="112"/>
    </row>
    <row r="364" spans="1:12" s="116" customFormat="1" ht="16.5" customHeight="1" x14ac:dyDescent="0.3">
      <c r="A364" s="91">
        <v>347</v>
      </c>
      <c r="B364" s="92" t="s">
        <v>661</v>
      </c>
      <c r="C364" s="92" t="s">
        <v>631</v>
      </c>
      <c r="D364" s="92" t="s">
        <v>26</v>
      </c>
      <c r="E364" s="92" t="s">
        <v>632</v>
      </c>
      <c r="F364" s="112" t="s">
        <v>1628</v>
      </c>
      <c r="G364" s="112" t="s">
        <v>1207</v>
      </c>
      <c r="H364" s="112" t="s">
        <v>1629</v>
      </c>
      <c r="I364" s="113" t="s">
        <v>1209</v>
      </c>
      <c r="J364" s="117" t="s">
        <v>1170</v>
      </c>
      <c r="K364" s="115">
        <f t="shared" si="5"/>
        <v>46203</v>
      </c>
      <c r="L364" s="112"/>
    </row>
    <row r="365" spans="1:12" s="116" customFormat="1" ht="16.5" customHeight="1" x14ac:dyDescent="0.3">
      <c r="A365" s="91">
        <v>348</v>
      </c>
      <c r="B365" s="92" t="s">
        <v>661</v>
      </c>
      <c r="C365" s="92" t="s">
        <v>631</v>
      </c>
      <c r="D365" s="92" t="s">
        <v>26</v>
      </c>
      <c r="E365" s="92" t="s">
        <v>632</v>
      </c>
      <c r="F365" s="112" t="s">
        <v>1630</v>
      </c>
      <c r="G365" s="112" t="s">
        <v>1207</v>
      </c>
      <c r="H365" s="112" t="s">
        <v>1631</v>
      </c>
      <c r="I365" s="113" t="s">
        <v>1209</v>
      </c>
      <c r="J365" s="114" t="s">
        <v>1252</v>
      </c>
      <c r="K365" s="115">
        <f t="shared" si="5"/>
        <v>46142</v>
      </c>
      <c r="L365" s="112"/>
    </row>
    <row r="366" spans="1:12" s="116" customFormat="1" ht="16.5" customHeight="1" x14ac:dyDescent="0.3">
      <c r="A366" s="91">
        <v>349</v>
      </c>
      <c r="B366" s="92" t="s">
        <v>661</v>
      </c>
      <c r="C366" s="92" t="s">
        <v>631</v>
      </c>
      <c r="D366" s="92" t="s">
        <v>26</v>
      </c>
      <c r="E366" s="92" t="s">
        <v>632</v>
      </c>
      <c r="F366" s="112" t="s">
        <v>1632</v>
      </c>
      <c r="G366" s="112" t="s">
        <v>1207</v>
      </c>
      <c r="H366" s="112" t="s">
        <v>1633</v>
      </c>
      <c r="I366" s="113" t="s">
        <v>1209</v>
      </c>
      <c r="J366" s="117" t="s">
        <v>1170</v>
      </c>
      <c r="K366" s="115">
        <f t="shared" si="5"/>
        <v>46203</v>
      </c>
      <c r="L366" s="112"/>
    </row>
    <row r="367" spans="1:12" s="116" customFormat="1" ht="16.5" customHeight="1" x14ac:dyDescent="0.3">
      <c r="A367" s="91">
        <v>350</v>
      </c>
      <c r="B367" s="92" t="s">
        <v>661</v>
      </c>
      <c r="C367" s="92" t="s">
        <v>631</v>
      </c>
      <c r="D367" s="92" t="s">
        <v>26</v>
      </c>
      <c r="E367" s="92" t="s">
        <v>632</v>
      </c>
      <c r="F367" s="112" t="s">
        <v>1632</v>
      </c>
      <c r="G367" s="112" t="s">
        <v>1241</v>
      </c>
      <c r="H367" s="112" t="s">
        <v>1634</v>
      </c>
      <c r="I367" s="113" t="s">
        <v>1209</v>
      </c>
      <c r="J367" s="117" t="s">
        <v>1170</v>
      </c>
      <c r="K367" s="115">
        <f t="shared" si="5"/>
        <v>46203</v>
      </c>
      <c r="L367" s="112"/>
    </row>
    <row r="368" spans="1:12" s="116" customFormat="1" ht="16.5" customHeight="1" x14ac:dyDescent="0.3">
      <c r="A368" s="91">
        <v>351</v>
      </c>
      <c r="B368" s="92" t="s">
        <v>661</v>
      </c>
      <c r="C368" s="92" t="s">
        <v>631</v>
      </c>
      <c r="D368" s="92" t="s">
        <v>34</v>
      </c>
      <c r="E368" s="92" t="s">
        <v>27</v>
      </c>
      <c r="F368" s="112" t="s">
        <v>1635</v>
      </c>
      <c r="G368" s="112" t="s">
        <v>1207</v>
      </c>
      <c r="H368" s="112" t="s">
        <v>1233</v>
      </c>
      <c r="I368" s="113" t="s">
        <v>1333</v>
      </c>
      <c r="J368" s="117" t="s">
        <v>1498</v>
      </c>
      <c r="K368" s="115">
        <f t="shared" si="5"/>
        <v>46203</v>
      </c>
      <c r="L368" s="112"/>
    </row>
    <row r="369" spans="1:12" s="116" customFormat="1" ht="16.5" customHeight="1" x14ac:dyDescent="0.3">
      <c r="A369" s="91">
        <v>352</v>
      </c>
      <c r="B369" s="92" t="s">
        <v>661</v>
      </c>
      <c r="C369" s="92" t="s">
        <v>631</v>
      </c>
      <c r="D369" s="92" t="s">
        <v>26</v>
      </c>
      <c r="E369" s="92" t="s">
        <v>27</v>
      </c>
      <c r="F369" s="112" t="s">
        <v>1636</v>
      </c>
      <c r="G369" s="112" t="s">
        <v>1207</v>
      </c>
      <c r="H369" s="112" t="s">
        <v>1226</v>
      </c>
      <c r="I369" s="113" t="s">
        <v>1209</v>
      </c>
      <c r="J369" s="117" t="s">
        <v>1170</v>
      </c>
      <c r="K369" s="115">
        <f t="shared" si="5"/>
        <v>46203</v>
      </c>
      <c r="L369" s="112"/>
    </row>
    <row r="370" spans="1:12" s="116" customFormat="1" ht="16.5" customHeight="1" x14ac:dyDescent="0.3">
      <c r="A370" s="91">
        <v>353</v>
      </c>
      <c r="B370" s="92" t="s">
        <v>678</v>
      </c>
      <c r="C370" s="92" t="s">
        <v>638</v>
      </c>
      <c r="D370" s="92" t="s">
        <v>66</v>
      </c>
      <c r="E370" s="92" t="s">
        <v>27</v>
      </c>
      <c r="F370" s="112" t="s">
        <v>1637</v>
      </c>
      <c r="G370" s="112" t="s">
        <v>1207</v>
      </c>
      <c r="H370" s="112" t="s">
        <v>1259</v>
      </c>
      <c r="I370" s="113" t="s">
        <v>1209</v>
      </c>
      <c r="J370" s="114" t="s">
        <v>1171</v>
      </c>
      <c r="K370" s="115">
        <f t="shared" si="5"/>
        <v>46234</v>
      </c>
      <c r="L370" s="112"/>
    </row>
    <row r="371" spans="1:12" s="116" customFormat="1" ht="16.5" customHeight="1" x14ac:dyDescent="0.3">
      <c r="A371" s="91">
        <v>354</v>
      </c>
      <c r="B371" s="92" t="s">
        <v>678</v>
      </c>
      <c r="C371" s="92" t="s">
        <v>638</v>
      </c>
      <c r="D371" s="92" t="s">
        <v>66</v>
      </c>
      <c r="E371" s="92" t="s">
        <v>27</v>
      </c>
      <c r="F371" s="112" t="s">
        <v>1638</v>
      </c>
      <c r="G371" s="112" t="s">
        <v>1207</v>
      </c>
      <c r="H371" s="112" t="s">
        <v>1208</v>
      </c>
      <c r="I371" s="113" t="s">
        <v>1209</v>
      </c>
      <c r="J371" s="114" t="s">
        <v>1639</v>
      </c>
      <c r="K371" s="115">
        <f t="shared" si="5"/>
        <v>46142</v>
      </c>
      <c r="L371" s="112"/>
    </row>
    <row r="372" spans="1:12" s="116" customFormat="1" ht="16.5" customHeight="1" x14ac:dyDescent="0.3">
      <c r="A372" s="91">
        <v>355</v>
      </c>
      <c r="B372" s="92" t="s">
        <v>678</v>
      </c>
      <c r="C372" s="92" t="s">
        <v>638</v>
      </c>
      <c r="D372" s="92" t="s">
        <v>66</v>
      </c>
      <c r="E372" s="92" t="s">
        <v>27</v>
      </c>
      <c r="F372" s="112" t="s">
        <v>1640</v>
      </c>
      <c r="G372" s="112" t="s">
        <v>1207</v>
      </c>
      <c r="H372" s="112" t="s">
        <v>1641</v>
      </c>
      <c r="I372" s="113" t="s">
        <v>1209</v>
      </c>
      <c r="J372" s="117" t="s">
        <v>1164</v>
      </c>
      <c r="K372" s="115">
        <f t="shared" si="5"/>
        <v>46203</v>
      </c>
      <c r="L372" s="112"/>
    </row>
    <row r="373" spans="1:12" s="116" customFormat="1" ht="16.5" customHeight="1" x14ac:dyDescent="0.3">
      <c r="A373" s="91">
        <v>356</v>
      </c>
      <c r="B373" s="92" t="s">
        <v>678</v>
      </c>
      <c r="C373" s="92" t="s">
        <v>638</v>
      </c>
      <c r="D373" s="92" t="s">
        <v>70</v>
      </c>
      <c r="E373" s="92" t="s">
        <v>27</v>
      </c>
      <c r="F373" s="112" t="s">
        <v>1642</v>
      </c>
      <c r="G373" s="112" t="s">
        <v>1207</v>
      </c>
      <c r="H373" s="112" t="s">
        <v>1301</v>
      </c>
      <c r="I373" s="113" t="s">
        <v>1229</v>
      </c>
      <c r="J373" s="117" t="s">
        <v>1363</v>
      </c>
      <c r="K373" s="115">
        <f t="shared" si="5"/>
        <v>46234</v>
      </c>
      <c r="L373" s="112"/>
    </row>
    <row r="374" spans="1:12" s="116" customFormat="1" ht="16.5" customHeight="1" x14ac:dyDescent="0.3">
      <c r="A374" s="91">
        <v>357</v>
      </c>
      <c r="B374" s="92" t="s">
        <v>678</v>
      </c>
      <c r="C374" s="92" t="s">
        <v>638</v>
      </c>
      <c r="D374" s="92" t="s">
        <v>70</v>
      </c>
      <c r="E374" s="92" t="s">
        <v>27</v>
      </c>
      <c r="F374" s="112" t="s">
        <v>1643</v>
      </c>
      <c r="G374" s="112" t="s">
        <v>1207</v>
      </c>
      <c r="H374" s="112" t="s">
        <v>1301</v>
      </c>
      <c r="I374" s="113" t="s">
        <v>1229</v>
      </c>
      <c r="J374" s="117" t="s">
        <v>1644</v>
      </c>
      <c r="K374" s="115">
        <f t="shared" si="5"/>
        <v>46203</v>
      </c>
      <c r="L374" s="112"/>
    </row>
    <row r="375" spans="1:12" s="116" customFormat="1" ht="16.5" customHeight="1" x14ac:dyDescent="0.3">
      <c r="A375" s="91">
        <v>358</v>
      </c>
      <c r="B375" s="92" t="s">
        <v>678</v>
      </c>
      <c r="C375" s="92" t="s">
        <v>638</v>
      </c>
      <c r="D375" s="92" t="s">
        <v>70</v>
      </c>
      <c r="E375" s="92" t="s">
        <v>27</v>
      </c>
      <c r="F375" s="112" t="s">
        <v>1645</v>
      </c>
      <c r="G375" s="112" t="s">
        <v>1207</v>
      </c>
      <c r="H375" s="112" t="s">
        <v>1301</v>
      </c>
      <c r="I375" s="113" t="s">
        <v>1209</v>
      </c>
      <c r="J375" s="114" t="s">
        <v>1639</v>
      </c>
      <c r="K375" s="115">
        <f t="shared" si="5"/>
        <v>46142</v>
      </c>
      <c r="L375" s="112"/>
    </row>
    <row r="376" spans="1:12" s="116" customFormat="1" ht="16.5" customHeight="1" x14ac:dyDescent="0.3">
      <c r="A376" s="91">
        <v>359</v>
      </c>
      <c r="B376" s="92" t="s">
        <v>678</v>
      </c>
      <c r="C376" s="92" t="s">
        <v>638</v>
      </c>
      <c r="D376" s="92" t="s">
        <v>66</v>
      </c>
      <c r="E376" s="92" t="s">
        <v>27</v>
      </c>
      <c r="F376" s="112" t="s">
        <v>1646</v>
      </c>
      <c r="G376" s="112" t="s">
        <v>1207</v>
      </c>
      <c r="H376" s="112" t="s">
        <v>1539</v>
      </c>
      <c r="I376" s="113" t="s">
        <v>1209</v>
      </c>
      <c r="J376" s="117" t="s">
        <v>1644</v>
      </c>
      <c r="K376" s="115">
        <f t="shared" si="5"/>
        <v>46203</v>
      </c>
      <c r="L376" s="112"/>
    </row>
    <row r="377" spans="1:12" s="116" customFormat="1" ht="16.5" customHeight="1" x14ac:dyDescent="0.3">
      <c r="A377" s="91">
        <v>360</v>
      </c>
      <c r="B377" s="92" t="s">
        <v>678</v>
      </c>
      <c r="C377" s="92" t="s">
        <v>638</v>
      </c>
      <c r="D377" s="92" t="s">
        <v>70</v>
      </c>
      <c r="E377" s="92" t="s">
        <v>27</v>
      </c>
      <c r="F377" s="112" t="s">
        <v>1647</v>
      </c>
      <c r="G377" s="112" t="s">
        <v>1207</v>
      </c>
      <c r="H377" s="112" t="s">
        <v>1648</v>
      </c>
      <c r="I377" s="113" t="s">
        <v>1209</v>
      </c>
      <c r="J377" s="117" t="s">
        <v>1363</v>
      </c>
      <c r="K377" s="115">
        <f t="shared" si="5"/>
        <v>46234</v>
      </c>
      <c r="L377" s="112"/>
    </row>
    <row r="378" spans="1:12" s="116" customFormat="1" ht="16.5" customHeight="1" x14ac:dyDescent="0.3">
      <c r="A378" s="91">
        <v>361</v>
      </c>
      <c r="B378" s="92" t="s">
        <v>678</v>
      </c>
      <c r="C378" s="92" t="s">
        <v>638</v>
      </c>
      <c r="D378" s="92" t="s">
        <v>66</v>
      </c>
      <c r="E378" s="92" t="s">
        <v>27</v>
      </c>
      <c r="F378" s="112" t="s">
        <v>1649</v>
      </c>
      <c r="G378" s="112" t="s">
        <v>1207</v>
      </c>
      <c r="H378" s="112" t="s">
        <v>1650</v>
      </c>
      <c r="I378" s="113" t="s">
        <v>1229</v>
      </c>
      <c r="J378" s="114" t="s">
        <v>1639</v>
      </c>
      <c r="K378" s="115">
        <f t="shared" si="5"/>
        <v>46142</v>
      </c>
      <c r="L378" s="112"/>
    </row>
    <row r="379" spans="1:12" s="116" customFormat="1" ht="16.5" customHeight="1" x14ac:dyDescent="0.3">
      <c r="A379" s="91">
        <v>362</v>
      </c>
      <c r="B379" s="92" t="s">
        <v>678</v>
      </c>
      <c r="C379" s="92" t="s">
        <v>638</v>
      </c>
      <c r="D379" s="92" t="s">
        <v>66</v>
      </c>
      <c r="E379" s="92" t="s">
        <v>27</v>
      </c>
      <c r="F379" s="112" t="s">
        <v>1651</v>
      </c>
      <c r="G379" s="112" t="s">
        <v>1292</v>
      </c>
      <c r="H379" s="112" t="s">
        <v>1652</v>
      </c>
      <c r="I379" s="113" t="s">
        <v>1209</v>
      </c>
      <c r="J379" s="114"/>
      <c r="K379" s="115"/>
      <c r="L379" s="112" t="s">
        <v>1294</v>
      </c>
    </row>
    <row r="380" spans="1:12" s="116" customFormat="1" ht="16.5" customHeight="1" x14ac:dyDescent="0.3">
      <c r="A380" s="91">
        <v>363</v>
      </c>
      <c r="B380" s="92" t="s">
        <v>678</v>
      </c>
      <c r="C380" s="92" t="s">
        <v>638</v>
      </c>
      <c r="D380" s="92" t="s">
        <v>70</v>
      </c>
      <c r="E380" s="92" t="s">
        <v>27</v>
      </c>
      <c r="F380" s="112" t="s">
        <v>1653</v>
      </c>
      <c r="G380" s="112" t="s">
        <v>1340</v>
      </c>
      <c r="H380" s="112" t="s">
        <v>1374</v>
      </c>
      <c r="I380" s="113" t="s">
        <v>1209</v>
      </c>
      <c r="J380" s="117" t="s">
        <v>1644</v>
      </c>
      <c r="K380" s="115">
        <f t="shared" si="5"/>
        <v>46203</v>
      </c>
      <c r="L380" s="112"/>
    </row>
    <row r="381" spans="1:12" s="116" customFormat="1" ht="16.5" customHeight="1" x14ac:dyDescent="0.3">
      <c r="A381" s="91">
        <v>364</v>
      </c>
      <c r="B381" s="92" t="s">
        <v>678</v>
      </c>
      <c r="C381" s="92" t="s">
        <v>638</v>
      </c>
      <c r="D381" s="92" t="s">
        <v>70</v>
      </c>
      <c r="E381" s="92" t="s">
        <v>27</v>
      </c>
      <c r="F381" s="112" t="s">
        <v>1654</v>
      </c>
      <c r="G381" s="112" t="s">
        <v>1207</v>
      </c>
      <c r="H381" s="112" t="s">
        <v>1655</v>
      </c>
      <c r="I381" s="113" t="s">
        <v>1209</v>
      </c>
      <c r="J381" s="117" t="s">
        <v>1644</v>
      </c>
      <c r="K381" s="115">
        <f t="shared" si="5"/>
        <v>46203</v>
      </c>
      <c r="L381" s="112"/>
    </row>
    <row r="382" spans="1:12" s="116" customFormat="1" ht="16.5" customHeight="1" x14ac:dyDescent="0.3">
      <c r="A382" s="91">
        <v>365</v>
      </c>
      <c r="B382" s="92" t="s">
        <v>678</v>
      </c>
      <c r="C382" s="92" t="s">
        <v>638</v>
      </c>
      <c r="D382" s="92" t="s">
        <v>66</v>
      </c>
      <c r="E382" s="92" t="s">
        <v>27</v>
      </c>
      <c r="F382" s="112" t="s">
        <v>1656</v>
      </c>
      <c r="G382" s="112" t="s">
        <v>1207</v>
      </c>
      <c r="H382" s="112" t="s">
        <v>1657</v>
      </c>
      <c r="I382" s="113" t="s">
        <v>1209</v>
      </c>
      <c r="J382" s="117" t="s">
        <v>1242</v>
      </c>
      <c r="K382" s="115">
        <f t="shared" si="5"/>
        <v>46203</v>
      </c>
      <c r="L382" s="112"/>
    </row>
    <row r="383" spans="1:12" s="116" customFormat="1" ht="16.5" customHeight="1" x14ac:dyDescent="0.3">
      <c r="A383" s="91">
        <v>366</v>
      </c>
      <c r="B383" s="92" t="s">
        <v>678</v>
      </c>
      <c r="C383" s="92" t="s">
        <v>638</v>
      </c>
      <c r="D383" s="92" t="s">
        <v>66</v>
      </c>
      <c r="E383" s="92" t="s">
        <v>27</v>
      </c>
      <c r="F383" s="112" t="s">
        <v>1658</v>
      </c>
      <c r="G383" s="112" t="s">
        <v>1241</v>
      </c>
      <c r="H383" s="112" t="s">
        <v>1659</v>
      </c>
      <c r="I383" s="113" t="s">
        <v>1209</v>
      </c>
      <c r="J383" s="117" t="s">
        <v>1242</v>
      </c>
      <c r="K383" s="115">
        <f t="shared" si="5"/>
        <v>46203</v>
      </c>
      <c r="L383" s="112"/>
    </row>
    <row r="384" spans="1:12" s="116" customFormat="1" ht="16.5" customHeight="1" x14ac:dyDescent="0.3">
      <c r="A384" s="91">
        <v>367</v>
      </c>
      <c r="B384" s="92" t="s">
        <v>678</v>
      </c>
      <c r="C384" s="92" t="s">
        <v>638</v>
      </c>
      <c r="D384" s="92" t="s">
        <v>66</v>
      </c>
      <c r="E384" s="92" t="s">
        <v>27</v>
      </c>
      <c r="F384" s="112" t="s">
        <v>1658</v>
      </c>
      <c r="G384" s="112" t="s">
        <v>1207</v>
      </c>
      <c r="H384" s="112" t="s">
        <v>1211</v>
      </c>
      <c r="I384" s="113" t="s">
        <v>1209</v>
      </c>
      <c r="J384" s="117" t="s">
        <v>1242</v>
      </c>
      <c r="K384" s="115">
        <f t="shared" si="5"/>
        <v>46203</v>
      </c>
      <c r="L384" s="112"/>
    </row>
    <row r="385" spans="1:12" s="116" customFormat="1" ht="16.5" customHeight="1" x14ac:dyDescent="0.3">
      <c r="A385" s="91">
        <v>368</v>
      </c>
      <c r="B385" s="92" t="s">
        <v>678</v>
      </c>
      <c r="C385" s="92" t="s">
        <v>638</v>
      </c>
      <c r="D385" s="92" t="s">
        <v>66</v>
      </c>
      <c r="E385" s="92" t="s">
        <v>27</v>
      </c>
      <c r="F385" s="112" t="s">
        <v>1660</v>
      </c>
      <c r="G385" s="112" t="s">
        <v>1241</v>
      </c>
      <c r="H385" s="112" t="s">
        <v>1539</v>
      </c>
      <c r="I385" s="113" t="s">
        <v>1209</v>
      </c>
      <c r="J385" s="117" t="s">
        <v>1498</v>
      </c>
      <c r="K385" s="115">
        <f t="shared" si="5"/>
        <v>46203</v>
      </c>
      <c r="L385" s="112"/>
    </row>
    <row r="386" spans="1:12" s="116" customFormat="1" ht="16.5" customHeight="1" x14ac:dyDescent="0.3">
      <c r="A386" s="91">
        <v>369</v>
      </c>
      <c r="B386" s="92" t="s">
        <v>678</v>
      </c>
      <c r="C386" s="92" t="s">
        <v>638</v>
      </c>
      <c r="D386" s="92" t="s">
        <v>70</v>
      </c>
      <c r="E386" s="92" t="s">
        <v>27</v>
      </c>
      <c r="F386" s="112" t="s">
        <v>1661</v>
      </c>
      <c r="G386" s="112" t="s">
        <v>1241</v>
      </c>
      <c r="H386" s="112" t="s">
        <v>1662</v>
      </c>
      <c r="I386" s="113" t="s">
        <v>1209</v>
      </c>
      <c r="J386" s="117" t="s">
        <v>1644</v>
      </c>
      <c r="K386" s="115">
        <f t="shared" si="5"/>
        <v>46203</v>
      </c>
      <c r="L386" s="112"/>
    </row>
    <row r="387" spans="1:12" s="116" customFormat="1" ht="16.5" customHeight="1" x14ac:dyDescent="0.3">
      <c r="A387" s="91">
        <v>370</v>
      </c>
      <c r="B387" s="92" t="s">
        <v>678</v>
      </c>
      <c r="C387" s="92" t="s">
        <v>638</v>
      </c>
      <c r="D387" s="92" t="s">
        <v>70</v>
      </c>
      <c r="E387" s="92" t="s">
        <v>27</v>
      </c>
      <c r="F387" s="112" t="s">
        <v>1661</v>
      </c>
      <c r="G387" s="112" t="s">
        <v>1241</v>
      </c>
      <c r="H387" s="112" t="s">
        <v>1663</v>
      </c>
      <c r="I387" s="113" t="s">
        <v>1209</v>
      </c>
      <c r="J387" s="117" t="s">
        <v>1644</v>
      </c>
      <c r="K387" s="115">
        <f t="shared" si="5"/>
        <v>46203</v>
      </c>
      <c r="L387" s="112"/>
    </row>
    <row r="388" spans="1:12" s="116" customFormat="1" ht="16.5" customHeight="1" x14ac:dyDescent="0.3">
      <c r="A388" s="91">
        <v>371</v>
      </c>
      <c r="B388" s="92" t="s">
        <v>678</v>
      </c>
      <c r="C388" s="92" t="s">
        <v>638</v>
      </c>
      <c r="D388" s="92" t="s">
        <v>66</v>
      </c>
      <c r="E388" s="92" t="s">
        <v>27</v>
      </c>
      <c r="F388" s="112" t="s">
        <v>1664</v>
      </c>
      <c r="G388" s="112" t="s">
        <v>1207</v>
      </c>
      <c r="H388" s="112" t="s">
        <v>1665</v>
      </c>
      <c r="I388" s="113" t="s">
        <v>1209</v>
      </c>
      <c r="J388" s="117" t="s">
        <v>1164</v>
      </c>
      <c r="K388" s="115">
        <f t="shared" si="5"/>
        <v>46203</v>
      </c>
      <c r="L388" s="112"/>
    </row>
    <row r="389" spans="1:12" s="116" customFormat="1" ht="16.5" customHeight="1" x14ac:dyDescent="0.3">
      <c r="A389" s="91">
        <v>372</v>
      </c>
      <c r="B389" s="92" t="s">
        <v>678</v>
      </c>
      <c r="C389" s="92" t="s">
        <v>638</v>
      </c>
      <c r="D389" s="92" t="s">
        <v>66</v>
      </c>
      <c r="E389" s="92" t="s">
        <v>27</v>
      </c>
      <c r="F389" s="112" t="s">
        <v>1666</v>
      </c>
      <c r="G389" s="112" t="s">
        <v>1207</v>
      </c>
      <c r="H389" s="112" t="s">
        <v>1667</v>
      </c>
      <c r="I389" s="113" t="s">
        <v>1209</v>
      </c>
      <c r="J389" s="117" t="s">
        <v>1498</v>
      </c>
      <c r="K389" s="115">
        <f t="shared" si="5"/>
        <v>46203</v>
      </c>
      <c r="L389" s="112"/>
    </row>
    <row r="390" spans="1:12" s="116" customFormat="1" ht="16.5" customHeight="1" x14ac:dyDescent="0.3">
      <c r="A390" s="91">
        <v>373</v>
      </c>
      <c r="B390" s="92" t="s">
        <v>678</v>
      </c>
      <c r="C390" s="92" t="s">
        <v>638</v>
      </c>
      <c r="D390" s="92" t="s">
        <v>66</v>
      </c>
      <c r="E390" s="92" t="s">
        <v>27</v>
      </c>
      <c r="F390" s="112" t="s">
        <v>1666</v>
      </c>
      <c r="G390" s="112" t="s">
        <v>1207</v>
      </c>
      <c r="H390" s="112" t="s">
        <v>1330</v>
      </c>
      <c r="I390" s="113" t="s">
        <v>1209</v>
      </c>
      <c r="J390" s="117" t="s">
        <v>1498</v>
      </c>
      <c r="K390" s="115">
        <f t="shared" si="5"/>
        <v>46203</v>
      </c>
      <c r="L390" s="112"/>
    </row>
    <row r="391" spans="1:12" s="116" customFormat="1" ht="16.5" customHeight="1" x14ac:dyDescent="0.3">
      <c r="A391" s="91">
        <v>374</v>
      </c>
      <c r="B391" s="92" t="s">
        <v>678</v>
      </c>
      <c r="C391" s="92" t="s">
        <v>638</v>
      </c>
      <c r="D391" s="92" t="s">
        <v>66</v>
      </c>
      <c r="E391" s="92" t="s">
        <v>27</v>
      </c>
      <c r="F391" s="112" t="s">
        <v>1666</v>
      </c>
      <c r="G391" s="112" t="s">
        <v>1241</v>
      </c>
      <c r="H391" s="112" t="s">
        <v>1558</v>
      </c>
      <c r="I391" s="113" t="s">
        <v>1229</v>
      </c>
      <c r="J391" s="117" t="s">
        <v>1498</v>
      </c>
      <c r="K391" s="115">
        <f t="shared" si="5"/>
        <v>46203</v>
      </c>
      <c r="L391" s="112"/>
    </row>
    <row r="392" spans="1:12" s="116" customFormat="1" ht="16.5" customHeight="1" x14ac:dyDescent="0.3">
      <c r="A392" s="91">
        <v>375</v>
      </c>
      <c r="B392" s="92" t="s">
        <v>678</v>
      </c>
      <c r="C392" s="92" t="s">
        <v>638</v>
      </c>
      <c r="D392" s="92" t="s">
        <v>66</v>
      </c>
      <c r="E392" s="92" t="s">
        <v>27</v>
      </c>
      <c r="F392" s="112" t="s">
        <v>264</v>
      </c>
      <c r="G392" s="112" t="s">
        <v>1207</v>
      </c>
      <c r="H392" s="112" t="s">
        <v>1505</v>
      </c>
      <c r="I392" s="113" t="s">
        <v>1209</v>
      </c>
      <c r="J392" s="118" t="s">
        <v>1639</v>
      </c>
      <c r="K392" s="115">
        <f t="shared" si="5"/>
        <v>46142</v>
      </c>
      <c r="L392" s="112"/>
    </row>
    <row r="393" spans="1:12" s="116" customFormat="1" ht="16.5" customHeight="1" x14ac:dyDescent="0.3">
      <c r="A393" s="91">
        <v>376</v>
      </c>
      <c r="B393" s="92" t="s">
        <v>678</v>
      </c>
      <c r="C393" s="92" t="s">
        <v>638</v>
      </c>
      <c r="D393" s="92" t="s">
        <v>66</v>
      </c>
      <c r="E393" s="92" t="s">
        <v>27</v>
      </c>
      <c r="F393" s="112" t="s">
        <v>264</v>
      </c>
      <c r="G393" s="112" t="s">
        <v>1207</v>
      </c>
      <c r="H393" s="112" t="s">
        <v>1668</v>
      </c>
      <c r="I393" s="113" t="s">
        <v>1209</v>
      </c>
      <c r="J393" s="118" t="s">
        <v>1639</v>
      </c>
      <c r="K393" s="115">
        <f t="shared" si="5"/>
        <v>46142</v>
      </c>
      <c r="L393" s="112"/>
    </row>
    <row r="394" spans="1:12" s="116" customFormat="1" ht="16.5" customHeight="1" x14ac:dyDescent="0.3">
      <c r="A394" s="91">
        <v>377</v>
      </c>
      <c r="B394" s="92" t="s">
        <v>678</v>
      </c>
      <c r="C394" s="92" t="s">
        <v>638</v>
      </c>
      <c r="D394" s="92" t="s">
        <v>66</v>
      </c>
      <c r="E394" s="92" t="s">
        <v>27</v>
      </c>
      <c r="F394" s="112" t="s">
        <v>264</v>
      </c>
      <c r="G394" s="112" t="s">
        <v>1207</v>
      </c>
      <c r="H394" s="112" t="s">
        <v>1669</v>
      </c>
      <c r="I394" s="113" t="s">
        <v>1209</v>
      </c>
      <c r="J394" s="118" t="s">
        <v>1639</v>
      </c>
      <c r="K394" s="115">
        <f t="shared" si="5"/>
        <v>46142</v>
      </c>
      <c r="L394" s="112"/>
    </row>
    <row r="395" spans="1:12" s="116" customFormat="1" ht="16.5" customHeight="1" x14ac:dyDescent="0.3">
      <c r="A395" s="91">
        <v>378</v>
      </c>
      <c r="B395" s="92" t="s">
        <v>678</v>
      </c>
      <c r="C395" s="92" t="s">
        <v>638</v>
      </c>
      <c r="D395" s="92" t="s">
        <v>66</v>
      </c>
      <c r="E395" s="92" t="s">
        <v>27</v>
      </c>
      <c r="F395" s="112" t="s">
        <v>264</v>
      </c>
      <c r="G395" s="112" t="s">
        <v>1207</v>
      </c>
      <c r="H395" s="112" t="s">
        <v>1670</v>
      </c>
      <c r="I395" s="113" t="s">
        <v>1209</v>
      </c>
      <c r="J395" s="118" t="s">
        <v>1639</v>
      </c>
      <c r="K395" s="115">
        <f t="shared" si="5"/>
        <v>46142</v>
      </c>
      <c r="L395" s="112"/>
    </row>
    <row r="396" spans="1:12" s="116" customFormat="1" ht="16.5" customHeight="1" x14ac:dyDescent="0.3">
      <c r="A396" s="91">
        <v>379</v>
      </c>
      <c r="B396" s="92" t="s">
        <v>678</v>
      </c>
      <c r="C396" s="92" t="s">
        <v>638</v>
      </c>
      <c r="D396" s="92" t="s">
        <v>66</v>
      </c>
      <c r="E396" s="92" t="s">
        <v>27</v>
      </c>
      <c r="F396" s="112" t="s">
        <v>1671</v>
      </c>
      <c r="G396" s="112" t="s">
        <v>1207</v>
      </c>
      <c r="H396" s="112" t="s">
        <v>1672</v>
      </c>
      <c r="I396" s="113" t="s">
        <v>1209</v>
      </c>
      <c r="J396" s="117" t="s">
        <v>1242</v>
      </c>
      <c r="K396" s="115">
        <f t="shared" si="5"/>
        <v>46203</v>
      </c>
      <c r="L396" s="112"/>
    </row>
    <row r="397" spans="1:12" s="116" customFormat="1" ht="16.5" customHeight="1" x14ac:dyDescent="0.3">
      <c r="A397" s="91">
        <v>380</v>
      </c>
      <c r="B397" s="92" t="s">
        <v>678</v>
      </c>
      <c r="C397" s="92" t="s">
        <v>638</v>
      </c>
      <c r="D397" s="92" t="s">
        <v>66</v>
      </c>
      <c r="E397" s="92" t="s">
        <v>27</v>
      </c>
      <c r="F397" s="112" t="s">
        <v>1673</v>
      </c>
      <c r="G397" s="112" t="s">
        <v>1207</v>
      </c>
      <c r="H397" s="112" t="s">
        <v>1674</v>
      </c>
      <c r="I397" s="113" t="s">
        <v>1209</v>
      </c>
      <c r="J397" s="117" t="s">
        <v>1242</v>
      </c>
      <c r="K397" s="115">
        <f t="shared" si="5"/>
        <v>46203</v>
      </c>
      <c r="L397" s="112"/>
    </row>
    <row r="398" spans="1:12" s="116" customFormat="1" ht="16.5" customHeight="1" x14ac:dyDescent="0.3">
      <c r="A398" s="91">
        <v>381</v>
      </c>
      <c r="B398" s="92" t="s">
        <v>678</v>
      </c>
      <c r="C398" s="92" t="s">
        <v>638</v>
      </c>
      <c r="D398" s="92" t="s">
        <v>66</v>
      </c>
      <c r="E398" s="92" t="s">
        <v>27</v>
      </c>
      <c r="F398" s="112" t="s">
        <v>1673</v>
      </c>
      <c r="G398" s="112" t="s">
        <v>1241</v>
      </c>
      <c r="H398" s="112" t="s">
        <v>1675</v>
      </c>
      <c r="I398" s="113" t="s">
        <v>1209</v>
      </c>
      <c r="J398" s="117" t="s">
        <v>1242</v>
      </c>
      <c r="K398" s="115">
        <f t="shared" si="5"/>
        <v>46203</v>
      </c>
      <c r="L398" s="112"/>
    </row>
    <row r="399" spans="1:12" s="116" customFormat="1" ht="16.5" customHeight="1" x14ac:dyDescent="0.3">
      <c r="A399" s="91">
        <v>382</v>
      </c>
      <c r="B399" s="92" t="s">
        <v>678</v>
      </c>
      <c r="C399" s="92" t="s">
        <v>638</v>
      </c>
      <c r="D399" s="92" t="s">
        <v>66</v>
      </c>
      <c r="E399" s="92" t="s">
        <v>27</v>
      </c>
      <c r="F399" s="112" t="s">
        <v>1673</v>
      </c>
      <c r="G399" s="112" t="s">
        <v>1241</v>
      </c>
      <c r="H399" s="112" t="s">
        <v>1676</v>
      </c>
      <c r="I399" s="113" t="s">
        <v>1209</v>
      </c>
      <c r="J399" s="117" t="s">
        <v>1242</v>
      </c>
      <c r="K399" s="115">
        <f t="shared" si="5"/>
        <v>46203</v>
      </c>
      <c r="L399" s="112"/>
    </row>
    <row r="400" spans="1:12" s="116" customFormat="1" ht="16.5" customHeight="1" x14ac:dyDescent="0.3">
      <c r="A400" s="91">
        <v>383</v>
      </c>
      <c r="B400" s="92" t="s">
        <v>678</v>
      </c>
      <c r="C400" s="92" t="s">
        <v>638</v>
      </c>
      <c r="D400" s="92" t="s">
        <v>66</v>
      </c>
      <c r="E400" s="92" t="s">
        <v>27</v>
      </c>
      <c r="F400" s="112" t="s">
        <v>1673</v>
      </c>
      <c r="G400" s="112" t="s">
        <v>1207</v>
      </c>
      <c r="H400" s="112" t="s">
        <v>1677</v>
      </c>
      <c r="I400" s="113" t="s">
        <v>1209</v>
      </c>
      <c r="J400" s="117" t="s">
        <v>1242</v>
      </c>
      <c r="K400" s="115">
        <f t="shared" si="5"/>
        <v>46203</v>
      </c>
      <c r="L400" s="112"/>
    </row>
    <row r="401" spans="1:12" s="116" customFormat="1" ht="16.5" customHeight="1" x14ac:dyDescent="0.3">
      <c r="A401" s="91">
        <v>384</v>
      </c>
      <c r="B401" s="92" t="s">
        <v>678</v>
      </c>
      <c r="C401" s="92" t="s">
        <v>638</v>
      </c>
      <c r="D401" s="92" t="s">
        <v>66</v>
      </c>
      <c r="E401" s="92" t="s">
        <v>27</v>
      </c>
      <c r="F401" s="112" t="s">
        <v>1678</v>
      </c>
      <c r="G401" s="112" t="s">
        <v>1207</v>
      </c>
      <c r="H401" s="112" t="s">
        <v>1211</v>
      </c>
      <c r="I401" s="113" t="s">
        <v>1209</v>
      </c>
      <c r="J401" s="117" t="s">
        <v>1498</v>
      </c>
      <c r="K401" s="115">
        <f t="shared" si="5"/>
        <v>46203</v>
      </c>
      <c r="L401" s="112"/>
    </row>
    <row r="402" spans="1:12" s="116" customFormat="1" ht="16.5" customHeight="1" x14ac:dyDescent="0.3">
      <c r="A402" s="91">
        <v>385</v>
      </c>
      <c r="B402" s="92" t="s">
        <v>678</v>
      </c>
      <c r="C402" s="92" t="s">
        <v>638</v>
      </c>
      <c r="D402" s="92" t="s">
        <v>66</v>
      </c>
      <c r="E402" s="92" t="s">
        <v>27</v>
      </c>
      <c r="F402" s="112" t="s">
        <v>1678</v>
      </c>
      <c r="G402" s="112" t="s">
        <v>1207</v>
      </c>
      <c r="H402" s="112" t="s">
        <v>1219</v>
      </c>
      <c r="I402" s="113" t="s">
        <v>1209</v>
      </c>
      <c r="J402" s="117" t="s">
        <v>1498</v>
      </c>
      <c r="K402" s="115">
        <f t="shared" si="5"/>
        <v>46203</v>
      </c>
      <c r="L402" s="112"/>
    </row>
    <row r="403" spans="1:12" s="116" customFormat="1" ht="16.5" customHeight="1" x14ac:dyDescent="0.3">
      <c r="A403" s="91">
        <v>386</v>
      </c>
      <c r="B403" s="92" t="s">
        <v>678</v>
      </c>
      <c r="C403" s="92" t="s">
        <v>638</v>
      </c>
      <c r="D403" s="92" t="s">
        <v>66</v>
      </c>
      <c r="E403" s="92" t="s">
        <v>27</v>
      </c>
      <c r="F403" s="112" t="s">
        <v>1679</v>
      </c>
      <c r="G403" s="112" t="s">
        <v>1207</v>
      </c>
      <c r="H403" s="112" t="s">
        <v>1211</v>
      </c>
      <c r="I403" s="113" t="s">
        <v>1209</v>
      </c>
      <c r="J403" s="117" t="s">
        <v>1242</v>
      </c>
      <c r="K403" s="115">
        <f t="shared" si="5"/>
        <v>46203</v>
      </c>
      <c r="L403" s="112"/>
    </row>
    <row r="404" spans="1:12" s="116" customFormat="1" ht="16.5" customHeight="1" x14ac:dyDescent="0.3">
      <c r="A404" s="91">
        <v>387</v>
      </c>
      <c r="B404" s="92" t="s">
        <v>678</v>
      </c>
      <c r="C404" s="92" t="s">
        <v>638</v>
      </c>
      <c r="D404" s="92" t="s">
        <v>66</v>
      </c>
      <c r="E404" s="92" t="s">
        <v>27</v>
      </c>
      <c r="F404" s="112" t="s">
        <v>1679</v>
      </c>
      <c r="G404" s="112" t="s">
        <v>1207</v>
      </c>
      <c r="H404" s="112" t="s">
        <v>1534</v>
      </c>
      <c r="I404" s="113" t="s">
        <v>1209</v>
      </c>
      <c r="J404" s="117" t="s">
        <v>1242</v>
      </c>
      <c r="K404" s="115">
        <f t="shared" ref="K404:K467" si="6">EOMONTH(J404,12)</f>
        <v>46203</v>
      </c>
      <c r="L404" s="112"/>
    </row>
    <row r="405" spans="1:12" s="116" customFormat="1" ht="16.5" customHeight="1" x14ac:dyDescent="0.3">
      <c r="A405" s="91">
        <v>388</v>
      </c>
      <c r="B405" s="92" t="s">
        <v>678</v>
      </c>
      <c r="C405" s="92" t="s">
        <v>638</v>
      </c>
      <c r="D405" s="92" t="s">
        <v>66</v>
      </c>
      <c r="E405" s="92" t="s">
        <v>27</v>
      </c>
      <c r="F405" s="112" t="s">
        <v>1679</v>
      </c>
      <c r="G405" s="112" t="s">
        <v>1207</v>
      </c>
      <c r="H405" s="112" t="s">
        <v>1680</v>
      </c>
      <c r="I405" s="113" t="s">
        <v>1209</v>
      </c>
      <c r="J405" s="117" t="s">
        <v>1242</v>
      </c>
      <c r="K405" s="115">
        <f t="shared" si="6"/>
        <v>46203</v>
      </c>
      <c r="L405" s="112"/>
    </row>
    <row r="406" spans="1:12" s="116" customFormat="1" ht="16.5" customHeight="1" x14ac:dyDescent="0.3">
      <c r="A406" s="91">
        <v>389</v>
      </c>
      <c r="B406" s="92" t="s">
        <v>678</v>
      </c>
      <c r="C406" s="92" t="s">
        <v>638</v>
      </c>
      <c r="D406" s="92" t="s">
        <v>66</v>
      </c>
      <c r="E406" s="92" t="s">
        <v>27</v>
      </c>
      <c r="F406" s="112" t="s">
        <v>1681</v>
      </c>
      <c r="G406" s="112" t="s">
        <v>1207</v>
      </c>
      <c r="H406" s="112" t="s">
        <v>1219</v>
      </c>
      <c r="I406" s="113" t="s">
        <v>1209</v>
      </c>
      <c r="J406" s="117" t="s">
        <v>1242</v>
      </c>
      <c r="K406" s="115">
        <f t="shared" si="6"/>
        <v>46203</v>
      </c>
      <c r="L406" s="112"/>
    </row>
    <row r="407" spans="1:12" s="116" customFormat="1" ht="16.5" customHeight="1" x14ac:dyDescent="0.3">
      <c r="A407" s="91">
        <v>390</v>
      </c>
      <c r="B407" s="92" t="s">
        <v>678</v>
      </c>
      <c r="C407" s="92" t="s">
        <v>638</v>
      </c>
      <c r="D407" s="92" t="s">
        <v>66</v>
      </c>
      <c r="E407" s="92" t="s">
        <v>27</v>
      </c>
      <c r="F407" s="112" t="s">
        <v>1681</v>
      </c>
      <c r="G407" s="112" t="s">
        <v>1207</v>
      </c>
      <c r="H407" s="112" t="s">
        <v>1208</v>
      </c>
      <c r="I407" s="113" t="s">
        <v>1209</v>
      </c>
      <c r="J407" s="117" t="s">
        <v>1242</v>
      </c>
      <c r="K407" s="115">
        <f t="shared" si="6"/>
        <v>46203</v>
      </c>
      <c r="L407" s="112"/>
    </row>
    <row r="408" spans="1:12" s="116" customFormat="1" ht="16.5" customHeight="1" x14ac:dyDescent="0.3">
      <c r="A408" s="91">
        <v>391</v>
      </c>
      <c r="B408" s="92" t="s">
        <v>678</v>
      </c>
      <c r="C408" s="92" t="s">
        <v>638</v>
      </c>
      <c r="D408" s="92" t="s">
        <v>66</v>
      </c>
      <c r="E408" s="92" t="s">
        <v>27</v>
      </c>
      <c r="F408" s="112" t="s">
        <v>1682</v>
      </c>
      <c r="G408" s="112" t="s">
        <v>1207</v>
      </c>
      <c r="H408" s="112" t="s">
        <v>1683</v>
      </c>
      <c r="I408" s="113" t="s">
        <v>1209</v>
      </c>
      <c r="J408" s="117" t="s">
        <v>1644</v>
      </c>
      <c r="K408" s="115">
        <f t="shared" si="6"/>
        <v>46203</v>
      </c>
      <c r="L408" s="112"/>
    </row>
    <row r="409" spans="1:12" s="116" customFormat="1" ht="16.5" customHeight="1" x14ac:dyDescent="0.3">
      <c r="A409" s="91">
        <v>392</v>
      </c>
      <c r="B409" s="92" t="s">
        <v>678</v>
      </c>
      <c r="C409" s="92" t="s">
        <v>638</v>
      </c>
      <c r="D409" s="92" t="s">
        <v>66</v>
      </c>
      <c r="E409" s="92" t="s">
        <v>27</v>
      </c>
      <c r="F409" s="112" t="s">
        <v>1682</v>
      </c>
      <c r="G409" s="112" t="s">
        <v>1207</v>
      </c>
      <c r="H409" s="112" t="s">
        <v>1219</v>
      </c>
      <c r="I409" s="113" t="s">
        <v>1209</v>
      </c>
      <c r="J409" s="117" t="s">
        <v>1644</v>
      </c>
      <c r="K409" s="115">
        <f t="shared" si="6"/>
        <v>46203</v>
      </c>
      <c r="L409" s="112"/>
    </row>
    <row r="410" spans="1:12" s="116" customFormat="1" ht="16.5" customHeight="1" x14ac:dyDescent="0.3">
      <c r="A410" s="91">
        <v>393</v>
      </c>
      <c r="B410" s="92" t="s">
        <v>678</v>
      </c>
      <c r="C410" s="92" t="s">
        <v>638</v>
      </c>
      <c r="D410" s="92" t="s">
        <v>66</v>
      </c>
      <c r="E410" s="92" t="s">
        <v>27</v>
      </c>
      <c r="F410" s="112" t="s">
        <v>1684</v>
      </c>
      <c r="G410" s="112" t="s">
        <v>1340</v>
      </c>
      <c r="H410" s="112" t="s">
        <v>1685</v>
      </c>
      <c r="I410" s="113" t="s">
        <v>1209</v>
      </c>
      <c r="J410" s="117" t="s">
        <v>1242</v>
      </c>
      <c r="K410" s="115">
        <f t="shared" si="6"/>
        <v>46203</v>
      </c>
      <c r="L410" s="112"/>
    </row>
    <row r="411" spans="1:12" s="116" customFormat="1" ht="16.5" customHeight="1" x14ac:dyDescent="0.3">
      <c r="A411" s="91">
        <v>394</v>
      </c>
      <c r="B411" s="92" t="s">
        <v>678</v>
      </c>
      <c r="C411" s="92" t="s">
        <v>638</v>
      </c>
      <c r="D411" s="92" t="s">
        <v>66</v>
      </c>
      <c r="E411" s="92" t="s">
        <v>27</v>
      </c>
      <c r="F411" s="112" t="s">
        <v>1686</v>
      </c>
      <c r="G411" s="112" t="s">
        <v>1207</v>
      </c>
      <c r="H411" s="112" t="s">
        <v>1226</v>
      </c>
      <c r="I411" s="113" t="s">
        <v>1209</v>
      </c>
      <c r="J411" s="114" t="s">
        <v>1639</v>
      </c>
      <c r="K411" s="115">
        <f t="shared" si="6"/>
        <v>46142</v>
      </c>
      <c r="L411" s="112"/>
    </row>
    <row r="412" spans="1:12" s="116" customFormat="1" ht="16.5" customHeight="1" x14ac:dyDescent="0.3">
      <c r="A412" s="91">
        <v>395</v>
      </c>
      <c r="B412" s="92" t="s">
        <v>678</v>
      </c>
      <c r="C412" s="92" t="s">
        <v>638</v>
      </c>
      <c r="D412" s="92" t="s">
        <v>66</v>
      </c>
      <c r="E412" s="92" t="s">
        <v>27</v>
      </c>
      <c r="F412" s="112" t="s">
        <v>1686</v>
      </c>
      <c r="G412" s="112" t="s">
        <v>1207</v>
      </c>
      <c r="H412" s="112" t="s">
        <v>1687</v>
      </c>
      <c r="I412" s="113" t="s">
        <v>1209</v>
      </c>
      <c r="J412" s="114" t="s">
        <v>1639</v>
      </c>
      <c r="K412" s="115">
        <f t="shared" si="6"/>
        <v>46142</v>
      </c>
      <c r="L412" s="112"/>
    </row>
    <row r="413" spans="1:12" s="116" customFormat="1" ht="16.5" customHeight="1" x14ac:dyDescent="0.3">
      <c r="A413" s="91">
        <v>396</v>
      </c>
      <c r="B413" s="92" t="s">
        <v>678</v>
      </c>
      <c r="C413" s="92" t="s">
        <v>638</v>
      </c>
      <c r="D413" s="92" t="s">
        <v>66</v>
      </c>
      <c r="E413" s="92" t="s">
        <v>27</v>
      </c>
      <c r="F413" s="112" t="s">
        <v>1688</v>
      </c>
      <c r="G413" s="112" t="s">
        <v>1207</v>
      </c>
      <c r="H413" s="112" t="s">
        <v>1211</v>
      </c>
      <c r="I413" s="113" t="s">
        <v>1209</v>
      </c>
      <c r="J413" s="117" t="s">
        <v>1498</v>
      </c>
      <c r="K413" s="115">
        <f t="shared" si="6"/>
        <v>46203</v>
      </c>
      <c r="L413" s="112"/>
    </row>
    <row r="414" spans="1:12" s="116" customFormat="1" ht="16.5" customHeight="1" x14ac:dyDescent="0.3">
      <c r="A414" s="91">
        <v>397</v>
      </c>
      <c r="B414" s="92" t="s">
        <v>678</v>
      </c>
      <c r="C414" s="92" t="s">
        <v>638</v>
      </c>
      <c r="D414" s="92" t="s">
        <v>66</v>
      </c>
      <c r="E414" s="92" t="s">
        <v>27</v>
      </c>
      <c r="F414" s="112" t="s">
        <v>1688</v>
      </c>
      <c r="G414" s="112" t="s">
        <v>1207</v>
      </c>
      <c r="H414" s="112" t="s">
        <v>1326</v>
      </c>
      <c r="I414" s="113" t="s">
        <v>1209</v>
      </c>
      <c r="J414" s="117" t="s">
        <v>1498</v>
      </c>
      <c r="K414" s="115">
        <f t="shared" si="6"/>
        <v>46203</v>
      </c>
      <c r="L414" s="112"/>
    </row>
    <row r="415" spans="1:12" s="116" customFormat="1" ht="16.5" customHeight="1" x14ac:dyDescent="0.3">
      <c r="A415" s="91">
        <v>398</v>
      </c>
      <c r="B415" s="92" t="s">
        <v>678</v>
      </c>
      <c r="C415" s="92" t="s">
        <v>638</v>
      </c>
      <c r="D415" s="92" t="s">
        <v>70</v>
      </c>
      <c r="E415" s="92" t="s">
        <v>27</v>
      </c>
      <c r="F415" s="112" t="s">
        <v>1689</v>
      </c>
      <c r="G415" s="112" t="s">
        <v>1207</v>
      </c>
      <c r="H415" s="112" t="s">
        <v>1374</v>
      </c>
      <c r="I415" s="113" t="s">
        <v>1209</v>
      </c>
      <c r="J415" s="117" t="s">
        <v>1644</v>
      </c>
      <c r="K415" s="115">
        <f t="shared" si="6"/>
        <v>46203</v>
      </c>
      <c r="L415" s="112"/>
    </row>
    <row r="416" spans="1:12" s="116" customFormat="1" ht="16.5" customHeight="1" x14ac:dyDescent="0.3">
      <c r="A416" s="91">
        <v>399</v>
      </c>
      <c r="B416" s="92" t="s">
        <v>678</v>
      </c>
      <c r="C416" s="92" t="s">
        <v>638</v>
      </c>
      <c r="D416" s="92" t="s">
        <v>70</v>
      </c>
      <c r="E416" s="92" t="s">
        <v>27</v>
      </c>
      <c r="F416" s="112" t="s">
        <v>1690</v>
      </c>
      <c r="G416" s="112" t="s">
        <v>1207</v>
      </c>
      <c r="H416" s="112" t="s">
        <v>1667</v>
      </c>
      <c r="I416" s="113" t="s">
        <v>1209</v>
      </c>
      <c r="J416" s="117" t="s">
        <v>1377</v>
      </c>
      <c r="K416" s="115">
        <f t="shared" si="6"/>
        <v>46203</v>
      </c>
      <c r="L416" s="112"/>
    </row>
    <row r="417" spans="1:12" s="116" customFormat="1" ht="16.5" customHeight="1" x14ac:dyDescent="0.3">
      <c r="A417" s="91">
        <v>400</v>
      </c>
      <c r="B417" s="92" t="s">
        <v>678</v>
      </c>
      <c r="C417" s="92" t="s">
        <v>638</v>
      </c>
      <c r="D417" s="92" t="s">
        <v>70</v>
      </c>
      <c r="E417" s="92" t="s">
        <v>27</v>
      </c>
      <c r="F417" s="112" t="s">
        <v>1690</v>
      </c>
      <c r="G417" s="112" t="s">
        <v>1207</v>
      </c>
      <c r="H417" s="112" t="s">
        <v>1330</v>
      </c>
      <c r="I417" s="113" t="s">
        <v>1209</v>
      </c>
      <c r="J417" s="117" t="s">
        <v>1377</v>
      </c>
      <c r="K417" s="115">
        <f t="shared" si="6"/>
        <v>46203</v>
      </c>
      <c r="L417" s="112"/>
    </row>
    <row r="418" spans="1:12" s="116" customFormat="1" ht="16.5" customHeight="1" x14ac:dyDescent="0.3">
      <c r="A418" s="91">
        <v>401</v>
      </c>
      <c r="B418" s="92" t="s">
        <v>678</v>
      </c>
      <c r="C418" s="92" t="s">
        <v>638</v>
      </c>
      <c r="D418" s="92" t="s">
        <v>70</v>
      </c>
      <c r="E418" s="92" t="s">
        <v>27</v>
      </c>
      <c r="F418" s="112" t="s">
        <v>1691</v>
      </c>
      <c r="G418" s="112" t="s">
        <v>1207</v>
      </c>
      <c r="H418" s="112" t="s">
        <v>1211</v>
      </c>
      <c r="I418" s="113" t="s">
        <v>1209</v>
      </c>
      <c r="J418" s="117" t="s">
        <v>1644</v>
      </c>
      <c r="K418" s="115">
        <f t="shared" si="6"/>
        <v>46203</v>
      </c>
      <c r="L418" s="112"/>
    </row>
    <row r="419" spans="1:12" s="116" customFormat="1" ht="16.5" customHeight="1" x14ac:dyDescent="0.3">
      <c r="A419" s="91">
        <v>402</v>
      </c>
      <c r="B419" s="92" t="s">
        <v>678</v>
      </c>
      <c r="C419" s="92" t="s">
        <v>638</v>
      </c>
      <c r="D419" s="92" t="s">
        <v>66</v>
      </c>
      <c r="E419" s="92" t="s">
        <v>27</v>
      </c>
      <c r="F419" s="112" t="s">
        <v>1692</v>
      </c>
      <c r="G419" s="112" t="s">
        <v>1207</v>
      </c>
      <c r="H419" s="112" t="s">
        <v>1211</v>
      </c>
      <c r="I419" s="113" t="s">
        <v>1209</v>
      </c>
      <c r="J419" s="117" t="s">
        <v>1498</v>
      </c>
      <c r="K419" s="115">
        <f t="shared" si="6"/>
        <v>46203</v>
      </c>
      <c r="L419" s="112"/>
    </row>
    <row r="420" spans="1:12" s="116" customFormat="1" ht="16.5" customHeight="1" x14ac:dyDescent="0.3">
      <c r="A420" s="91">
        <v>403</v>
      </c>
      <c r="B420" s="92" t="s">
        <v>678</v>
      </c>
      <c r="C420" s="92" t="s">
        <v>638</v>
      </c>
      <c r="D420" s="92" t="s">
        <v>70</v>
      </c>
      <c r="E420" s="92" t="s">
        <v>27</v>
      </c>
      <c r="F420" s="112" t="s">
        <v>1693</v>
      </c>
      <c r="G420" s="112" t="s">
        <v>1207</v>
      </c>
      <c r="H420" s="112" t="s">
        <v>1211</v>
      </c>
      <c r="I420" s="113" t="s">
        <v>1209</v>
      </c>
      <c r="J420" s="119" t="s">
        <v>1242</v>
      </c>
      <c r="K420" s="115">
        <f t="shared" si="6"/>
        <v>46203</v>
      </c>
      <c r="L420" s="112"/>
    </row>
    <row r="421" spans="1:12" s="116" customFormat="1" ht="16.5" customHeight="1" x14ac:dyDescent="0.3">
      <c r="A421" s="91">
        <v>404</v>
      </c>
      <c r="B421" s="92" t="s">
        <v>678</v>
      </c>
      <c r="C421" s="92" t="s">
        <v>638</v>
      </c>
      <c r="D421" s="92" t="s">
        <v>70</v>
      </c>
      <c r="E421" s="92" t="s">
        <v>27</v>
      </c>
      <c r="F421" s="112" t="s">
        <v>1693</v>
      </c>
      <c r="G421" s="112" t="s">
        <v>1207</v>
      </c>
      <c r="H421" s="112" t="s">
        <v>1208</v>
      </c>
      <c r="I421" s="113" t="s">
        <v>1209</v>
      </c>
      <c r="J421" s="119" t="s">
        <v>1242</v>
      </c>
      <c r="K421" s="115">
        <f t="shared" si="6"/>
        <v>46203</v>
      </c>
      <c r="L421" s="112"/>
    </row>
    <row r="422" spans="1:12" s="116" customFormat="1" ht="16.5" customHeight="1" x14ac:dyDescent="0.3">
      <c r="A422" s="91">
        <v>405</v>
      </c>
      <c r="B422" s="92" t="s">
        <v>678</v>
      </c>
      <c r="C422" s="92" t="s">
        <v>638</v>
      </c>
      <c r="D422" s="92" t="s">
        <v>70</v>
      </c>
      <c r="E422" s="92" t="s">
        <v>27</v>
      </c>
      <c r="F422" s="112" t="s">
        <v>1694</v>
      </c>
      <c r="G422" s="112" t="s">
        <v>1207</v>
      </c>
      <c r="H422" s="112" t="s">
        <v>1438</v>
      </c>
      <c r="I422" s="113" t="s">
        <v>1333</v>
      </c>
      <c r="J422" s="114" t="s">
        <v>1639</v>
      </c>
      <c r="K422" s="115">
        <f t="shared" si="6"/>
        <v>46142</v>
      </c>
      <c r="L422" s="112"/>
    </row>
    <row r="423" spans="1:12" s="116" customFormat="1" ht="16.5" customHeight="1" x14ac:dyDescent="0.3">
      <c r="A423" s="91">
        <v>406</v>
      </c>
      <c r="B423" s="92" t="s">
        <v>678</v>
      </c>
      <c r="C423" s="92" t="s">
        <v>638</v>
      </c>
      <c r="D423" s="92" t="s">
        <v>70</v>
      </c>
      <c r="E423" s="92" t="s">
        <v>27</v>
      </c>
      <c r="F423" s="112" t="s">
        <v>1695</v>
      </c>
      <c r="G423" s="112" t="s">
        <v>1207</v>
      </c>
      <c r="H423" s="112" t="s">
        <v>1211</v>
      </c>
      <c r="I423" s="113" t="s">
        <v>1209</v>
      </c>
      <c r="J423" s="117" t="s">
        <v>1377</v>
      </c>
      <c r="K423" s="115">
        <f t="shared" si="6"/>
        <v>46203</v>
      </c>
      <c r="L423" s="112"/>
    </row>
    <row r="424" spans="1:12" s="116" customFormat="1" ht="16.5" customHeight="1" x14ac:dyDescent="0.3">
      <c r="A424" s="91">
        <v>407</v>
      </c>
      <c r="B424" s="92" t="s">
        <v>678</v>
      </c>
      <c r="C424" s="92" t="s">
        <v>638</v>
      </c>
      <c r="D424" s="92" t="s">
        <v>70</v>
      </c>
      <c r="E424" s="92" t="s">
        <v>27</v>
      </c>
      <c r="F424" s="112" t="s">
        <v>1695</v>
      </c>
      <c r="G424" s="112" t="s">
        <v>1207</v>
      </c>
      <c r="H424" s="112" t="s">
        <v>1208</v>
      </c>
      <c r="I424" s="113" t="s">
        <v>1209</v>
      </c>
      <c r="J424" s="117" t="s">
        <v>1363</v>
      </c>
      <c r="K424" s="115">
        <f t="shared" si="6"/>
        <v>46234</v>
      </c>
      <c r="L424" s="112"/>
    </row>
    <row r="425" spans="1:12" s="116" customFormat="1" ht="16.5" customHeight="1" x14ac:dyDescent="0.3">
      <c r="A425" s="91">
        <v>408</v>
      </c>
      <c r="B425" s="92" t="s">
        <v>678</v>
      </c>
      <c r="C425" s="92" t="s">
        <v>638</v>
      </c>
      <c r="D425" s="92" t="s">
        <v>70</v>
      </c>
      <c r="E425" s="92" t="s">
        <v>27</v>
      </c>
      <c r="F425" s="112" t="s">
        <v>1696</v>
      </c>
      <c r="G425" s="112" t="s">
        <v>1207</v>
      </c>
      <c r="H425" s="112" t="s">
        <v>1211</v>
      </c>
      <c r="I425" s="113" t="s">
        <v>1209</v>
      </c>
      <c r="J425" s="117" t="s">
        <v>1644</v>
      </c>
      <c r="K425" s="115">
        <f t="shared" si="6"/>
        <v>46203</v>
      </c>
      <c r="L425" s="112"/>
    </row>
    <row r="426" spans="1:12" s="116" customFormat="1" ht="16.5" customHeight="1" x14ac:dyDescent="0.3">
      <c r="A426" s="91">
        <v>409</v>
      </c>
      <c r="B426" s="92" t="s">
        <v>678</v>
      </c>
      <c r="C426" s="92" t="s">
        <v>638</v>
      </c>
      <c r="D426" s="92" t="s">
        <v>70</v>
      </c>
      <c r="E426" s="92" t="s">
        <v>27</v>
      </c>
      <c r="F426" s="112" t="s">
        <v>1697</v>
      </c>
      <c r="G426" s="112" t="s">
        <v>1207</v>
      </c>
      <c r="H426" s="112" t="s">
        <v>1211</v>
      </c>
      <c r="I426" s="113" t="s">
        <v>1209</v>
      </c>
      <c r="J426" s="117" t="s">
        <v>1377</v>
      </c>
      <c r="K426" s="115">
        <f t="shared" si="6"/>
        <v>46203</v>
      </c>
      <c r="L426" s="112"/>
    </row>
    <row r="427" spans="1:12" s="116" customFormat="1" ht="16.5" customHeight="1" x14ac:dyDescent="0.3">
      <c r="A427" s="91">
        <v>410</v>
      </c>
      <c r="B427" s="92" t="s">
        <v>678</v>
      </c>
      <c r="C427" s="92" t="s">
        <v>638</v>
      </c>
      <c r="D427" s="92" t="s">
        <v>70</v>
      </c>
      <c r="E427" s="92" t="s">
        <v>27</v>
      </c>
      <c r="F427" s="112" t="s">
        <v>1698</v>
      </c>
      <c r="G427" s="112" t="s">
        <v>1292</v>
      </c>
      <c r="H427" s="112" t="s">
        <v>1467</v>
      </c>
      <c r="I427" s="113" t="s">
        <v>1209</v>
      </c>
      <c r="J427" s="114"/>
      <c r="K427" s="115"/>
      <c r="L427" s="112" t="s">
        <v>1294</v>
      </c>
    </row>
    <row r="428" spans="1:12" s="116" customFormat="1" ht="16.5" customHeight="1" x14ac:dyDescent="0.3">
      <c r="A428" s="91">
        <v>411</v>
      </c>
      <c r="B428" s="92" t="s">
        <v>678</v>
      </c>
      <c r="C428" s="92" t="s">
        <v>638</v>
      </c>
      <c r="D428" s="92" t="s">
        <v>70</v>
      </c>
      <c r="E428" s="92" t="s">
        <v>27</v>
      </c>
      <c r="F428" s="112" t="s">
        <v>1698</v>
      </c>
      <c r="G428" s="112" t="s">
        <v>1292</v>
      </c>
      <c r="H428" s="112" t="s">
        <v>1467</v>
      </c>
      <c r="I428" s="113" t="s">
        <v>1209</v>
      </c>
      <c r="J428" s="114"/>
      <c r="K428" s="115"/>
      <c r="L428" s="112" t="s">
        <v>1294</v>
      </c>
    </row>
    <row r="429" spans="1:12" s="116" customFormat="1" ht="16.5" customHeight="1" x14ac:dyDescent="0.3">
      <c r="A429" s="91">
        <v>412</v>
      </c>
      <c r="B429" s="92" t="s">
        <v>678</v>
      </c>
      <c r="C429" s="92" t="s">
        <v>638</v>
      </c>
      <c r="D429" s="92" t="s">
        <v>70</v>
      </c>
      <c r="E429" s="92" t="s">
        <v>27</v>
      </c>
      <c r="F429" s="112" t="s">
        <v>1698</v>
      </c>
      <c r="G429" s="112" t="s">
        <v>1292</v>
      </c>
      <c r="H429" s="112" t="s">
        <v>1467</v>
      </c>
      <c r="I429" s="113" t="s">
        <v>1209</v>
      </c>
      <c r="J429" s="114"/>
      <c r="K429" s="115"/>
      <c r="L429" s="112" t="s">
        <v>1294</v>
      </c>
    </row>
    <row r="430" spans="1:12" s="116" customFormat="1" ht="16.5" customHeight="1" x14ac:dyDescent="0.3">
      <c r="A430" s="91">
        <v>413</v>
      </c>
      <c r="B430" s="92" t="s">
        <v>678</v>
      </c>
      <c r="C430" s="92" t="s">
        <v>638</v>
      </c>
      <c r="D430" s="92" t="s">
        <v>70</v>
      </c>
      <c r="E430" s="92" t="s">
        <v>27</v>
      </c>
      <c r="F430" s="112" t="s">
        <v>1699</v>
      </c>
      <c r="G430" s="112" t="s">
        <v>1207</v>
      </c>
      <c r="H430" s="112" t="s">
        <v>1208</v>
      </c>
      <c r="I430" s="113" t="s">
        <v>1209</v>
      </c>
      <c r="J430" s="117" t="s">
        <v>1363</v>
      </c>
      <c r="K430" s="115">
        <f t="shared" si="6"/>
        <v>46234</v>
      </c>
      <c r="L430" s="112"/>
    </row>
    <row r="431" spans="1:12" s="116" customFormat="1" ht="16.5" customHeight="1" x14ac:dyDescent="0.3">
      <c r="A431" s="91">
        <v>414</v>
      </c>
      <c r="B431" s="92" t="s">
        <v>678</v>
      </c>
      <c r="C431" s="92" t="s">
        <v>638</v>
      </c>
      <c r="D431" s="92" t="s">
        <v>70</v>
      </c>
      <c r="E431" s="92" t="s">
        <v>27</v>
      </c>
      <c r="F431" s="112" t="s">
        <v>1699</v>
      </c>
      <c r="G431" s="112" t="s">
        <v>1207</v>
      </c>
      <c r="H431" s="112" t="s">
        <v>1208</v>
      </c>
      <c r="I431" s="113" t="s">
        <v>1209</v>
      </c>
      <c r="J431" s="117" t="s">
        <v>1363</v>
      </c>
      <c r="K431" s="115">
        <f t="shared" si="6"/>
        <v>46234</v>
      </c>
      <c r="L431" s="112"/>
    </row>
    <row r="432" spans="1:12" s="116" customFormat="1" ht="16.5" customHeight="1" x14ac:dyDescent="0.3">
      <c r="A432" s="91">
        <v>415</v>
      </c>
      <c r="B432" s="92" t="s">
        <v>678</v>
      </c>
      <c r="C432" s="92" t="s">
        <v>638</v>
      </c>
      <c r="D432" s="92" t="s">
        <v>70</v>
      </c>
      <c r="E432" s="92" t="s">
        <v>27</v>
      </c>
      <c r="F432" s="112" t="s">
        <v>1700</v>
      </c>
      <c r="G432" s="112" t="s">
        <v>1207</v>
      </c>
      <c r="H432" s="112" t="s">
        <v>1208</v>
      </c>
      <c r="I432" s="113" t="s">
        <v>1209</v>
      </c>
      <c r="J432" s="117" t="s">
        <v>1242</v>
      </c>
      <c r="K432" s="115">
        <f t="shared" si="6"/>
        <v>46203</v>
      </c>
      <c r="L432" s="112"/>
    </row>
    <row r="433" spans="1:12" s="116" customFormat="1" ht="16.5" customHeight="1" x14ac:dyDescent="0.3">
      <c r="A433" s="91">
        <v>416</v>
      </c>
      <c r="B433" s="92" t="s">
        <v>678</v>
      </c>
      <c r="C433" s="92" t="s">
        <v>638</v>
      </c>
      <c r="D433" s="92" t="s">
        <v>70</v>
      </c>
      <c r="E433" s="92" t="s">
        <v>27</v>
      </c>
      <c r="F433" s="112" t="s">
        <v>1700</v>
      </c>
      <c r="G433" s="112" t="s">
        <v>1207</v>
      </c>
      <c r="H433" s="112" t="s">
        <v>1211</v>
      </c>
      <c r="I433" s="113" t="s">
        <v>1209</v>
      </c>
      <c r="J433" s="117" t="s">
        <v>1242</v>
      </c>
      <c r="K433" s="115">
        <f t="shared" si="6"/>
        <v>46203</v>
      </c>
      <c r="L433" s="112"/>
    </row>
    <row r="434" spans="1:12" s="116" customFormat="1" ht="16.5" customHeight="1" x14ac:dyDescent="0.3">
      <c r="A434" s="91">
        <v>417</v>
      </c>
      <c r="B434" s="92" t="s">
        <v>678</v>
      </c>
      <c r="C434" s="92" t="s">
        <v>638</v>
      </c>
      <c r="D434" s="92" t="s">
        <v>66</v>
      </c>
      <c r="E434" s="92" t="s">
        <v>27</v>
      </c>
      <c r="F434" s="112" t="s">
        <v>1701</v>
      </c>
      <c r="G434" s="112" t="s">
        <v>1207</v>
      </c>
      <c r="H434" s="112" t="s">
        <v>1211</v>
      </c>
      <c r="I434" s="113" t="s">
        <v>1209</v>
      </c>
      <c r="J434" s="117" t="s">
        <v>1644</v>
      </c>
      <c r="K434" s="115">
        <f t="shared" si="6"/>
        <v>46203</v>
      </c>
      <c r="L434" s="112"/>
    </row>
    <row r="435" spans="1:12" s="116" customFormat="1" ht="16.5" customHeight="1" x14ac:dyDescent="0.3">
      <c r="A435" s="91">
        <v>418</v>
      </c>
      <c r="B435" s="92" t="s">
        <v>678</v>
      </c>
      <c r="C435" s="92" t="s">
        <v>638</v>
      </c>
      <c r="D435" s="92" t="s">
        <v>66</v>
      </c>
      <c r="E435" s="92" t="s">
        <v>27</v>
      </c>
      <c r="F435" s="112" t="s">
        <v>1702</v>
      </c>
      <c r="G435" s="112" t="s">
        <v>1207</v>
      </c>
      <c r="H435" s="112" t="s">
        <v>1211</v>
      </c>
      <c r="I435" s="113" t="s">
        <v>1209</v>
      </c>
      <c r="J435" s="117" t="s">
        <v>1164</v>
      </c>
      <c r="K435" s="115">
        <f t="shared" si="6"/>
        <v>46203</v>
      </c>
      <c r="L435" s="112"/>
    </row>
    <row r="436" spans="1:12" s="116" customFormat="1" ht="16.5" customHeight="1" x14ac:dyDescent="0.3">
      <c r="A436" s="91">
        <v>419</v>
      </c>
      <c r="B436" s="92" t="s">
        <v>678</v>
      </c>
      <c r="C436" s="92" t="s">
        <v>638</v>
      </c>
      <c r="D436" s="92" t="s">
        <v>66</v>
      </c>
      <c r="E436" s="92" t="s">
        <v>27</v>
      </c>
      <c r="F436" s="112" t="s">
        <v>1702</v>
      </c>
      <c r="G436" s="112" t="s">
        <v>1207</v>
      </c>
      <c r="H436" s="112" t="s">
        <v>1208</v>
      </c>
      <c r="I436" s="113" t="s">
        <v>1209</v>
      </c>
      <c r="J436" s="117" t="s">
        <v>1164</v>
      </c>
      <c r="K436" s="115">
        <f t="shared" si="6"/>
        <v>46203</v>
      </c>
      <c r="L436" s="112"/>
    </row>
    <row r="437" spans="1:12" s="116" customFormat="1" ht="16.5" customHeight="1" x14ac:dyDescent="0.3">
      <c r="A437" s="91">
        <v>420</v>
      </c>
      <c r="B437" s="92" t="s">
        <v>678</v>
      </c>
      <c r="C437" s="92" t="s">
        <v>638</v>
      </c>
      <c r="D437" s="92" t="s">
        <v>66</v>
      </c>
      <c r="E437" s="92" t="s">
        <v>27</v>
      </c>
      <c r="F437" s="112" t="s">
        <v>1702</v>
      </c>
      <c r="G437" s="112" t="s">
        <v>1207</v>
      </c>
      <c r="H437" s="112" t="s">
        <v>1212</v>
      </c>
      <c r="I437" s="113" t="s">
        <v>1209</v>
      </c>
      <c r="J437" s="117" t="s">
        <v>1164</v>
      </c>
      <c r="K437" s="115">
        <f t="shared" si="6"/>
        <v>46203</v>
      </c>
      <c r="L437" s="112"/>
    </row>
    <row r="438" spans="1:12" s="116" customFormat="1" ht="16.5" customHeight="1" x14ac:dyDescent="0.3">
      <c r="A438" s="91">
        <v>421</v>
      </c>
      <c r="B438" s="92" t="s">
        <v>678</v>
      </c>
      <c r="C438" s="92" t="s">
        <v>638</v>
      </c>
      <c r="D438" s="92" t="s">
        <v>66</v>
      </c>
      <c r="E438" s="92" t="s">
        <v>27</v>
      </c>
      <c r="F438" s="112" t="s">
        <v>1703</v>
      </c>
      <c r="G438" s="112" t="s">
        <v>1207</v>
      </c>
      <c r="H438" s="112" t="s">
        <v>1233</v>
      </c>
      <c r="I438" s="113" t="s">
        <v>1209</v>
      </c>
      <c r="J438" s="114" t="s">
        <v>1639</v>
      </c>
      <c r="K438" s="115">
        <f t="shared" si="6"/>
        <v>46142</v>
      </c>
      <c r="L438" s="112"/>
    </row>
    <row r="439" spans="1:12" s="116" customFormat="1" ht="16.5" customHeight="1" x14ac:dyDescent="0.3">
      <c r="A439" s="91">
        <v>422</v>
      </c>
      <c r="B439" s="92" t="s">
        <v>678</v>
      </c>
      <c r="C439" s="92" t="s">
        <v>638</v>
      </c>
      <c r="D439" s="92" t="s">
        <v>66</v>
      </c>
      <c r="E439" s="92" t="s">
        <v>27</v>
      </c>
      <c r="F439" s="112" t="s">
        <v>1703</v>
      </c>
      <c r="G439" s="112" t="s">
        <v>1207</v>
      </c>
      <c r="H439" s="112" t="s">
        <v>1497</v>
      </c>
      <c r="I439" s="113" t="s">
        <v>1209</v>
      </c>
      <c r="J439" s="114" t="s">
        <v>1639</v>
      </c>
      <c r="K439" s="115">
        <f t="shared" si="6"/>
        <v>46142</v>
      </c>
      <c r="L439" s="112"/>
    </row>
    <row r="440" spans="1:12" s="116" customFormat="1" ht="16.5" customHeight="1" x14ac:dyDescent="0.3">
      <c r="A440" s="91">
        <v>423</v>
      </c>
      <c r="B440" s="92" t="s">
        <v>678</v>
      </c>
      <c r="C440" s="92" t="s">
        <v>638</v>
      </c>
      <c r="D440" s="92" t="s">
        <v>66</v>
      </c>
      <c r="E440" s="92" t="s">
        <v>27</v>
      </c>
      <c r="F440" s="112" t="s">
        <v>1704</v>
      </c>
      <c r="G440" s="112" t="s">
        <v>1207</v>
      </c>
      <c r="H440" s="112" t="s">
        <v>1259</v>
      </c>
      <c r="I440" s="113" t="s">
        <v>1209</v>
      </c>
      <c r="J440" s="117" t="s">
        <v>1164</v>
      </c>
      <c r="K440" s="115">
        <f t="shared" si="6"/>
        <v>46203</v>
      </c>
      <c r="L440" s="112"/>
    </row>
    <row r="441" spans="1:12" s="116" customFormat="1" ht="16.5" customHeight="1" x14ac:dyDescent="0.3">
      <c r="A441" s="91">
        <v>424</v>
      </c>
      <c r="B441" s="92" t="s">
        <v>678</v>
      </c>
      <c r="C441" s="92" t="s">
        <v>638</v>
      </c>
      <c r="D441" s="92" t="s">
        <v>66</v>
      </c>
      <c r="E441" s="92" t="s">
        <v>27</v>
      </c>
      <c r="F441" s="112" t="s">
        <v>1705</v>
      </c>
      <c r="G441" s="112" t="s">
        <v>1207</v>
      </c>
      <c r="H441" s="112" t="s">
        <v>1539</v>
      </c>
      <c r="I441" s="113" t="s">
        <v>1209</v>
      </c>
      <c r="J441" s="117" t="s">
        <v>1498</v>
      </c>
      <c r="K441" s="115">
        <f t="shared" si="6"/>
        <v>46203</v>
      </c>
      <c r="L441" s="112"/>
    </row>
    <row r="442" spans="1:12" s="116" customFormat="1" ht="16.5" customHeight="1" x14ac:dyDescent="0.3">
      <c r="A442" s="91">
        <v>425</v>
      </c>
      <c r="B442" s="92" t="s">
        <v>678</v>
      </c>
      <c r="C442" s="92" t="s">
        <v>638</v>
      </c>
      <c r="D442" s="92" t="s">
        <v>66</v>
      </c>
      <c r="E442" s="92" t="s">
        <v>27</v>
      </c>
      <c r="F442" s="112" t="s">
        <v>1706</v>
      </c>
      <c r="G442" s="112" t="s">
        <v>1207</v>
      </c>
      <c r="H442" s="112" t="s">
        <v>1208</v>
      </c>
      <c r="I442" s="113" t="s">
        <v>1209</v>
      </c>
      <c r="J442" s="117" t="s">
        <v>1164</v>
      </c>
      <c r="K442" s="115">
        <f t="shared" si="6"/>
        <v>46203</v>
      </c>
      <c r="L442" s="112"/>
    </row>
    <row r="443" spans="1:12" s="116" customFormat="1" ht="16.5" customHeight="1" x14ac:dyDescent="0.3">
      <c r="A443" s="91">
        <v>426</v>
      </c>
      <c r="B443" s="92" t="s">
        <v>678</v>
      </c>
      <c r="C443" s="92" t="s">
        <v>638</v>
      </c>
      <c r="D443" s="92" t="s">
        <v>66</v>
      </c>
      <c r="E443" s="92" t="s">
        <v>27</v>
      </c>
      <c r="F443" s="112" t="s">
        <v>1707</v>
      </c>
      <c r="G443" s="112" t="s">
        <v>1207</v>
      </c>
      <c r="H443" s="112" t="s">
        <v>1208</v>
      </c>
      <c r="I443" s="113" t="s">
        <v>1209</v>
      </c>
      <c r="J443" s="114" t="s">
        <v>1639</v>
      </c>
      <c r="K443" s="115">
        <f t="shared" si="6"/>
        <v>46142</v>
      </c>
      <c r="L443" s="112"/>
    </row>
    <row r="444" spans="1:12" s="116" customFormat="1" ht="16.5" customHeight="1" x14ac:dyDescent="0.3">
      <c r="A444" s="91">
        <v>427</v>
      </c>
      <c r="B444" s="92" t="s">
        <v>678</v>
      </c>
      <c r="C444" s="92" t="s">
        <v>638</v>
      </c>
      <c r="D444" s="92" t="s">
        <v>70</v>
      </c>
      <c r="E444" s="92" t="s">
        <v>27</v>
      </c>
      <c r="F444" s="112" t="s">
        <v>1708</v>
      </c>
      <c r="G444" s="112" t="s">
        <v>1207</v>
      </c>
      <c r="H444" s="112" t="s">
        <v>1208</v>
      </c>
      <c r="I444" s="113" t="s">
        <v>1209</v>
      </c>
      <c r="J444" s="117" t="s">
        <v>1242</v>
      </c>
      <c r="K444" s="115">
        <f t="shared" si="6"/>
        <v>46203</v>
      </c>
      <c r="L444" s="112"/>
    </row>
    <row r="445" spans="1:12" s="116" customFormat="1" ht="16.5" customHeight="1" x14ac:dyDescent="0.3">
      <c r="A445" s="91">
        <v>428</v>
      </c>
      <c r="B445" s="92" t="s">
        <v>678</v>
      </c>
      <c r="C445" s="92" t="s">
        <v>638</v>
      </c>
      <c r="D445" s="92" t="s">
        <v>70</v>
      </c>
      <c r="E445" s="92" t="s">
        <v>27</v>
      </c>
      <c r="F445" s="112" t="s">
        <v>1709</v>
      </c>
      <c r="G445" s="112" t="s">
        <v>1207</v>
      </c>
      <c r="H445" s="112" t="s">
        <v>1208</v>
      </c>
      <c r="I445" s="113" t="s">
        <v>1209</v>
      </c>
      <c r="J445" s="117" t="s">
        <v>1242</v>
      </c>
      <c r="K445" s="115">
        <f t="shared" si="6"/>
        <v>46203</v>
      </c>
      <c r="L445" s="112"/>
    </row>
    <row r="446" spans="1:12" s="116" customFormat="1" ht="16.5" customHeight="1" x14ac:dyDescent="0.3">
      <c r="A446" s="91">
        <v>429</v>
      </c>
      <c r="B446" s="92" t="s">
        <v>678</v>
      </c>
      <c r="C446" s="92" t="s">
        <v>638</v>
      </c>
      <c r="D446" s="92" t="s">
        <v>66</v>
      </c>
      <c r="E446" s="92" t="s">
        <v>27</v>
      </c>
      <c r="F446" s="112" t="s">
        <v>1710</v>
      </c>
      <c r="G446" s="112" t="s">
        <v>1207</v>
      </c>
      <c r="H446" s="112" t="s">
        <v>1208</v>
      </c>
      <c r="I446" s="113" t="s">
        <v>1209</v>
      </c>
      <c r="J446" s="119" t="s">
        <v>1164</v>
      </c>
      <c r="K446" s="115">
        <f t="shared" si="6"/>
        <v>46203</v>
      </c>
      <c r="L446" s="112"/>
    </row>
    <row r="447" spans="1:12" s="116" customFormat="1" ht="16.5" customHeight="1" x14ac:dyDescent="0.3">
      <c r="A447" s="91">
        <v>430</v>
      </c>
      <c r="B447" s="92" t="s">
        <v>678</v>
      </c>
      <c r="C447" s="92" t="s">
        <v>638</v>
      </c>
      <c r="D447" s="92" t="s">
        <v>66</v>
      </c>
      <c r="E447" s="92" t="s">
        <v>27</v>
      </c>
      <c r="F447" s="112" t="s">
        <v>1711</v>
      </c>
      <c r="G447" s="112" t="s">
        <v>1207</v>
      </c>
      <c r="H447" s="112" t="s">
        <v>1631</v>
      </c>
      <c r="I447" s="113" t="s">
        <v>1333</v>
      </c>
      <c r="J447" s="117" t="s">
        <v>1498</v>
      </c>
      <c r="K447" s="115">
        <f t="shared" si="6"/>
        <v>46203</v>
      </c>
      <c r="L447" s="112"/>
    </row>
    <row r="448" spans="1:12" s="116" customFormat="1" ht="16.5" customHeight="1" x14ac:dyDescent="0.3">
      <c r="A448" s="91">
        <v>431</v>
      </c>
      <c r="B448" s="92" t="s">
        <v>678</v>
      </c>
      <c r="C448" s="92" t="s">
        <v>638</v>
      </c>
      <c r="D448" s="92" t="s">
        <v>70</v>
      </c>
      <c r="E448" s="92" t="s">
        <v>27</v>
      </c>
      <c r="F448" s="112" t="s">
        <v>1712</v>
      </c>
      <c r="G448" s="112" t="s">
        <v>1207</v>
      </c>
      <c r="H448" s="112" t="s">
        <v>1208</v>
      </c>
      <c r="I448" s="113" t="s">
        <v>1209</v>
      </c>
      <c r="J448" s="117" t="s">
        <v>1644</v>
      </c>
      <c r="K448" s="115">
        <f t="shared" si="6"/>
        <v>46203</v>
      </c>
      <c r="L448" s="112"/>
    </row>
    <row r="449" spans="1:12" s="116" customFormat="1" ht="16.5" customHeight="1" x14ac:dyDescent="0.3">
      <c r="A449" s="91">
        <v>432</v>
      </c>
      <c r="B449" s="92" t="s">
        <v>678</v>
      </c>
      <c r="C449" s="92" t="s">
        <v>638</v>
      </c>
      <c r="D449" s="92" t="s">
        <v>70</v>
      </c>
      <c r="E449" s="92" t="s">
        <v>27</v>
      </c>
      <c r="F449" s="112" t="s">
        <v>1713</v>
      </c>
      <c r="G449" s="112" t="s">
        <v>1292</v>
      </c>
      <c r="H449" s="112" t="s">
        <v>1652</v>
      </c>
      <c r="I449" s="113" t="s">
        <v>1209</v>
      </c>
      <c r="J449" s="114"/>
      <c r="K449" s="115"/>
      <c r="L449" s="112" t="s">
        <v>1294</v>
      </c>
    </row>
    <row r="450" spans="1:12" s="116" customFormat="1" ht="16.5" customHeight="1" x14ac:dyDescent="0.3">
      <c r="A450" s="91">
        <v>433</v>
      </c>
      <c r="B450" s="92" t="s">
        <v>678</v>
      </c>
      <c r="C450" s="92" t="s">
        <v>638</v>
      </c>
      <c r="D450" s="92" t="s">
        <v>66</v>
      </c>
      <c r="E450" s="92" t="s">
        <v>27</v>
      </c>
      <c r="F450" s="112" t="s">
        <v>1714</v>
      </c>
      <c r="G450" s="112" t="s">
        <v>1207</v>
      </c>
      <c r="H450" s="112" t="s">
        <v>1208</v>
      </c>
      <c r="I450" s="113" t="s">
        <v>1209</v>
      </c>
      <c r="J450" s="114" t="s">
        <v>1639</v>
      </c>
      <c r="K450" s="115">
        <f t="shared" si="6"/>
        <v>46142</v>
      </c>
      <c r="L450" s="112"/>
    </row>
    <row r="451" spans="1:12" s="116" customFormat="1" ht="16.5" customHeight="1" x14ac:dyDescent="0.3">
      <c r="A451" s="91">
        <v>434</v>
      </c>
      <c r="B451" s="92" t="s">
        <v>678</v>
      </c>
      <c r="C451" s="92" t="s">
        <v>638</v>
      </c>
      <c r="D451" s="92" t="s">
        <v>66</v>
      </c>
      <c r="E451" s="92" t="s">
        <v>27</v>
      </c>
      <c r="F451" s="112" t="s">
        <v>1715</v>
      </c>
      <c r="G451" s="112" t="s">
        <v>1241</v>
      </c>
      <c r="H451" s="112" t="s">
        <v>1231</v>
      </c>
      <c r="I451" s="113" t="s">
        <v>1209</v>
      </c>
      <c r="J451" s="114" t="s">
        <v>1639</v>
      </c>
      <c r="K451" s="115">
        <f t="shared" si="6"/>
        <v>46142</v>
      </c>
      <c r="L451" s="112"/>
    </row>
    <row r="452" spans="1:12" s="116" customFormat="1" ht="16.5" customHeight="1" x14ac:dyDescent="0.3">
      <c r="A452" s="91">
        <v>435</v>
      </c>
      <c r="B452" s="92" t="s">
        <v>678</v>
      </c>
      <c r="C452" s="92" t="s">
        <v>638</v>
      </c>
      <c r="D452" s="92" t="s">
        <v>66</v>
      </c>
      <c r="E452" s="92" t="s">
        <v>27</v>
      </c>
      <c r="F452" s="112" t="s">
        <v>1716</v>
      </c>
      <c r="G452" s="112" t="s">
        <v>1207</v>
      </c>
      <c r="H452" s="112" t="s">
        <v>1717</v>
      </c>
      <c r="I452" s="113" t="s">
        <v>1229</v>
      </c>
      <c r="J452" s="114" t="s">
        <v>1639</v>
      </c>
      <c r="K452" s="115">
        <f t="shared" si="6"/>
        <v>46142</v>
      </c>
      <c r="L452" s="112"/>
    </row>
    <row r="453" spans="1:12" s="116" customFormat="1" ht="16.5" customHeight="1" x14ac:dyDescent="0.3">
      <c r="A453" s="91">
        <v>436</v>
      </c>
      <c r="B453" s="92" t="s">
        <v>678</v>
      </c>
      <c r="C453" s="92" t="s">
        <v>638</v>
      </c>
      <c r="D453" s="92" t="s">
        <v>70</v>
      </c>
      <c r="E453" s="92" t="s">
        <v>27</v>
      </c>
      <c r="F453" s="112" t="s">
        <v>1718</v>
      </c>
      <c r="G453" s="112" t="s">
        <v>1207</v>
      </c>
      <c r="H453" s="112" t="s">
        <v>1208</v>
      </c>
      <c r="I453" s="113" t="s">
        <v>1209</v>
      </c>
      <c r="J453" s="117" t="s">
        <v>1644</v>
      </c>
      <c r="K453" s="115">
        <f t="shared" si="6"/>
        <v>46203</v>
      </c>
      <c r="L453" s="112"/>
    </row>
    <row r="454" spans="1:12" s="116" customFormat="1" ht="16.5" customHeight="1" x14ac:dyDescent="0.3">
      <c r="A454" s="91">
        <v>437</v>
      </c>
      <c r="B454" s="92" t="s">
        <v>678</v>
      </c>
      <c r="C454" s="92" t="s">
        <v>638</v>
      </c>
      <c r="D454" s="92" t="s">
        <v>70</v>
      </c>
      <c r="E454" s="92" t="s">
        <v>27</v>
      </c>
      <c r="F454" s="112" t="s">
        <v>1719</v>
      </c>
      <c r="G454" s="112" t="s">
        <v>1207</v>
      </c>
      <c r="H454" s="112" t="s">
        <v>1208</v>
      </c>
      <c r="I454" s="113" t="s">
        <v>1209</v>
      </c>
      <c r="J454" s="117" t="s">
        <v>1644</v>
      </c>
      <c r="K454" s="115">
        <f t="shared" si="6"/>
        <v>46203</v>
      </c>
      <c r="L454" s="112"/>
    </row>
    <row r="455" spans="1:12" s="116" customFormat="1" ht="16.5" customHeight="1" x14ac:dyDescent="0.3">
      <c r="A455" s="91">
        <v>438</v>
      </c>
      <c r="B455" s="92" t="s">
        <v>678</v>
      </c>
      <c r="C455" s="92" t="s">
        <v>638</v>
      </c>
      <c r="D455" s="92" t="s">
        <v>70</v>
      </c>
      <c r="E455" s="92" t="s">
        <v>27</v>
      </c>
      <c r="F455" s="112" t="s">
        <v>1720</v>
      </c>
      <c r="G455" s="112" t="s">
        <v>1207</v>
      </c>
      <c r="H455" s="112" t="s">
        <v>1208</v>
      </c>
      <c r="I455" s="113" t="s">
        <v>1209</v>
      </c>
      <c r="J455" s="117" t="s">
        <v>1644</v>
      </c>
      <c r="K455" s="115">
        <f t="shared" si="6"/>
        <v>46203</v>
      </c>
      <c r="L455" s="112"/>
    </row>
    <row r="456" spans="1:12" s="116" customFormat="1" ht="16.5" customHeight="1" x14ac:dyDescent="0.3">
      <c r="A456" s="91">
        <v>439</v>
      </c>
      <c r="B456" s="92" t="s">
        <v>678</v>
      </c>
      <c r="C456" s="92" t="s">
        <v>638</v>
      </c>
      <c r="D456" s="92" t="s">
        <v>66</v>
      </c>
      <c r="E456" s="92" t="s">
        <v>27</v>
      </c>
      <c r="F456" s="112" t="s">
        <v>1721</v>
      </c>
      <c r="G456" s="112" t="s">
        <v>1207</v>
      </c>
      <c r="H456" s="112" t="s">
        <v>1208</v>
      </c>
      <c r="I456" s="113" t="s">
        <v>1209</v>
      </c>
      <c r="J456" s="117" t="s">
        <v>1242</v>
      </c>
      <c r="K456" s="115">
        <f t="shared" si="6"/>
        <v>46203</v>
      </c>
      <c r="L456" s="112"/>
    </row>
    <row r="457" spans="1:12" s="116" customFormat="1" ht="16.5" customHeight="1" x14ac:dyDescent="0.3">
      <c r="A457" s="91">
        <v>440</v>
      </c>
      <c r="B457" s="92" t="s">
        <v>678</v>
      </c>
      <c r="C457" s="92" t="s">
        <v>638</v>
      </c>
      <c r="D457" s="92" t="s">
        <v>70</v>
      </c>
      <c r="E457" s="92" t="s">
        <v>27</v>
      </c>
      <c r="F457" s="112" t="s">
        <v>1722</v>
      </c>
      <c r="G457" s="112" t="s">
        <v>1241</v>
      </c>
      <c r="H457" s="112" t="s">
        <v>1208</v>
      </c>
      <c r="I457" s="113" t="s">
        <v>1229</v>
      </c>
      <c r="J457" s="117" t="s">
        <v>1644</v>
      </c>
      <c r="K457" s="115">
        <f t="shared" si="6"/>
        <v>46203</v>
      </c>
      <c r="L457" s="112"/>
    </row>
    <row r="458" spans="1:12" s="116" customFormat="1" ht="16.5" customHeight="1" x14ac:dyDescent="0.3">
      <c r="A458" s="91">
        <v>441</v>
      </c>
      <c r="B458" s="92" t="s">
        <v>678</v>
      </c>
      <c r="C458" s="92" t="s">
        <v>638</v>
      </c>
      <c r="D458" s="92" t="s">
        <v>70</v>
      </c>
      <c r="E458" s="92" t="s">
        <v>27</v>
      </c>
      <c r="F458" s="112" t="s">
        <v>1723</v>
      </c>
      <c r="G458" s="112" t="s">
        <v>1340</v>
      </c>
      <c r="H458" s="112" t="s">
        <v>1208</v>
      </c>
      <c r="I458" s="113" t="s">
        <v>1229</v>
      </c>
      <c r="J458" s="117" t="s">
        <v>1242</v>
      </c>
      <c r="K458" s="115">
        <f t="shared" si="6"/>
        <v>46203</v>
      </c>
      <c r="L458" s="112"/>
    </row>
    <row r="459" spans="1:12" s="116" customFormat="1" ht="16.5" customHeight="1" x14ac:dyDescent="0.3">
      <c r="A459" s="91">
        <v>442</v>
      </c>
      <c r="B459" s="92" t="s">
        <v>678</v>
      </c>
      <c r="C459" s="92" t="s">
        <v>638</v>
      </c>
      <c r="D459" s="92" t="s">
        <v>70</v>
      </c>
      <c r="E459" s="92" t="s">
        <v>27</v>
      </c>
      <c r="F459" s="112" t="s">
        <v>1724</v>
      </c>
      <c r="G459" s="112" t="s">
        <v>1207</v>
      </c>
      <c r="H459" s="112" t="s">
        <v>1439</v>
      </c>
      <c r="I459" s="113" t="s">
        <v>1209</v>
      </c>
      <c r="J459" s="117" t="s">
        <v>1725</v>
      </c>
      <c r="K459" s="115">
        <f t="shared" si="6"/>
        <v>46053</v>
      </c>
      <c r="L459" s="112"/>
    </row>
    <row r="460" spans="1:12" s="116" customFormat="1" ht="16.5" customHeight="1" x14ac:dyDescent="0.3">
      <c r="A460" s="91">
        <v>443</v>
      </c>
      <c r="B460" s="92" t="s">
        <v>678</v>
      </c>
      <c r="C460" s="92" t="s">
        <v>638</v>
      </c>
      <c r="D460" s="92" t="s">
        <v>70</v>
      </c>
      <c r="E460" s="92" t="s">
        <v>27</v>
      </c>
      <c r="F460" s="112" t="s">
        <v>1726</v>
      </c>
      <c r="G460" s="112" t="s">
        <v>1207</v>
      </c>
      <c r="H460" s="112" t="s">
        <v>1259</v>
      </c>
      <c r="I460" s="113" t="s">
        <v>1209</v>
      </c>
      <c r="J460" s="117" t="s">
        <v>1644</v>
      </c>
      <c r="K460" s="115">
        <f t="shared" si="6"/>
        <v>46203</v>
      </c>
      <c r="L460" s="112"/>
    </row>
    <row r="461" spans="1:12" s="116" customFormat="1" ht="16.5" customHeight="1" x14ac:dyDescent="0.3">
      <c r="A461" s="91">
        <v>444</v>
      </c>
      <c r="B461" s="92" t="s">
        <v>678</v>
      </c>
      <c r="C461" s="92" t="s">
        <v>638</v>
      </c>
      <c r="D461" s="92" t="s">
        <v>70</v>
      </c>
      <c r="E461" s="92" t="s">
        <v>27</v>
      </c>
      <c r="F461" s="112" t="s">
        <v>1727</v>
      </c>
      <c r="G461" s="112" t="s">
        <v>1241</v>
      </c>
      <c r="H461" s="112" t="s">
        <v>1208</v>
      </c>
      <c r="I461" s="113" t="s">
        <v>1209</v>
      </c>
      <c r="J461" s="117" t="s">
        <v>1644</v>
      </c>
      <c r="K461" s="115">
        <f t="shared" si="6"/>
        <v>46203</v>
      </c>
      <c r="L461" s="112"/>
    </row>
    <row r="462" spans="1:12" s="116" customFormat="1" ht="16.5" customHeight="1" x14ac:dyDescent="0.3">
      <c r="A462" s="91">
        <v>445</v>
      </c>
      <c r="B462" s="92" t="s">
        <v>678</v>
      </c>
      <c r="C462" s="92" t="s">
        <v>638</v>
      </c>
      <c r="D462" s="92" t="s">
        <v>70</v>
      </c>
      <c r="E462" s="92" t="s">
        <v>27</v>
      </c>
      <c r="F462" s="112" t="s">
        <v>1728</v>
      </c>
      <c r="G462" s="112" t="s">
        <v>1207</v>
      </c>
      <c r="H462" s="112" t="s">
        <v>1729</v>
      </c>
      <c r="I462" s="113" t="s">
        <v>1209</v>
      </c>
      <c r="J462" s="117" t="s">
        <v>1644</v>
      </c>
      <c r="K462" s="115">
        <f t="shared" si="6"/>
        <v>46203</v>
      </c>
      <c r="L462" s="112"/>
    </row>
    <row r="463" spans="1:12" s="116" customFormat="1" ht="16.5" customHeight="1" x14ac:dyDescent="0.3">
      <c r="A463" s="91">
        <v>446</v>
      </c>
      <c r="B463" s="92" t="s">
        <v>678</v>
      </c>
      <c r="C463" s="92" t="s">
        <v>638</v>
      </c>
      <c r="D463" s="92" t="s">
        <v>66</v>
      </c>
      <c r="E463" s="92" t="s">
        <v>27</v>
      </c>
      <c r="F463" s="112" t="s">
        <v>1730</v>
      </c>
      <c r="G463" s="112" t="s">
        <v>1207</v>
      </c>
      <c r="H463" s="112" t="s">
        <v>1208</v>
      </c>
      <c r="I463" s="113" t="s">
        <v>1209</v>
      </c>
      <c r="J463" s="114" t="s">
        <v>1639</v>
      </c>
      <c r="K463" s="115">
        <f t="shared" si="6"/>
        <v>46142</v>
      </c>
      <c r="L463" s="112"/>
    </row>
    <row r="464" spans="1:12" s="116" customFormat="1" ht="16.5" customHeight="1" x14ac:dyDescent="0.3">
      <c r="A464" s="91">
        <v>447</v>
      </c>
      <c r="B464" s="92" t="s">
        <v>678</v>
      </c>
      <c r="C464" s="92" t="s">
        <v>638</v>
      </c>
      <c r="D464" s="92" t="s">
        <v>70</v>
      </c>
      <c r="E464" s="92" t="s">
        <v>27</v>
      </c>
      <c r="F464" s="112" t="s">
        <v>1731</v>
      </c>
      <c r="G464" s="112" t="s">
        <v>1207</v>
      </c>
      <c r="H464" s="112" t="s">
        <v>1208</v>
      </c>
      <c r="I464" s="113" t="s">
        <v>1229</v>
      </c>
      <c r="J464" s="117" t="s">
        <v>1644</v>
      </c>
      <c r="K464" s="115">
        <f t="shared" si="6"/>
        <v>46203</v>
      </c>
      <c r="L464" s="112"/>
    </row>
    <row r="465" spans="1:12" s="116" customFormat="1" ht="16.5" customHeight="1" x14ac:dyDescent="0.3">
      <c r="A465" s="91">
        <v>448</v>
      </c>
      <c r="B465" s="92" t="s">
        <v>678</v>
      </c>
      <c r="C465" s="92" t="s">
        <v>638</v>
      </c>
      <c r="D465" s="92" t="s">
        <v>70</v>
      </c>
      <c r="E465" s="92" t="s">
        <v>27</v>
      </c>
      <c r="F465" s="112" t="s">
        <v>1732</v>
      </c>
      <c r="G465" s="112" t="s">
        <v>1207</v>
      </c>
      <c r="H465" s="112" t="s">
        <v>1301</v>
      </c>
      <c r="I465" s="113" t="s">
        <v>1209</v>
      </c>
      <c r="J465" s="117" t="s">
        <v>1377</v>
      </c>
      <c r="K465" s="115">
        <f t="shared" si="6"/>
        <v>46203</v>
      </c>
      <c r="L465" s="112"/>
    </row>
    <row r="466" spans="1:12" s="116" customFormat="1" ht="16.5" customHeight="1" x14ac:dyDescent="0.3">
      <c r="A466" s="91">
        <v>449</v>
      </c>
      <c r="B466" s="92" t="s">
        <v>678</v>
      </c>
      <c r="C466" s="92" t="s">
        <v>638</v>
      </c>
      <c r="D466" s="92" t="s">
        <v>70</v>
      </c>
      <c r="E466" s="92" t="s">
        <v>27</v>
      </c>
      <c r="F466" s="112" t="s">
        <v>1733</v>
      </c>
      <c r="G466" s="112" t="s">
        <v>1207</v>
      </c>
      <c r="H466" s="112" t="s">
        <v>1301</v>
      </c>
      <c r="I466" s="113" t="s">
        <v>1229</v>
      </c>
      <c r="J466" s="117" t="s">
        <v>1644</v>
      </c>
      <c r="K466" s="115">
        <f t="shared" si="6"/>
        <v>46203</v>
      </c>
      <c r="L466" s="112"/>
    </row>
    <row r="467" spans="1:12" s="116" customFormat="1" ht="16.5" customHeight="1" x14ac:dyDescent="0.3">
      <c r="A467" s="91">
        <v>450</v>
      </c>
      <c r="B467" s="92" t="s">
        <v>678</v>
      </c>
      <c r="C467" s="92" t="s">
        <v>638</v>
      </c>
      <c r="D467" s="92" t="s">
        <v>70</v>
      </c>
      <c r="E467" s="92" t="s">
        <v>27</v>
      </c>
      <c r="F467" s="112" t="s">
        <v>1734</v>
      </c>
      <c r="G467" s="112" t="s">
        <v>1207</v>
      </c>
      <c r="H467" s="112" t="s">
        <v>1301</v>
      </c>
      <c r="I467" s="113" t="s">
        <v>1209</v>
      </c>
      <c r="J467" s="117" t="s">
        <v>1644</v>
      </c>
      <c r="K467" s="115">
        <f t="shared" si="6"/>
        <v>46203</v>
      </c>
      <c r="L467" s="112"/>
    </row>
    <row r="468" spans="1:12" s="116" customFormat="1" ht="16.5" customHeight="1" x14ac:dyDescent="0.3">
      <c r="A468" s="91">
        <v>451</v>
      </c>
      <c r="B468" s="92" t="s">
        <v>678</v>
      </c>
      <c r="C468" s="92" t="s">
        <v>638</v>
      </c>
      <c r="D468" s="92" t="s">
        <v>70</v>
      </c>
      <c r="E468" s="92" t="s">
        <v>27</v>
      </c>
      <c r="F468" s="112" t="s">
        <v>1735</v>
      </c>
      <c r="G468" s="112" t="s">
        <v>1207</v>
      </c>
      <c r="H468" s="112" t="s">
        <v>1226</v>
      </c>
      <c r="I468" s="113" t="s">
        <v>1209</v>
      </c>
      <c r="J468" s="117" t="s">
        <v>1644</v>
      </c>
      <c r="K468" s="115">
        <f t="shared" ref="K468:K531" si="7">EOMONTH(J468,12)</f>
        <v>46203</v>
      </c>
      <c r="L468" s="112"/>
    </row>
    <row r="469" spans="1:12" s="116" customFormat="1" ht="16.5" customHeight="1" x14ac:dyDescent="0.3">
      <c r="A469" s="91">
        <v>452</v>
      </c>
      <c r="B469" s="92" t="s">
        <v>678</v>
      </c>
      <c r="C469" s="92" t="s">
        <v>638</v>
      </c>
      <c r="D469" s="92" t="s">
        <v>70</v>
      </c>
      <c r="E469" s="92" t="s">
        <v>632</v>
      </c>
      <c r="F469" s="112" t="s">
        <v>1736</v>
      </c>
      <c r="G469" s="112" t="s">
        <v>1207</v>
      </c>
      <c r="H469" s="112" t="s">
        <v>1208</v>
      </c>
      <c r="I469" s="113" t="s">
        <v>1209</v>
      </c>
      <c r="J469" s="117" t="s">
        <v>1377</v>
      </c>
      <c r="K469" s="115">
        <f t="shared" si="7"/>
        <v>46203</v>
      </c>
      <c r="L469" s="112"/>
    </row>
    <row r="470" spans="1:12" s="116" customFormat="1" ht="16.5" customHeight="1" x14ac:dyDescent="0.3">
      <c r="A470" s="91">
        <v>453</v>
      </c>
      <c r="B470" s="92" t="s">
        <v>678</v>
      </c>
      <c r="C470" s="92" t="s">
        <v>638</v>
      </c>
      <c r="D470" s="92" t="s">
        <v>70</v>
      </c>
      <c r="E470" s="92" t="s">
        <v>632</v>
      </c>
      <c r="F470" s="112" t="s">
        <v>1736</v>
      </c>
      <c r="G470" s="112" t="s">
        <v>1207</v>
      </c>
      <c r="H470" s="112" t="s">
        <v>1211</v>
      </c>
      <c r="I470" s="113" t="s">
        <v>1209</v>
      </c>
      <c r="J470" s="117" t="s">
        <v>1377</v>
      </c>
      <c r="K470" s="115">
        <f t="shared" si="7"/>
        <v>46203</v>
      </c>
      <c r="L470" s="112"/>
    </row>
    <row r="471" spans="1:12" s="116" customFormat="1" ht="16.5" customHeight="1" x14ac:dyDescent="0.3">
      <c r="A471" s="91">
        <v>454</v>
      </c>
      <c r="B471" s="92" t="s">
        <v>678</v>
      </c>
      <c r="C471" s="92" t="s">
        <v>638</v>
      </c>
      <c r="D471" s="92" t="s">
        <v>66</v>
      </c>
      <c r="E471" s="92" t="s">
        <v>27</v>
      </c>
      <c r="F471" s="112" t="s">
        <v>1737</v>
      </c>
      <c r="G471" s="112" t="s">
        <v>1292</v>
      </c>
      <c r="H471" s="112" t="s">
        <v>1738</v>
      </c>
      <c r="I471" s="113" t="s">
        <v>1333</v>
      </c>
      <c r="J471" s="117" t="s">
        <v>1498</v>
      </c>
      <c r="K471" s="115">
        <f t="shared" si="7"/>
        <v>46203</v>
      </c>
      <c r="L471" s="112"/>
    </row>
    <row r="472" spans="1:12" s="116" customFormat="1" ht="16.5" customHeight="1" x14ac:dyDescent="0.3">
      <c r="A472" s="91">
        <v>455</v>
      </c>
      <c r="B472" s="92" t="s">
        <v>678</v>
      </c>
      <c r="C472" s="92" t="s">
        <v>638</v>
      </c>
      <c r="D472" s="92" t="s">
        <v>66</v>
      </c>
      <c r="E472" s="92" t="s">
        <v>27</v>
      </c>
      <c r="F472" s="112" t="s">
        <v>1739</v>
      </c>
      <c r="G472" s="112" t="s">
        <v>1241</v>
      </c>
      <c r="H472" s="112" t="s">
        <v>1211</v>
      </c>
      <c r="I472" s="113" t="s">
        <v>1209</v>
      </c>
      <c r="J472" s="117" t="s">
        <v>1498</v>
      </c>
      <c r="K472" s="115">
        <f t="shared" si="7"/>
        <v>46203</v>
      </c>
      <c r="L472" s="112"/>
    </row>
    <row r="473" spans="1:12" s="116" customFormat="1" ht="16.5" customHeight="1" x14ac:dyDescent="0.3">
      <c r="A473" s="91">
        <v>456</v>
      </c>
      <c r="B473" s="92" t="s">
        <v>678</v>
      </c>
      <c r="C473" s="92" t="s">
        <v>638</v>
      </c>
      <c r="D473" s="92" t="s">
        <v>66</v>
      </c>
      <c r="E473" s="92" t="s">
        <v>27</v>
      </c>
      <c r="F473" s="112" t="s">
        <v>1740</v>
      </c>
      <c r="G473" s="112" t="s">
        <v>1207</v>
      </c>
      <c r="H473" s="112" t="s">
        <v>1741</v>
      </c>
      <c r="I473" s="113" t="s">
        <v>1333</v>
      </c>
      <c r="J473" s="117" t="s">
        <v>1498</v>
      </c>
      <c r="K473" s="115">
        <f t="shared" si="7"/>
        <v>46203</v>
      </c>
      <c r="L473" s="112"/>
    </row>
    <row r="474" spans="1:12" s="116" customFormat="1" ht="16.5" customHeight="1" x14ac:dyDescent="0.3">
      <c r="A474" s="91">
        <v>457</v>
      </c>
      <c r="B474" s="92" t="s">
        <v>678</v>
      </c>
      <c r="C474" s="92" t="s">
        <v>638</v>
      </c>
      <c r="D474" s="92" t="s">
        <v>66</v>
      </c>
      <c r="E474" s="92" t="s">
        <v>27</v>
      </c>
      <c r="F474" s="112" t="s">
        <v>1742</v>
      </c>
      <c r="G474" s="112" t="s">
        <v>1340</v>
      </c>
      <c r="H474" s="112" t="s">
        <v>1439</v>
      </c>
      <c r="I474" s="113" t="s">
        <v>1209</v>
      </c>
      <c r="J474" s="117" t="s">
        <v>1498</v>
      </c>
      <c r="K474" s="115">
        <f t="shared" si="7"/>
        <v>46203</v>
      </c>
      <c r="L474" s="112"/>
    </row>
    <row r="475" spans="1:12" s="116" customFormat="1" ht="16.5" customHeight="1" x14ac:dyDescent="0.3">
      <c r="A475" s="91">
        <v>458</v>
      </c>
      <c r="B475" s="92" t="s">
        <v>678</v>
      </c>
      <c r="C475" s="92" t="s">
        <v>638</v>
      </c>
      <c r="D475" s="92" t="s">
        <v>70</v>
      </c>
      <c r="E475" s="92" t="s">
        <v>27</v>
      </c>
      <c r="F475" s="112" t="s">
        <v>1743</v>
      </c>
      <c r="G475" s="112" t="s">
        <v>1207</v>
      </c>
      <c r="H475" s="112" t="s">
        <v>1744</v>
      </c>
      <c r="I475" s="113" t="s">
        <v>1209</v>
      </c>
      <c r="J475" s="117" t="s">
        <v>1377</v>
      </c>
      <c r="K475" s="115">
        <f t="shared" si="7"/>
        <v>46203</v>
      </c>
      <c r="L475" s="112"/>
    </row>
    <row r="476" spans="1:12" s="116" customFormat="1" ht="16.5" customHeight="1" x14ac:dyDescent="0.3">
      <c r="A476" s="91">
        <v>459</v>
      </c>
      <c r="B476" s="92" t="s">
        <v>678</v>
      </c>
      <c r="C476" s="92" t="s">
        <v>638</v>
      </c>
      <c r="D476" s="92" t="s">
        <v>70</v>
      </c>
      <c r="E476" s="92" t="s">
        <v>27</v>
      </c>
      <c r="F476" s="112" t="s">
        <v>1743</v>
      </c>
      <c r="G476" s="112" t="s">
        <v>1207</v>
      </c>
      <c r="H476" s="112" t="s">
        <v>1436</v>
      </c>
      <c r="I476" s="113" t="s">
        <v>1209</v>
      </c>
      <c r="J476" s="117" t="s">
        <v>1363</v>
      </c>
      <c r="K476" s="115">
        <f t="shared" si="7"/>
        <v>46234</v>
      </c>
      <c r="L476" s="112"/>
    </row>
    <row r="477" spans="1:12" s="116" customFormat="1" ht="16.5" customHeight="1" x14ac:dyDescent="0.3">
      <c r="A477" s="91">
        <v>460</v>
      </c>
      <c r="B477" s="92" t="s">
        <v>678</v>
      </c>
      <c r="C477" s="92" t="s">
        <v>638</v>
      </c>
      <c r="D477" s="92" t="s">
        <v>66</v>
      </c>
      <c r="E477" s="92" t="s">
        <v>27</v>
      </c>
      <c r="F477" s="112" t="s">
        <v>1745</v>
      </c>
      <c r="G477" s="112" t="s">
        <v>1207</v>
      </c>
      <c r="H477" s="112" t="s">
        <v>1211</v>
      </c>
      <c r="I477" s="113" t="s">
        <v>1229</v>
      </c>
      <c r="J477" s="117" t="s">
        <v>1242</v>
      </c>
      <c r="K477" s="115">
        <f t="shared" si="7"/>
        <v>46203</v>
      </c>
      <c r="L477" s="112"/>
    </row>
    <row r="478" spans="1:12" s="116" customFormat="1" ht="16.5" customHeight="1" x14ac:dyDescent="0.3">
      <c r="A478" s="91">
        <v>461</v>
      </c>
      <c r="B478" s="92" t="s">
        <v>678</v>
      </c>
      <c r="C478" s="92" t="s">
        <v>638</v>
      </c>
      <c r="D478" s="92" t="s">
        <v>66</v>
      </c>
      <c r="E478" s="92" t="s">
        <v>27</v>
      </c>
      <c r="F478" s="112" t="s">
        <v>1745</v>
      </c>
      <c r="G478" s="112" t="s">
        <v>1340</v>
      </c>
      <c r="H478" s="112" t="s">
        <v>1219</v>
      </c>
      <c r="I478" s="113" t="s">
        <v>1209</v>
      </c>
      <c r="J478" s="117" t="s">
        <v>1242</v>
      </c>
      <c r="K478" s="115">
        <f t="shared" si="7"/>
        <v>46203</v>
      </c>
      <c r="L478" s="112"/>
    </row>
    <row r="479" spans="1:12" s="116" customFormat="1" ht="16.5" customHeight="1" x14ac:dyDescent="0.3">
      <c r="A479" s="91">
        <v>462</v>
      </c>
      <c r="B479" s="92" t="s">
        <v>678</v>
      </c>
      <c r="C479" s="92" t="s">
        <v>638</v>
      </c>
      <c r="D479" s="92" t="s">
        <v>66</v>
      </c>
      <c r="E479" s="92" t="s">
        <v>27</v>
      </c>
      <c r="F479" s="112" t="s">
        <v>1746</v>
      </c>
      <c r="G479" s="112" t="s">
        <v>1207</v>
      </c>
      <c r="H479" s="112" t="s">
        <v>1272</v>
      </c>
      <c r="I479" s="113" t="s">
        <v>1209</v>
      </c>
      <c r="J479" s="117" t="s">
        <v>1498</v>
      </c>
      <c r="K479" s="115">
        <f t="shared" si="7"/>
        <v>46203</v>
      </c>
      <c r="L479" s="112"/>
    </row>
    <row r="480" spans="1:12" s="116" customFormat="1" ht="16.5" customHeight="1" x14ac:dyDescent="0.3">
      <c r="A480" s="91">
        <v>463</v>
      </c>
      <c r="B480" s="92" t="s">
        <v>678</v>
      </c>
      <c r="C480" s="92" t="s">
        <v>638</v>
      </c>
      <c r="D480" s="92" t="s">
        <v>66</v>
      </c>
      <c r="E480" s="92" t="s">
        <v>27</v>
      </c>
      <c r="F480" s="112" t="s">
        <v>1746</v>
      </c>
      <c r="G480" s="112" t="s">
        <v>1207</v>
      </c>
      <c r="H480" s="112" t="s">
        <v>1747</v>
      </c>
      <c r="I480" s="113" t="s">
        <v>1209</v>
      </c>
      <c r="J480" s="117" t="s">
        <v>1498</v>
      </c>
      <c r="K480" s="115">
        <f t="shared" si="7"/>
        <v>46203</v>
      </c>
      <c r="L480" s="112"/>
    </row>
    <row r="481" spans="1:12" s="116" customFormat="1" ht="16.5" customHeight="1" x14ac:dyDescent="0.3">
      <c r="A481" s="91">
        <v>464</v>
      </c>
      <c r="B481" s="92" t="s">
        <v>678</v>
      </c>
      <c r="C481" s="92" t="s">
        <v>638</v>
      </c>
      <c r="D481" s="92" t="s">
        <v>66</v>
      </c>
      <c r="E481" s="92" t="s">
        <v>27</v>
      </c>
      <c r="F481" s="112" t="s">
        <v>1748</v>
      </c>
      <c r="G481" s="112" t="s">
        <v>1340</v>
      </c>
      <c r="H481" s="112" t="s">
        <v>1539</v>
      </c>
      <c r="I481" s="113" t="s">
        <v>1229</v>
      </c>
      <c r="J481" s="117" t="s">
        <v>1749</v>
      </c>
      <c r="K481" s="115">
        <f t="shared" si="7"/>
        <v>46203</v>
      </c>
      <c r="L481" s="112"/>
    </row>
    <row r="482" spans="1:12" s="116" customFormat="1" ht="16.5" customHeight="1" x14ac:dyDescent="0.3">
      <c r="A482" s="91">
        <v>465</v>
      </c>
      <c r="B482" s="92" t="s">
        <v>678</v>
      </c>
      <c r="C482" s="92" t="s">
        <v>638</v>
      </c>
      <c r="D482" s="92" t="s">
        <v>66</v>
      </c>
      <c r="E482" s="92" t="s">
        <v>27</v>
      </c>
      <c r="F482" s="112" t="s">
        <v>1750</v>
      </c>
      <c r="G482" s="112" t="s">
        <v>1207</v>
      </c>
      <c r="H482" s="112" t="s">
        <v>1631</v>
      </c>
      <c r="I482" s="113" t="s">
        <v>1209</v>
      </c>
      <c r="J482" s="117" t="s">
        <v>1751</v>
      </c>
      <c r="K482" s="115">
        <f t="shared" si="7"/>
        <v>46234</v>
      </c>
      <c r="L482" s="112"/>
    </row>
    <row r="483" spans="1:12" s="116" customFormat="1" ht="16.5" customHeight="1" x14ac:dyDescent="0.3">
      <c r="A483" s="91">
        <v>466</v>
      </c>
      <c r="B483" s="92" t="s">
        <v>678</v>
      </c>
      <c r="C483" s="92" t="s">
        <v>638</v>
      </c>
      <c r="D483" s="92" t="s">
        <v>66</v>
      </c>
      <c r="E483" s="92" t="s">
        <v>27</v>
      </c>
      <c r="F483" s="112" t="s">
        <v>1752</v>
      </c>
      <c r="G483" s="112" t="s">
        <v>1207</v>
      </c>
      <c r="H483" s="112" t="s">
        <v>1211</v>
      </c>
      <c r="I483" s="113" t="s">
        <v>1333</v>
      </c>
      <c r="J483" s="117" t="s">
        <v>1498</v>
      </c>
      <c r="K483" s="115">
        <f t="shared" si="7"/>
        <v>46203</v>
      </c>
      <c r="L483" s="112"/>
    </row>
    <row r="484" spans="1:12" s="116" customFormat="1" ht="16.5" customHeight="1" x14ac:dyDescent="0.3">
      <c r="A484" s="91">
        <v>467</v>
      </c>
      <c r="B484" s="92" t="s">
        <v>678</v>
      </c>
      <c r="C484" s="92" t="s">
        <v>638</v>
      </c>
      <c r="D484" s="92" t="s">
        <v>66</v>
      </c>
      <c r="E484" s="92" t="s">
        <v>27</v>
      </c>
      <c r="F484" s="112" t="s">
        <v>1750</v>
      </c>
      <c r="G484" s="112" t="s">
        <v>1241</v>
      </c>
      <c r="H484" s="112" t="s">
        <v>1326</v>
      </c>
      <c r="I484" s="113" t="s">
        <v>1209</v>
      </c>
      <c r="J484" s="117" t="s">
        <v>1498</v>
      </c>
      <c r="K484" s="115">
        <f t="shared" si="7"/>
        <v>46203</v>
      </c>
      <c r="L484" s="112"/>
    </row>
    <row r="485" spans="1:12" s="116" customFormat="1" ht="16.5" customHeight="1" x14ac:dyDescent="0.3">
      <c r="A485" s="91">
        <v>468</v>
      </c>
      <c r="B485" s="92" t="s">
        <v>678</v>
      </c>
      <c r="C485" s="92" t="s">
        <v>638</v>
      </c>
      <c r="D485" s="92" t="s">
        <v>66</v>
      </c>
      <c r="E485" s="92" t="s">
        <v>27</v>
      </c>
      <c r="F485" s="112" t="s">
        <v>1753</v>
      </c>
      <c r="G485" s="112" t="s">
        <v>1241</v>
      </c>
      <c r="H485" s="112" t="s">
        <v>1754</v>
      </c>
      <c r="I485" s="113" t="s">
        <v>1209</v>
      </c>
      <c r="J485" s="117" t="s">
        <v>1644</v>
      </c>
      <c r="K485" s="115">
        <f t="shared" si="7"/>
        <v>46203</v>
      </c>
      <c r="L485" s="112"/>
    </row>
    <row r="486" spans="1:12" s="116" customFormat="1" ht="16.5" customHeight="1" x14ac:dyDescent="0.3">
      <c r="A486" s="91">
        <v>469</v>
      </c>
      <c r="B486" s="92" t="s">
        <v>678</v>
      </c>
      <c r="C486" s="92" t="s">
        <v>638</v>
      </c>
      <c r="D486" s="92" t="s">
        <v>66</v>
      </c>
      <c r="E486" s="92" t="s">
        <v>27</v>
      </c>
      <c r="F486" s="112" t="s">
        <v>1755</v>
      </c>
      <c r="G486" s="112" t="s">
        <v>1241</v>
      </c>
      <c r="H486" s="112" t="s">
        <v>1683</v>
      </c>
      <c r="I486" s="113" t="s">
        <v>1209</v>
      </c>
      <c r="J486" s="114" t="s">
        <v>1639</v>
      </c>
      <c r="K486" s="115">
        <f t="shared" si="7"/>
        <v>46142</v>
      </c>
      <c r="L486" s="112"/>
    </row>
    <row r="487" spans="1:12" s="116" customFormat="1" ht="16.5" customHeight="1" x14ac:dyDescent="0.3">
      <c r="A487" s="91">
        <v>470</v>
      </c>
      <c r="B487" s="92" t="s">
        <v>678</v>
      </c>
      <c r="C487" s="92" t="s">
        <v>638</v>
      </c>
      <c r="D487" s="92" t="s">
        <v>70</v>
      </c>
      <c r="E487" s="92" t="s">
        <v>27</v>
      </c>
      <c r="F487" s="112" t="s">
        <v>1756</v>
      </c>
      <c r="G487" s="112" t="s">
        <v>1207</v>
      </c>
      <c r="H487" s="112" t="s">
        <v>1757</v>
      </c>
      <c r="I487" s="113" t="s">
        <v>1209</v>
      </c>
      <c r="J487" s="114" t="s">
        <v>1639</v>
      </c>
      <c r="K487" s="115">
        <f t="shared" si="7"/>
        <v>46142</v>
      </c>
      <c r="L487" s="112"/>
    </row>
    <row r="488" spans="1:12" s="116" customFormat="1" ht="16.5" customHeight="1" x14ac:dyDescent="0.3">
      <c r="A488" s="91">
        <v>471</v>
      </c>
      <c r="B488" s="92" t="s">
        <v>678</v>
      </c>
      <c r="C488" s="92" t="s">
        <v>638</v>
      </c>
      <c r="D488" s="92" t="s">
        <v>70</v>
      </c>
      <c r="E488" s="92" t="s">
        <v>27</v>
      </c>
      <c r="F488" s="112" t="s">
        <v>1758</v>
      </c>
      <c r="G488" s="112" t="s">
        <v>1207</v>
      </c>
      <c r="H488" s="112" t="s">
        <v>1211</v>
      </c>
      <c r="I488" s="113" t="s">
        <v>1209</v>
      </c>
      <c r="J488" s="117" t="s">
        <v>1644</v>
      </c>
      <c r="K488" s="115">
        <f t="shared" si="7"/>
        <v>46203</v>
      </c>
      <c r="L488" s="112"/>
    </row>
    <row r="489" spans="1:12" s="116" customFormat="1" ht="16.5" customHeight="1" x14ac:dyDescent="0.3">
      <c r="A489" s="91">
        <v>472</v>
      </c>
      <c r="B489" s="92" t="s">
        <v>678</v>
      </c>
      <c r="C489" s="92" t="s">
        <v>638</v>
      </c>
      <c r="D489" s="92" t="s">
        <v>70</v>
      </c>
      <c r="E489" s="92" t="s">
        <v>27</v>
      </c>
      <c r="F489" s="112" t="s">
        <v>1758</v>
      </c>
      <c r="G489" s="112" t="s">
        <v>1207</v>
      </c>
      <c r="H489" s="112" t="s">
        <v>1235</v>
      </c>
      <c r="I489" s="113" t="s">
        <v>1333</v>
      </c>
      <c r="J489" s="117" t="s">
        <v>1644</v>
      </c>
      <c r="K489" s="115">
        <f t="shared" si="7"/>
        <v>46203</v>
      </c>
      <c r="L489" s="112"/>
    </row>
    <row r="490" spans="1:12" s="116" customFormat="1" ht="16.5" customHeight="1" x14ac:dyDescent="0.3">
      <c r="A490" s="91">
        <v>473</v>
      </c>
      <c r="B490" s="92" t="s">
        <v>678</v>
      </c>
      <c r="C490" s="92" t="s">
        <v>638</v>
      </c>
      <c r="D490" s="92" t="s">
        <v>66</v>
      </c>
      <c r="E490" s="92" t="s">
        <v>27</v>
      </c>
      <c r="F490" s="112" t="s">
        <v>1759</v>
      </c>
      <c r="G490" s="112" t="s">
        <v>1207</v>
      </c>
      <c r="H490" s="112" t="s">
        <v>1760</v>
      </c>
      <c r="I490" s="113" t="s">
        <v>1209</v>
      </c>
      <c r="J490" s="117" t="s">
        <v>1242</v>
      </c>
      <c r="K490" s="115">
        <f t="shared" si="7"/>
        <v>46203</v>
      </c>
      <c r="L490" s="112"/>
    </row>
    <row r="491" spans="1:12" s="116" customFormat="1" ht="16.5" customHeight="1" x14ac:dyDescent="0.3">
      <c r="A491" s="91">
        <v>474</v>
      </c>
      <c r="B491" s="92" t="s">
        <v>678</v>
      </c>
      <c r="C491" s="92" t="s">
        <v>638</v>
      </c>
      <c r="D491" s="92" t="s">
        <v>66</v>
      </c>
      <c r="E491" s="92" t="s">
        <v>27</v>
      </c>
      <c r="F491" s="112" t="s">
        <v>1759</v>
      </c>
      <c r="G491" s="112" t="s">
        <v>1207</v>
      </c>
      <c r="H491" s="112" t="s">
        <v>1761</v>
      </c>
      <c r="I491" s="113" t="s">
        <v>1209</v>
      </c>
      <c r="J491" s="117" t="s">
        <v>1242</v>
      </c>
      <c r="K491" s="115">
        <f t="shared" si="7"/>
        <v>46203</v>
      </c>
      <c r="L491" s="112"/>
    </row>
    <row r="492" spans="1:12" s="116" customFormat="1" ht="16.5" customHeight="1" x14ac:dyDescent="0.3">
      <c r="A492" s="91">
        <v>475</v>
      </c>
      <c r="B492" s="92" t="s">
        <v>678</v>
      </c>
      <c r="C492" s="92" t="s">
        <v>638</v>
      </c>
      <c r="D492" s="92" t="s">
        <v>70</v>
      </c>
      <c r="E492" s="92" t="s">
        <v>27</v>
      </c>
      <c r="F492" s="112" t="s">
        <v>1762</v>
      </c>
      <c r="G492" s="112" t="s">
        <v>1207</v>
      </c>
      <c r="H492" s="112" t="s">
        <v>1211</v>
      </c>
      <c r="I492" s="113" t="s">
        <v>1209</v>
      </c>
      <c r="J492" s="117" t="s">
        <v>1242</v>
      </c>
      <c r="K492" s="115">
        <f t="shared" si="7"/>
        <v>46203</v>
      </c>
      <c r="L492" s="112"/>
    </row>
    <row r="493" spans="1:12" s="116" customFormat="1" ht="16.5" customHeight="1" x14ac:dyDescent="0.3">
      <c r="A493" s="91">
        <v>476</v>
      </c>
      <c r="B493" s="92" t="s">
        <v>678</v>
      </c>
      <c r="C493" s="92" t="s">
        <v>638</v>
      </c>
      <c r="D493" s="92" t="s">
        <v>70</v>
      </c>
      <c r="E493" s="92" t="s">
        <v>27</v>
      </c>
      <c r="F493" s="112" t="s">
        <v>1763</v>
      </c>
      <c r="G493" s="112" t="s">
        <v>1207</v>
      </c>
      <c r="H493" s="112" t="s">
        <v>1211</v>
      </c>
      <c r="I493" s="113" t="s">
        <v>1209</v>
      </c>
      <c r="J493" s="117" t="s">
        <v>1377</v>
      </c>
      <c r="K493" s="115">
        <f t="shared" si="7"/>
        <v>46203</v>
      </c>
      <c r="L493" s="112"/>
    </row>
    <row r="494" spans="1:12" s="116" customFormat="1" ht="16.5" customHeight="1" x14ac:dyDescent="0.3">
      <c r="A494" s="91">
        <v>477</v>
      </c>
      <c r="B494" s="92" t="s">
        <v>678</v>
      </c>
      <c r="C494" s="92" t="s">
        <v>638</v>
      </c>
      <c r="D494" s="92" t="s">
        <v>70</v>
      </c>
      <c r="E494" s="92" t="s">
        <v>27</v>
      </c>
      <c r="F494" s="112" t="s">
        <v>1764</v>
      </c>
      <c r="G494" s="112" t="s">
        <v>1207</v>
      </c>
      <c r="H494" s="112" t="s">
        <v>1565</v>
      </c>
      <c r="I494" s="113" t="s">
        <v>1209</v>
      </c>
      <c r="J494" s="117" t="s">
        <v>1377</v>
      </c>
      <c r="K494" s="115">
        <f t="shared" si="7"/>
        <v>46203</v>
      </c>
      <c r="L494" s="112"/>
    </row>
    <row r="495" spans="1:12" s="116" customFormat="1" ht="16.5" customHeight="1" x14ac:dyDescent="0.3">
      <c r="A495" s="91">
        <v>478</v>
      </c>
      <c r="B495" s="92" t="s">
        <v>678</v>
      </c>
      <c r="C495" s="92" t="s">
        <v>638</v>
      </c>
      <c r="D495" s="92" t="s">
        <v>70</v>
      </c>
      <c r="E495" s="92" t="s">
        <v>27</v>
      </c>
      <c r="F495" s="112" t="s">
        <v>1765</v>
      </c>
      <c r="G495" s="112" t="s">
        <v>1207</v>
      </c>
      <c r="H495" s="112" t="s">
        <v>1452</v>
      </c>
      <c r="I495" s="113" t="s">
        <v>1229</v>
      </c>
      <c r="J495" s="117" t="s">
        <v>1644</v>
      </c>
      <c r="K495" s="115">
        <f t="shared" si="7"/>
        <v>46203</v>
      </c>
      <c r="L495" s="112"/>
    </row>
    <row r="496" spans="1:12" s="116" customFormat="1" ht="16.5" customHeight="1" x14ac:dyDescent="0.3">
      <c r="A496" s="91">
        <v>479</v>
      </c>
      <c r="B496" s="92" t="s">
        <v>678</v>
      </c>
      <c r="C496" s="92" t="s">
        <v>638</v>
      </c>
      <c r="D496" s="92" t="s">
        <v>70</v>
      </c>
      <c r="E496" s="92" t="s">
        <v>27</v>
      </c>
      <c r="F496" s="112" t="s">
        <v>1766</v>
      </c>
      <c r="G496" s="112" t="s">
        <v>1207</v>
      </c>
      <c r="H496" s="112" t="s">
        <v>1208</v>
      </c>
      <c r="I496" s="113" t="s">
        <v>1209</v>
      </c>
      <c r="J496" s="117" t="s">
        <v>1644</v>
      </c>
      <c r="K496" s="115">
        <f t="shared" si="7"/>
        <v>46203</v>
      </c>
      <c r="L496" s="112"/>
    </row>
    <row r="497" spans="1:12" s="116" customFormat="1" ht="16.5" customHeight="1" x14ac:dyDescent="0.3">
      <c r="A497" s="91">
        <v>480</v>
      </c>
      <c r="B497" s="92" t="s">
        <v>678</v>
      </c>
      <c r="C497" s="92" t="s">
        <v>638</v>
      </c>
      <c r="D497" s="92" t="s">
        <v>70</v>
      </c>
      <c r="E497" s="92" t="s">
        <v>27</v>
      </c>
      <c r="F497" s="112" t="s">
        <v>1766</v>
      </c>
      <c r="G497" s="112" t="s">
        <v>1207</v>
      </c>
      <c r="H497" s="112" t="s">
        <v>1767</v>
      </c>
      <c r="I497" s="113" t="s">
        <v>1333</v>
      </c>
      <c r="J497" s="117" t="s">
        <v>1644</v>
      </c>
      <c r="K497" s="115">
        <f t="shared" si="7"/>
        <v>46203</v>
      </c>
      <c r="L497" s="112"/>
    </row>
    <row r="498" spans="1:12" s="116" customFormat="1" ht="16.5" customHeight="1" x14ac:dyDescent="0.3">
      <c r="A498" s="91">
        <v>481</v>
      </c>
      <c r="B498" s="92" t="s">
        <v>678</v>
      </c>
      <c r="C498" s="92" t="s">
        <v>638</v>
      </c>
      <c r="D498" s="92" t="s">
        <v>70</v>
      </c>
      <c r="E498" s="92" t="s">
        <v>27</v>
      </c>
      <c r="F498" s="112" t="s">
        <v>1768</v>
      </c>
      <c r="G498" s="112" t="s">
        <v>1207</v>
      </c>
      <c r="H498" s="112" t="s">
        <v>1208</v>
      </c>
      <c r="I498" s="113" t="s">
        <v>1209</v>
      </c>
      <c r="J498" s="114" t="s">
        <v>1639</v>
      </c>
      <c r="K498" s="115">
        <f t="shared" si="7"/>
        <v>46142</v>
      </c>
      <c r="L498" s="112"/>
    </row>
    <row r="499" spans="1:12" s="116" customFormat="1" ht="16.5" customHeight="1" x14ac:dyDescent="0.3">
      <c r="A499" s="91">
        <v>482</v>
      </c>
      <c r="B499" s="92" t="s">
        <v>678</v>
      </c>
      <c r="C499" s="92" t="s">
        <v>638</v>
      </c>
      <c r="D499" s="92" t="s">
        <v>66</v>
      </c>
      <c r="E499" s="92" t="s">
        <v>27</v>
      </c>
      <c r="F499" s="112" t="s">
        <v>1769</v>
      </c>
      <c r="G499" s="112" t="s">
        <v>1207</v>
      </c>
      <c r="H499" s="112" t="s">
        <v>1717</v>
      </c>
      <c r="I499" s="113" t="s">
        <v>1209</v>
      </c>
      <c r="J499" s="117" t="s">
        <v>1644</v>
      </c>
      <c r="K499" s="115">
        <f t="shared" si="7"/>
        <v>46203</v>
      </c>
      <c r="L499" s="112"/>
    </row>
    <row r="500" spans="1:12" s="116" customFormat="1" ht="16.5" customHeight="1" x14ac:dyDescent="0.3">
      <c r="A500" s="91">
        <v>483</v>
      </c>
      <c r="B500" s="92" t="s">
        <v>678</v>
      </c>
      <c r="C500" s="92" t="s">
        <v>638</v>
      </c>
      <c r="D500" s="92" t="s">
        <v>70</v>
      </c>
      <c r="E500" s="92" t="s">
        <v>27</v>
      </c>
      <c r="F500" s="112" t="s">
        <v>1770</v>
      </c>
      <c r="G500" s="112" t="s">
        <v>1340</v>
      </c>
      <c r="H500" s="112" t="s">
        <v>1771</v>
      </c>
      <c r="I500" s="113" t="s">
        <v>1229</v>
      </c>
      <c r="J500" s="117" t="s">
        <v>1644</v>
      </c>
      <c r="K500" s="115">
        <f t="shared" si="7"/>
        <v>46203</v>
      </c>
      <c r="L500" s="112"/>
    </row>
    <row r="501" spans="1:12" s="116" customFormat="1" ht="16.5" customHeight="1" x14ac:dyDescent="0.3">
      <c r="A501" s="91">
        <v>484</v>
      </c>
      <c r="B501" s="92" t="s">
        <v>678</v>
      </c>
      <c r="C501" s="92" t="s">
        <v>638</v>
      </c>
      <c r="D501" s="92" t="s">
        <v>66</v>
      </c>
      <c r="E501" s="92" t="s">
        <v>27</v>
      </c>
      <c r="F501" s="112" t="s">
        <v>1772</v>
      </c>
      <c r="G501" s="112" t="s">
        <v>1340</v>
      </c>
      <c r="H501" s="112" t="s">
        <v>1208</v>
      </c>
      <c r="I501" s="113" t="s">
        <v>1209</v>
      </c>
      <c r="J501" s="117" t="s">
        <v>1498</v>
      </c>
      <c r="K501" s="115">
        <f t="shared" si="7"/>
        <v>46203</v>
      </c>
      <c r="L501" s="112"/>
    </row>
    <row r="502" spans="1:12" s="116" customFormat="1" ht="16.5" customHeight="1" x14ac:dyDescent="0.3">
      <c r="A502" s="91">
        <v>485</v>
      </c>
      <c r="B502" s="92" t="s">
        <v>678</v>
      </c>
      <c r="C502" s="92" t="s">
        <v>638</v>
      </c>
      <c r="D502" s="92" t="s">
        <v>70</v>
      </c>
      <c r="E502" s="92" t="s">
        <v>27</v>
      </c>
      <c r="F502" s="112" t="s">
        <v>1773</v>
      </c>
      <c r="G502" s="112" t="s">
        <v>1340</v>
      </c>
      <c r="H502" s="112" t="s">
        <v>1208</v>
      </c>
      <c r="I502" s="113" t="s">
        <v>1229</v>
      </c>
      <c r="J502" s="117" t="s">
        <v>1644</v>
      </c>
      <c r="K502" s="115">
        <f t="shared" si="7"/>
        <v>46203</v>
      </c>
      <c r="L502" s="112"/>
    </row>
    <row r="503" spans="1:12" s="116" customFormat="1" ht="16.5" customHeight="1" x14ac:dyDescent="0.3">
      <c r="A503" s="91">
        <v>486</v>
      </c>
      <c r="B503" s="92" t="s">
        <v>678</v>
      </c>
      <c r="C503" s="92" t="s">
        <v>638</v>
      </c>
      <c r="D503" s="92" t="s">
        <v>70</v>
      </c>
      <c r="E503" s="92" t="s">
        <v>27</v>
      </c>
      <c r="F503" s="112" t="s">
        <v>1774</v>
      </c>
      <c r="G503" s="112" t="s">
        <v>1207</v>
      </c>
      <c r="H503" s="112" t="s">
        <v>1233</v>
      </c>
      <c r="I503" s="113" t="s">
        <v>1209</v>
      </c>
      <c r="J503" s="117" t="s">
        <v>1242</v>
      </c>
      <c r="K503" s="115">
        <f t="shared" si="7"/>
        <v>46203</v>
      </c>
      <c r="L503" s="112"/>
    </row>
    <row r="504" spans="1:12" s="116" customFormat="1" ht="16.5" customHeight="1" x14ac:dyDescent="0.3">
      <c r="A504" s="91">
        <v>487</v>
      </c>
      <c r="B504" s="92" t="s">
        <v>678</v>
      </c>
      <c r="C504" s="92" t="s">
        <v>638</v>
      </c>
      <c r="D504" s="92" t="s">
        <v>66</v>
      </c>
      <c r="E504" s="92" t="s">
        <v>27</v>
      </c>
      <c r="F504" s="112" t="s">
        <v>1775</v>
      </c>
      <c r="G504" s="112" t="s">
        <v>1207</v>
      </c>
      <c r="H504" s="112" t="s">
        <v>1776</v>
      </c>
      <c r="I504" s="113" t="s">
        <v>1209</v>
      </c>
      <c r="J504" s="117" t="s">
        <v>1164</v>
      </c>
      <c r="K504" s="115">
        <f t="shared" si="7"/>
        <v>46203</v>
      </c>
      <c r="L504" s="112"/>
    </row>
    <row r="505" spans="1:12" s="116" customFormat="1" ht="16.5" customHeight="1" x14ac:dyDescent="0.3">
      <c r="A505" s="91">
        <v>488</v>
      </c>
      <c r="B505" s="92" t="s">
        <v>678</v>
      </c>
      <c r="C505" s="92" t="s">
        <v>638</v>
      </c>
      <c r="D505" s="92" t="s">
        <v>66</v>
      </c>
      <c r="E505" s="92" t="s">
        <v>27</v>
      </c>
      <c r="F505" s="112" t="s">
        <v>1777</v>
      </c>
      <c r="G505" s="112" t="s">
        <v>1340</v>
      </c>
      <c r="H505" s="112" t="s">
        <v>1208</v>
      </c>
      <c r="I505" s="113" t="s">
        <v>1333</v>
      </c>
      <c r="J505" s="117" t="s">
        <v>1644</v>
      </c>
      <c r="K505" s="115">
        <f t="shared" si="7"/>
        <v>46203</v>
      </c>
      <c r="L505" s="112"/>
    </row>
    <row r="506" spans="1:12" s="116" customFormat="1" ht="16.5" customHeight="1" x14ac:dyDescent="0.3">
      <c r="A506" s="91">
        <v>489</v>
      </c>
      <c r="B506" s="92" t="s">
        <v>678</v>
      </c>
      <c r="C506" s="92" t="s">
        <v>638</v>
      </c>
      <c r="D506" s="92" t="s">
        <v>66</v>
      </c>
      <c r="E506" s="92" t="s">
        <v>27</v>
      </c>
      <c r="F506" s="112" t="s">
        <v>1778</v>
      </c>
      <c r="G506" s="112" t="s">
        <v>1207</v>
      </c>
      <c r="H506" s="112" t="s">
        <v>1208</v>
      </c>
      <c r="I506" s="113" t="s">
        <v>1209</v>
      </c>
      <c r="J506" s="117" t="s">
        <v>1498</v>
      </c>
      <c r="K506" s="115">
        <f t="shared" si="7"/>
        <v>46203</v>
      </c>
      <c r="L506" s="112"/>
    </row>
    <row r="507" spans="1:12" s="116" customFormat="1" ht="16.5" customHeight="1" x14ac:dyDescent="0.3">
      <c r="A507" s="91">
        <v>490</v>
      </c>
      <c r="B507" s="92" t="s">
        <v>678</v>
      </c>
      <c r="C507" s="92" t="s">
        <v>638</v>
      </c>
      <c r="D507" s="92" t="s">
        <v>66</v>
      </c>
      <c r="E507" s="92" t="s">
        <v>27</v>
      </c>
      <c r="F507" s="112" t="s">
        <v>1779</v>
      </c>
      <c r="G507" s="112" t="s">
        <v>1340</v>
      </c>
      <c r="H507" s="112" t="s">
        <v>1231</v>
      </c>
      <c r="I507" s="113" t="s">
        <v>1209</v>
      </c>
      <c r="J507" s="114" t="s">
        <v>1639</v>
      </c>
      <c r="K507" s="115">
        <f t="shared" si="7"/>
        <v>46142</v>
      </c>
      <c r="L507" s="112"/>
    </row>
    <row r="508" spans="1:12" s="116" customFormat="1" ht="16.5" customHeight="1" x14ac:dyDescent="0.3">
      <c r="A508" s="91">
        <v>491</v>
      </c>
      <c r="B508" s="92" t="s">
        <v>678</v>
      </c>
      <c r="C508" s="92" t="s">
        <v>638</v>
      </c>
      <c r="D508" s="92" t="s">
        <v>70</v>
      </c>
      <c r="E508" s="92" t="s">
        <v>27</v>
      </c>
      <c r="F508" s="112" t="s">
        <v>1780</v>
      </c>
      <c r="G508" s="112" t="s">
        <v>1207</v>
      </c>
      <c r="H508" s="112" t="s">
        <v>1781</v>
      </c>
      <c r="I508" s="113" t="s">
        <v>1209</v>
      </c>
      <c r="J508" s="114" t="s">
        <v>1639</v>
      </c>
      <c r="K508" s="115">
        <f t="shared" si="7"/>
        <v>46142</v>
      </c>
      <c r="L508" s="112"/>
    </row>
    <row r="509" spans="1:12" s="116" customFormat="1" ht="16.5" customHeight="1" x14ac:dyDescent="0.3">
      <c r="A509" s="91">
        <v>492</v>
      </c>
      <c r="B509" s="92" t="s">
        <v>678</v>
      </c>
      <c r="C509" s="92" t="s">
        <v>638</v>
      </c>
      <c r="D509" s="92" t="s">
        <v>70</v>
      </c>
      <c r="E509" s="92" t="s">
        <v>27</v>
      </c>
      <c r="F509" s="112" t="s">
        <v>1782</v>
      </c>
      <c r="G509" s="112" t="s">
        <v>1207</v>
      </c>
      <c r="H509" s="112" t="s">
        <v>1208</v>
      </c>
      <c r="I509" s="113" t="s">
        <v>1229</v>
      </c>
      <c r="J509" s="117" t="s">
        <v>1644</v>
      </c>
      <c r="K509" s="115">
        <f t="shared" si="7"/>
        <v>46203</v>
      </c>
      <c r="L509" s="112"/>
    </row>
    <row r="510" spans="1:12" s="116" customFormat="1" ht="16.5" customHeight="1" x14ac:dyDescent="0.3">
      <c r="A510" s="91">
        <v>493</v>
      </c>
      <c r="B510" s="92" t="s">
        <v>678</v>
      </c>
      <c r="C510" s="92" t="s">
        <v>638</v>
      </c>
      <c r="D510" s="92" t="s">
        <v>70</v>
      </c>
      <c r="E510" s="92" t="s">
        <v>27</v>
      </c>
      <c r="F510" s="112" t="s">
        <v>1783</v>
      </c>
      <c r="G510" s="112" t="s">
        <v>1207</v>
      </c>
      <c r="H510" s="112" t="s">
        <v>1301</v>
      </c>
      <c r="I510" s="113" t="s">
        <v>1209</v>
      </c>
      <c r="J510" s="117" t="s">
        <v>1644</v>
      </c>
      <c r="K510" s="115">
        <f t="shared" si="7"/>
        <v>46203</v>
      </c>
      <c r="L510" s="112"/>
    </row>
    <row r="511" spans="1:12" s="116" customFormat="1" ht="16.5" customHeight="1" x14ac:dyDescent="0.3">
      <c r="A511" s="91">
        <v>494</v>
      </c>
      <c r="B511" s="92" t="s">
        <v>678</v>
      </c>
      <c r="C511" s="92" t="s">
        <v>638</v>
      </c>
      <c r="D511" s="92" t="s">
        <v>70</v>
      </c>
      <c r="E511" s="92" t="s">
        <v>27</v>
      </c>
      <c r="F511" s="117" t="s">
        <v>1784</v>
      </c>
      <c r="G511" s="112" t="s">
        <v>1207</v>
      </c>
      <c r="H511" s="112" t="s">
        <v>1301</v>
      </c>
      <c r="I511" s="113" t="s">
        <v>1229</v>
      </c>
      <c r="J511" s="117" t="s">
        <v>1644</v>
      </c>
      <c r="K511" s="115">
        <f t="shared" si="7"/>
        <v>46203</v>
      </c>
      <c r="L511" s="112"/>
    </row>
    <row r="512" spans="1:12" s="116" customFormat="1" ht="16.5" customHeight="1" x14ac:dyDescent="0.3">
      <c r="A512" s="91">
        <v>495</v>
      </c>
      <c r="B512" s="92" t="s">
        <v>678</v>
      </c>
      <c r="C512" s="92" t="s">
        <v>638</v>
      </c>
      <c r="D512" s="92" t="s">
        <v>70</v>
      </c>
      <c r="E512" s="92" t="s">
        <v>27</v>
      </c>
      <c r="F512" s="117" t="s">
        <v>1785</v>
      </c>
      <c r="G512" s="112" t="s">
        <v>1207</v>
      </c>
      <c r="H512" s="112" t="s">
        <v>1301</v>
      </c>
      <c r="I512" s="113" t="s">
        <v>1209</v>
      </c>
      <c r="J512" s="120" t="s">
        <v>1639</v>
      </c>
      <c r="K512" s="115">
        <f t="shared" si="7"/>
        <v>46142</v>
      </c>
      <c r="L512" s="112"/>
    </row>
    <row r="513" spans="1:12" s="116" customFormat="1" ht="16.5" customHeight="1" x14ac:dyDescent="0.3">
      <c r="A513" s="91">
        <v>496</v>
      </c>
      <c r="B513" s="92" t="s">
        <v>678</v>
      </c>
      <c r="C513" s="92" t="s">
        <v>638</v>
      </c>
      <c r="D513" s="92" t="s">
        <v>66</v>
      </c>
      <c r="E513" s="92" t="s">
        <v>632</v>
      </c>
      <c r="F513" s="117" t="s">
        <v>1786</v>
      </c>
      <c r="G513" s="112" t="s">
        <v>1241</v>
      </c>
      <c r="H513" s="112" t="s">
        <v>1787</v>
      </c>
      <c r="I513" s="113" t="s">
        <v>1209</v>
      </c>
      <c r="J513" s="117" t="s">
        <v>1498</v>
      </c>
      <c r="K513" s="115">
        <f t="shared" si="7"/>
        <v>46203</v>
      </c>
      <c r="L513" s="112"/>
    </row>
    <row r="514" spans="1:12" s="116" customFormat="1" ht="16.5" customHeight="1" x14ac:dyDescent="0.3">
      <c r="A514" s="91">
        <v>497</v>
      </c>
      <c r="B514" s="92" t="s">
        <v>678</v>
      </c>
      <c r="C514" s="92" t="s">
        <v>638</v>
      </c>
      <c r="D514" s="92" t="s">
        <v>70</v>
      </c>
      <c r="E514" s="92" t="s">
        <v>632</v>
      </c>
      <c r="F514" s="117" t="s">
        <v>1788</v>
      </c>
      <c r="G514" s="112" t="s">
        <v>1241</v>
      </c>
      <c r="H514" s="112" t="s">
        <v>1208</v>
      </c>
      <c r="I514" s="113" t="s">
        <v>1209</v>
      </c>
      <c r="J514" s="114" t="s">
        <v>1639</v>
      </c>
      <c r="K514" s="115">
        <f t="shared" si="7"/>
        <v>46142</v>
      </c>
      <c r="L514" s="112"/>
    </row>
    <row r="515" spans="1:12" s="116" customFormat="1" ht="16.5" customHeight="1" x14ac:dyDescent="0.3">
      <c r="A515" s="91">
        <v>498</v>
      </c>
      <c r="B515" s="92" t="s">
        <v>678</v>
      </c>
      <c r="C515" s="92" t="s">
        <v>638</v>
      </c>
      <c r="D515" s="92" t="s">
        <v>66</v>
      </c>
      <c r="E515" s="92" t="s">
        <v>27</v>
      </c>
      <c r="F515" s="117" t="s">
        <v>1789</v>
      </c>
      <c r="G515" s="112" t="s">
        <v>1207</v>
      </c>
      <c r="H515" s="112" t="s">
        <v>1790</v>
      </c>
      <c r="I515" s="113" t="s">
        <v>1333</v>
      </c>
      <c r="J515" s="117" t="s">
        <v>1498</v>
      </c>
      <c r="K515" s="115">
        <f t="shared" si="7"/>
        <v>46203</v>
      </c>
      <c r="L515" s="112"/>
    </row>
    <row r="516" spans="1:12" s="116" customFormat="1" ht="16.5" customHeight="1" x14ac:dyDescent="0.3">
      <c r="A516" s="91">
        <v>499</v>
      </c>
      <c r="B516" s="92" t="s">
        <v>678</v>
      </c>
      <c r="C516" s="92" t="s">
        <v>638</v>
      </c>
      <c r="D516" s="92" t="s">
        <v>70</v>
      </c>
      <c r="E516" s="92" t="s">
        <v>27</v>
      </c>
      <c r="F516" s="112" t="s">
        <v>1791</v>
      </c>
      <c r="G516" s="112" t="s">
        <v>1207</v>
      </c>
      <c r="H516" s="112" t="s">
        <v>1287</v>
      </c>
      <c r="I516" s="113" t="s">
        <v>1209</v>
      </c>
      <c r="J516" s="117" t="s">
        <v>1377</v>
      </c>
      <c r="K516" s="115">
        <f t="shared" si="7"/>
        <v>46203</v>
      </c>
      <c r="L516" s="112"/>
    </row>
    <row r="517" spans="1:12" s="116" customFormat="1" ht="16.5" customHeight="1" x14ac:dyDescent="0.3">
      <c r="A517" s="91">
        <v>500</v>
      </c>
      <c r="B517" s="92" t="s">
        <v>678</v>
      </c>
      <c r="C517" s="92" t="s">
        <v>638</v>
      </c>
      <c r="D517" s="92" t="s">
        <v>70</v>
      </c>
      <c r="E517" s="92" t="s">
        <v>27</v>
      </c>
      <c r="F517" s="112" t="s">
        <v>1792</v>
      </c>
      <c r="G517" s="112" t="s">
        <v>1207</v>
      </c>
      <c r="H517" s="112" t="s">
        <v>1233</v>
      </c>
      <c r="I517" s="113" t="s">
        <v>1209</v>
      </c>
      <c r="J517" s="117" t="s">
        <v>1377</v>
      </c>
      <c r="K517" s="115">
        <f t="shared" si="7"/>
        <v>46203</v>
      </c>
      <c r="L517" s="112"/>
    </row>
    <row r="518" spans="1:12" s="116" customFormat="1" ht="16.5" customHeight="1" x14ac:dyDescent="0.3">
      <c r="A518" s="91">
        <v>501</v>
      </c>
      <c r="B518" s="92" t="s">
        <v>678</v>
      </c>
      <c r="C518" s="92" t="s">
        <v>638</v>
      </c>
      <c r="D518" s="92" t="s">
        <v>70</v>
      </c>
      <c r="E518" s="92" t="s">
        <v>27</v>
      </c>
      <c r="F518" s="112" t="s">
        <v>1793</v>
      </c>
      <c r="G518" s="112" t="s">
        <v>1340</v>
      </c>
      <c r="H518" s="112" t="s">
        <v>1211</v>
      </c>
      <c r="I518" s="113" t="s">
        <v>1229</v>
      </c>
      <c r="J518" s="117" t="s">
        <v>1363</v>
      </c>
      <c r="K518" s="115">
        <f t="shared" si="7"/>
        <v>46234</v>
      </c>
      <c r="L518" s="112"/>
    </row>
    <row r="519" spans="1:12" s="116" customFormat="1" ht="16.5" customHeight="1" x14ac:dyDescent="0.3">
      <c r="A519" s="91">
        <v>502</v>
      </c>
      <c r="B519" s="92" t="s">
        <v>678</v>
      </c>
      <c r="C519" s="92" t="s">
        <v>638</v>
      </c>
      <c r="D519" s="92" t="s">
        <v>70</v>
      </c>
      <c r="E519" s="92" t="s">
        <v>27</v>
      </c>
      <c r="F519" s="112" t="s">
        <v>1794</v>
      </c>
      <c r="G519" s="112" t="s">
        <v>1207</v>
      </c>
      <c r="H519" s="112" t="s">
        <v>1795</v>
      </c>
      <c r="I519" s="113" t="s">
        <v>1209</v>
      </c>
      <c r="J519" s="117" t="s">
        <v>1363</v>
      </c>
      <c r="K519" s="115">
        <f t="shared" si="7"/>
        <v>46234</v>
      </c>
      <c r="L519" s="112"/>
    </row>
    <row r="520" spans="1:12" s="116" customFormat="1" ht="16.5" customHeight="1" x14ac:dyDescent="0.3">
      <c r="A520" s="91">
        <v>503</v>
      </c>
      <c r="B520" s="92" t="s">
        <v>678</v>
      </c>
      <c r="C520" s="92" t="s">
        <v>638</v>
      </c>
      <c r="D520" s="92" t="s">
        <v>70</v>
      </c>
      <c r="E520" s="92" t="s">
        <v>27</v>
      </c>
      <c r="F520" s="112" t="s">
        <v>1796</v>
      </c>
      <c r="G520" s="112" t="s">
        <v>1241</v>
      </c>
      <c r="H520" s="112" t="s">
        <v>1797</v>
      </c>
      <c r="I520" s="113" t="s">
        <v>1209</v>
      </c>
      <c r="J520" s="117" t="s">
        <v>1363</v>
      </c>
      <c r="K520" s="115">
        <f t="shared" si="7"/>
        <v>46234</v>
      </c>
      <c r="L520" s="112"/>
    </row>
    <row r="521" spans="1:12" s="116" customFormat="1" ht="16.5" customHeight="1" x14ac:dyDescent="0.3">
      <c r="A521" s="91">
        <v>504</v>
      </c>
      <c r="B521" s="92" t="s">
        <v>678</v>
      </c>
      <c r="C521" s="92" t="s">
        <v>638</v>
      </c>
      <c r="D521" s="92" t="s">
        <v>70</v>
      </c>
      <c r="E521" s="92" t="s">
        <v>27</v>
      </c>
      <c r="F521" s="112" t="s">
        <v>1798</v>
      </c>
      <c r="G521" s="112" t="s">
        <v>1207</v>
      </c>
      <c r="H521" s="112" t="s">
        <v>1208</v>
      </c>
      <c r="I521" s="113" t="s">
        <v>1209</v>
      </c>
      <c r="J521" s="117" t="s">
        <v>1377</v>
      </c>
      <c r="K521" s="115">
        <f t="shared" si="7"/>
        <v>46203</v>
      </c>
      <c r="L521" s="112"/>
    </row>
    <row r="522" spans="1:12" s="116" customFormat="1" ht="16.5" customHeight="1" x14ac:dyDescent="0.3">
      <c r="A522" s="91">
        <v>505</v>
      </c>
      <c r="B522" s="92" t="s">
        <v>678</v>
      </c>
      <c r="C522" s="92" t="s">
        <v>638</v>
      </c>
      <c r="D522" s="92" t="s">
        <v>66</v>
      </c>
      <c r="E522" s="92" t="s">
        <v>27</v>
      </c>
      <c r="F522" s="112" t="s">
        <v>1799</v>
      </c>
      <c r="G522" s="112" t="s">
        <v>1207</v>
      </c>
      <c r="H522" s="112" t="s">
        <v>1208</v>
      </c>
      <c r="I522" s="113" t="s">
        <v>1209</v>
      </c>
      <c r="J522" s="117" t="s">
        <v>1242</v>
      </c>
      <c r="K522" s="115">
        <f t="shared" si="7"/>
        <v>46203</v>
      </c>
      <c r="L522" s="112"/>
    </row>
    <row r="523" spans="1:12" s="116" customFormat="1" ht="16.5" customHeight="1" x14ac:dyDescent="0.3">
      <c r="A523" s="91">
        <v>506</v>
      </c>
      <c r="B523" s="92" t="s">
        <v>678</v>
      </c>
      <c r="C523" s="92" t="s">
        <v>638</v>
      </c>
      <c r="D523" s="92" t="s">
        <v>66</v>
      </c>
      <c r="E523" s="92" t="s">
        <v>27</v>
      </c>
      <c r="F523" s="112" t="s">
        <v>1800</v>
      </c>
      <c r="G523" s="112" t="s">
        <v>1207</v>
      </c>
      <c r="H523" s="112" t="s">
        <v>1438</v>
      </c>
      <c r="I523" s="113" t="s">
        <v>1209</v>
      </c>
      <c r="J523" s="117" t="s">
        <v>1498</v>
      </c>
      <c r="K523" s="115">
        <f t="shared" si="7"/>
        <v>46203</v>
      </c>
      <c r="L523" s="112"/>
    </row>
    <row r="524" spans="1:12" s="116" customFormat="1" ht="16.5" customHeight="1" x14ac:dyDescent="0.3">
      <c r="A524" s="91">
        <v>507</v>
      </c>
      <c r="B524" s="92" t="s">
        <v>678</v>
      </c>
      <c r="C524" s="92" t="s">
        <v>638</v>
      </c>
      <c r="D524" s="92" t="s">
        <v>66</v>
      </c>
      <c r="E524" s="92" t="s">
        <v>27</v>
      </c>
      <c r="F524" s="112" t="s">
        <v>1801</v>
      </c>
      <c r="G524" s="112" t="s">
        <v>1241</v>
      </c>
      <c r="H524" s="112" t="s">
        <v>1802</v>
      </c>
      <c r="I524" s="113" t="s">
        <v>1209</v>
      </c>
      <c r="J524" s="114" t="s">
        <v>1639</v>
      </c>
      <c r="K524" s="115">
        <f t="shared" si="7"/>
        <v>46142</v>
      </c>
      <c r="L524" s="112"/>
    </row>
    <row r="525" spans="1:12" s="116" customFormat="1" ht="16.5" customHeight="1" x14ac:dyDescent="0.3">
      <c r="A525" s="91">
        <v>508</v>
      </c>
      <c r="B525" s="92" t="s">
        <v>678</v>
      </c>
      <c r="C525" s="92" t="s">
        <v>638</v>
      </c>
      <c r="D525" s="92" t="s">
        <v>66</v>
      </c>
      <c r="E525" s="92" t="s">
        <v>27</v>
      </c>
      <c r="F525" s="112" t="s">
        <v>1801</v>
      </c>
      <c r="G525" s="112" t="s">
        <v>1207</v>
      </c>
      <c r="H525" s="112" t="s">
        <v>1803</v>
      </c>
      <c r="I525" s="113" t="s">
        <v>1209</v>
      </c>
      <c r="J525" s="114" t="s">
        <v>1639</v>
      </c>
      <c r="K525" s="115">
        <f t="shared" si="7"/>
        <v>46142</v>
      </c>
      <c r="L525" s="112"/>
    </row>
    <row r="526" spans="1:12" s="116" customFormat="1" ht="16.5" customHeight="1" x14ac:dyDescent="0.3">
      <c r="A526" s="91">
        <v>509</v>
      </c>
      <c r="B526" s="92" t="s">
        <v>678</v>
      </c>
      <c r="C526" s="92" t="s">
        <v>638</v>
      </c>
      <c r="D526" s="92" t="s">
        <v>70</v>
      </c>
      <c r="E526" s="92" t="s">
        <v>27</v>
      </c>
      <c r="F526" s="112" t="s">
        <v>1804</v>
      </c>
      <c r="G526" s="112" t="s">
        <v>1241</v>
      </c>
      <c r="H526" s="112" t="s">
        <v>1233</v>
      </c>
      <c r="I526" s="113" t="s">
        <v>1209</v>
      </c>
      <c r="J526" s="117" t="s">
        <v>1644</v>
      </c>
      <c r="K526" s="115">
        <f t="shared" si="7"/>
        <v>46203</v>
      </c>
      <c r="L526" s="112"/>
    </row>
    <row r="527" spans="1:12" s="116" customFormat="1" ht="16.5" customHeight="1" x14ac:dyDescent="0.3">
      <c r="A527" s="91">
        <v>510</v>
      </c>
      <c r="B527" s="92" t="s">
        <v>678</v>
      </c>
      <c r="C527" s="92" t="s">
        <v>638</v>
      </c>
      <c r="D527" s="92" t="s">
        <v>70</v>
      </c>
      <c r="E527" s="92" t="s">
        <v>27</v>
      </c>
      <c r="F527" s="112" t="s">
        <v>1805</v>
      </c>
      <c r="G527" s="112" t="s">
        <v>1207</v>
      </c>
      <c r="H527" s="112" t="s">
        <v>1565</v>
      </c>
      <c r="I527" s="113" t="s">
        <v>1209</v>
      </c>
      <c r="J527" s="117" t="s">
        <v>1644</v>
      </c>
      <c r="K527" s="115">
        <f t="shared" si="7"/>
        <v>46203</v>
      </c>
      <c r="L527" s="112"/>
    </row>
    <row r="528" spans="1:12" s="116" customFormat="1" ht="16.5" customHeight="1" x14ac:dyDescent="0.3">
      <c r="A528" s="91">
        <v>511</v>
      </c>
      <c r="B528" s="92" t="s">
        <v>678</v>
      </c>
      <c r="C528" s="92" t="s">
        <v>638</v>
      </c>
      <c r="D528" s="92" t="s">
        <v>66</v>
      </c>
      <c r="E528" s="92" t="s">
        <v>27</v>
      </c>
      <c r="F528" s="112" t="s">
        <v>1806</v>
      </c>
      <c r="G528" s="112" t="s">
        <v>1340</v>
      </c>
      <c r="H528" s="112" t="s">
        <v>1231</v>
      </c>
      <c r="I528" s="113" t="s">
        <v>1333</v>
      </c>
      <c r="J528" s="117" t="s">
        <v>1242</v>
      </c>
      <c r="K528" s="115">
        <f t="shared" si="7"/>
        <v>46203</v>
      </c>
      <c r="L528" s="112"/>
    </row>
    <row r="529" spans="1:12" s="116" customFormat="1" ht="16.5" customHeight="1" x14ac:dyDescent="0.3">
      <c r="A529" s="91">
        <v>512</v>
      </c>
      <c r="B529" s="92" t="s">
        <v>678</v>
      </c>
      <c r="C529" s="92" t="s">
        <v>638</v>
      </c>
      <c r="D529" s="92" t="s">
        <v>70</v>
      </c>
      <c r="E529" s="92" t="s">
        <v>27</v>
      </c>
      <c r="F529" s="112" t="s">
        <v>1807</v>
      </c>
      <c r="G529" s="112" t="s">
        <v>1207</v>
      </c>
      <c r="H529" s="112" t="s">
        <v>1208</v>
      </c>
      <c r="I529" s="113" t="s">
        <v>1209</v>
      </c>
      <c r="J529" s="117" t="s">
        <v>1644</v>
      </c>
      <c r="K529" s="115">
        <f t="shared" si="7"/>
        <v>46203</v>
      </c>
      <c r="L529" s="112"/>
    </row>
    <row r="530" spans="1:12" s="116" customFormat="1" ht="16.5" customHeight="1" x14ac:dyDescent="0.3">
      <c r="A530" s="91">
        <v>513</v>
      </c>
      <c r="B530" s="92" t="s">
        <v>678</v>
      </c>
      <c r="C530" s="92" t="s">
        <v>638</v>
      </c>
      <c r="D530" s="92" t="s">
        <v>70</v>
      </c>
      <c r="E530" s="92" t="s">
        <v>27</v>
      </c>
      <c r="F530" s="112" t="s">
        <v>1808</v>
      </c>
      <c r="G530" s="112" t="s">
        <v>1207</v>
      </c>
      <c r="H530" s="112" t="s">
        <v>1208</v>
      </c>
      <c r="I530" s="113" t="s">
        <v>1209</v>
      </c>
      <c r="J530" s="117" t="s">
        <v>1644</v>
      </c>
      <c r="K530" s="115">
        <f t="shared" si="7"/>
        <v>46203</v>
      </c>
      <c r="L530" s="112"/>
    </row>
    <row r="531" spans="1:12" s="116" customFormat="1" ht="16.5" customHeight="1" x14ac:dyDescent="0.3">
      <c r="A531" s="91">
        <v>514</v>
      </c>
      <c r="B531" s="92" t="s">
        <v>678</v>
      </c>
      <c r="C531" s="92" t="s">
        <v>638</v>
      </c>
      <c r="D531" s="92" t="s">
        <v>66</v>
      </c>
      <c r="E531" s="92" t="s">
        <v>27</v>
      </c>
      <c r="F531" s="112" t="s">
        <v>1809</v>
      </c>
      <c r="G531" s="112" t="s">
        <v>1207</v>
      </c>
      <c r="H531" s="112" t="s">
        <v>1631</v>
      </c>
      <c r="I531" s="113" t="s">
        <v>1209</v>
      </c>
      <c r="J531" s="117" t="s">
        <v>1498</v>
      </c>
      <c r="K531" s="115">
        <f t="shared" si="7"/>
        <v>46203</v>
      </c>
      <c r="L531" s="112"/>
    </row>
    <row r="532" spans="1:12" s="116" customFormat="1" ht="16.5" customHeight="1" x14ac:dyDescent="0.3">
      <c r="A532" s="91">
        <v>515</v>
      </c>
      <c r="B532" s="92" t="s">
        <v>678</v>
      </c>
      <c r="C532" s="92" t="s">
        <v>638</v>
      </c>
      <c r="D532" s="92" t="s">
        <v>66</v>
      </c>
      <c r="E532" s="92" t="s">
        <v>27</v>
      </c>
      <c r="F532" s="112" t="s">
        <v>1810</v>
      </c>
      <c r="G532" s="112" t="s">
        <v>1207</v>
      </c>
      <c r="H532" s="112" t="s">
        <v>1811</v>
      </c>
      <c r="I532" s="113" t="s">
        <v>1229</v>
      </c>
      <c r="J532" s="117" t="s">
        <v>1644</v>
      </c>
      <c r="K532" s="115">
        <f t="shared" ref="K532:K595" si="8">EOMONTH(J532,12)</f>
        <v>46203</v>
      </c>
      <c r="L532" s="112"/>
    </row>
    <row r="533" spans="1:12" s="116" customFormat="1" ht="16.5" customHeight="1" x14ac:dyDescent="0.3">
      <c r="A533" s="91">
        <v>516</v>
      </c>
      <c r="B533" s="92" t="s">
        <v>678</v>
      </c>
      <c r="C533" s="92" t="s">
        <v>638</v>
      </c>
      <c r="D533" s="92" t="s">
        <v>66</v>
      </c>
      <c r="E533" s="92" t="s">
        <v>27</v>
      </c>
      <c r="F533" s="112" t="s">
        <v>1812</v>
      </c>
      <c r="G533" s="112" t="s">
        <v>1207</v>
      </c>
      <c r="H533" s="112" t="s">
        <v>1208</v>
      </c>
      <c r="I533" s="113" t="s">
        <v>1209</v>
      </c>
      <c r="J533" s="117" t="s">
        <v>1644</v>
      </c>
      <c r="K533" s="115">
        <f t="shared" si="8"/>
        <v>46203</v>
      </c>
      <c r="L533" s="112"/>
    </row>
    <row r="534" spans="1:12" s="116" customFormat="1" ht="16.5" customHeight="1" x14ac:dyDescent="0.3">
      <c r="A534" s="91">
        <v>517</v>
      </c>
      <c r="B534" s="92" t="s">
        <v>678</v>
      </c>
      <c r="C534" s="92" t="s">
        <v>638</v>
      </c>
      <c r="D534" s="92" t="s">
        <v>70</v>
      </c>
      <c r="E534" s="92" t="s">
        <v>27</v>
      </c>
      <c r="F534" s="112" t="s">
        <v>1813</v>
      </c>
      <c r="G534" s="112" t="s">
        <v>1207</v>
      </c>
      <c r="H534" s="112" t="s">
        <v>1208</v>
      </c>
      <c r="I534" s="113" t="s">
        <v>1229</v>
      </c>
      <c r="J534" s="117" t="s">
        <v>1242</v>
      </c>
      <c r="K534" s="115">
        <f t="shared" si="8"/>
        <v>46203</v>
      </c>
      <c r="L534" s="112"/>
    </row>
    <row r="535" spans="1:12" s="116" customFormat="1" ht="16.5" customHeight="1" x14ac:dyDescent="0.3">
      <c r="A535" s="91">
        <v>518</v>
      </c>
      <c r="B535" s="92" t="s">
        <v>678</v>
      </c>
      <c r="C535" s="92" t="s">
        <v>638</v>
      </c>
      <c r="D535" s="92" t="s">
        <v>66</v>
      </c>
      <c r="E535" s="92" t="s">
        <v>27</v>
      </c>
      <c r="F535" s="112" t="s">
        <v>1814</v>
      </c>
      <c r="G535" s="112" t="s">
        <v>1207</v>
      </c>
      <c r="H535" s="112" t="s">
        <v>1231</v>
      </c>
      <c r="I535" s="113" t="s">
        <v>1209</v>
      </c>
      <c r="J535" s="114" t="s">
        <v>1639</v>
      </c>
      <c r="K535" s="115">
        <f t="shared" si="8"/>
        <v>46142</v>
      </c>
      <c r="L535" s="112"/>
    </row>
    <row r="536" spans="1:12" s="116" customFormat="1" ht="16.5" customHeight="1" x14ac:dyDescent="0.3">
      <c r="A536" s="91">
        <v>519</v>
      </c>
      <c r="B536" s="92" t="s">
        <v>678</v>
      </c>
      <c r="C536" s="92" t="s">
        <v>638</v>
      </c>
      <c r="D536" s="92" t="s">
        <v>70</v>
      </c>
      <c r="E536" s="92" t="s">
        <v>27</v>
      </c>
      <c r="F536" s="112" t="s">
        <v>1815</v>
      </c>
      <c r="G536" s="112" t="s">
        <v>1340</v>
      </c>
      <c r="H536" s="112" t="s">
        <v>1539</v>
      </c>
      <c r="I536" s="113" t="s">
        <v>1209</v>
      </c>
      <c r="J536" s="117" t="s">
        <v>1644</v>
      </c>
      <c r="K536" s="115">
        <f t="shared" si="8"/>
        <v>46203</v>
      </c>
      <c r="L536" s="112"/>
    </row>
    <row r="537" spans="1:12" s="116" customFormat="1" ht="16.5" customHeight="1" x14ac:dyDescent="0.3">
      <c r="A537" s="91">
        <v>520</v>
      </c>
      <c r="B537" s="92" t="s">
        <v>678</v>
      </c>
      <c r="C537" s="92" t="s">
        <v>638</v>
      </c>
      <c r="D537" s="92" t="s">
        <v>70</v>
      </c>
      <c r="E537" s="92" t="s">
        <v>27</v>
      </c>
      <c r="F537" s="112" t="s">
        <v>1816</v>
      </c>
      <c r="G537" s="112" t="s">
        <v>1340</v>
      </c>
      <c r="H537" s="112" t="s">
        <v>1631</v>
      </c>
      <c r="I537" s="113" t="s">
        <v>1209</v>
      </c>
      <c r="J537" s="117" t="s">
        <v>1644</v>
      </c>
      <c r="K537" s="115">
        <f t="shared" si="8"/>
        <v>46203</v>
      </c>
      <c r="L537" s="112"/>
    </row>
    <row r="538" spans="1:12" s="116" customFormat="1" ht="16.5" customHeight="1" x14ac:dyDescent="0.3">
      <c r="A538" s="91">
        <v>521</v>
      </c>
      <c r="B538" s="92" t="s">
        <v>678</v>
      </c>
      <c r="C538" s="92" t="s">
        <v>638</v>
      </c>
      <c r="D538" s="92" t="s">
        <v>70</v>
      </c>
      <c r="E538" s="92" t="s">
        <v>632</v>
      </c>
      <c r="F538" s="112" t="s">
        <v>1817</v>
      </c>
      <c r="G538" s="112" t="s">
        <v>1207</v>
      </c>
      <c r="H538" s="112" t="s">
        <v>1208</v>
      </c>
      <c r="I538" s="113" t="s">
        <v>1333</v>
      </c>
      <c r="J538" s="117" t="s">
        <v>1377</v>
      </c>
      <c r="K538" s="115">
        <f t="shared" si="8"/>
        <v>46203</v>
      </c>
      <c r="L538" s="112"/>
    </row>
    <row r="539" spans="1:12" s="116" customFormat="1" ht="16.5" customHeight="1" x14ac:dyDescent="0.3">
      <c r="A539" s="91">
        <v>522</v>
      </c>
      <c r="B539" s="92" t="s">
        <v>678</v>
      </c>
      <c r="C539" s="92" t="s">
        <v>638</v>
      </c>
      <c r="D539" s="92" t="s">
        <v>70</v>
      </c>
      <c r="E539" s="92" t="s">
        <v>632</v>
      </c>
      <c r="F539" s="112" t="s">
        <v>1818</v>
      </c>
      <c r="G539" s="112" t="s">
        <v>1207</v>
      </c>
      <c r="H539" s="112" t="s">
        <v>1819</v>
      </c>
      <c r="I539" s="113" t="s">
        <v>1209</v>
      </c>
      <c r="J539" s="117" t="s">
        <v>1377</v>
      </c>
      <c r="K539" s="115">
        <f t="shared" si="8"/>
        <v>46203</v>
      </c>
      <c r="L539" s="112"/>
    </row>
    <row r="540" spans="1:12" s="116" customFormat="1" ht="16.5" customHeight="1" x14ac:dyDescent="0.3">
      <c r="A540" s="91">
        <v>523</v>
      </c>
      <c r="B540" s="92" t="s">
        <v>678</v>
      </c>
      <c r="C540" s="92" t="s">
        <v>638</v>
      </c>
      <c r="D540" s="92" t="s">
        <v>70</v>
      </c>
      <c r="E540" s="92" t="s">
        <v>632</v>
      </c>
      <c r="F540" s="112" t="s">
        <v>1818</v>
      </c>
      <c r="G540" s="112" t="s">
        <v>1207</v>
      </c>
      <c r="H540" s="112" t="s">
        <v>1330</v>
      </c>
      <c r="I540" s="113" t="s">
        <v>1333</v>
      </c>
      <c r="J540" s="117" t="s">
        <v>1377</v>
      </c>
      <c r="K540" s="115">
        <f t="shared" si="8"/>
        <v>46203</v>
      </c>
      <c r="L540" s="112"/>
    </row>
    <row r="541" spans="1:12" s="116" customFormat="1" ht="16.5" customHeight="1" x14ac:dyDescent="0.3">
      <c r="A541" s="91">
        <v>524</v>
      </c>
      <c r="B541" s="92" t="s">
        <v>678</v>
      </c>
      <c r="C541" s="92" t="s">
        <v>638</v>
      </c>
      <c r="D541" s="92" t="s">
        <v>70</v>
      </c>
      <c r="E541" s="92" t="s">
        <v>632</v>
      </c>
      <c r="F541" s="112" t="s">
        <v>1817</v>
      </c>
      <c r="G541" s="112" t="s">
        <v>1241</v>
      </c>
      <c r="H541" s="112" t="s">
        <v>1820</v>
      </c>
      <c r="I541" s="113" t="s">
        <v>1209</v>
      </c>
      <c r="J541" s="117" t="s">
        <v>1377</v>
      </c>
      <c r="K541" s="115">
        <f t="shared" si="8"/>
        <v>46203</v>
      </c>
      <c r="L541" s="112"/>
    </row>
    <row r="542" spans="1:12" s="116" customFormat="1" ht="16.5" customHeight="1" x14ac:dyDescent="0.3">
      <c r="A542" s="91">
        <v>525</v>
      </c>
      <c r="B542" s="92" t="s">
        <v>678</v>
      </c>
      <c r="C542" s="92" t="s">
        <v>638</v>
      </c>
      <c r="D542" s="92" t="s">
        <v>70</v>
      </c>
      <c r="E542" s="92" t="s">
        <v>632</v>
      </c>
      <c r="F542" s="112" t="s">
        <v>1821</v>
      </c>
      <c r="G542" s="112" t="s">
        <v>1207</v>
      </c>
      <c r="H542" s="112" t="s">
        <v>1822</v>
      </c>
      <c r="I542" s="113" t="s">
        <v>1229</v>
      </c>
      <c r="J542" s="114" t="s">
        <v>1639</v>
      </c>
      <c r="K542" s="115">
        <f t="shared" si="8"/>
        <v>46142</v>
      </c>
      <c r="L542" s="112"/>
    </row>
    <row r="543" spans="1:12" s="116" customFormat="1" ht="16.5" customHeight="1" x14ac:dyDescent="0.3">
      <c r="A543" s="91">
        <v>526</v>
      </c>
      <c r="B543" s="92" t="s">
        <v>678</v>
      </c>
      <c r="C543" s="92" t="s">
        <v>638</v>
      </c>
      <c r="D543" s="92" t="s">
        <v>66</v>
      </c>
      <c r="E543" s="92" t="s">
        <v>632</v>
      </c>
      <c r="F543" s="112" t="s">
        <v>1823</v>
      </c>
      <c r="G543" s="112" t="s">
        <v>1207</v>
      </c>
      <c r="H543" s="112" t="s">
        <v>1824</v>
      </c>
      <c r="I543" s="113" t="s">
        <v>1229</v>
      </c>
      <c r="J543" s="117" t="s">
        <v>1242</v>
      </c>
      <c r="K543" s="115">
        <f t="shared" si="8"/>
        <v>46203</v>
      </c>
      <c r="L543" s="112"/>
    </row>
    <row r="544" spans="1:12" s="116" customFormat="1" ht="16.5" customHeight="1" x14ac:dyDescent="0.3">
      <c r="A544" s="91">
        <v>527</v>
      </c>
      <c r="B544" s="92" t="s">
        <v>678</v>
      </c>
      <c r="C544" s="92" t="s">
        <v>638</v>
      </c>
      <c r="D544" s="92" t="s">
        <v>66</v>
      </c>
      <c r="E544" s="92" t="s">
        <v>632</v>
      </c>
      <c r="F544" s="112" t="s">
        <v>1823</v>
      </c>
      <c r="G544" s="112" t="s">
        <v>1207</v>
      </c>
      <c r="H544" s="112" t="s">
        <v>1825</v>
      </c>
      <c r="I544" s="113" t="s">
        <v>1209</v>
      </c>
      <c r="J544" s="117" t="s">
        <v>1242</v>
      </c>
      <c r="K544" s="115">
        <f t="shared" si="8"/>
        <v>46203</v>
      </c>
      <c r="L544" s="112"/>
    </row>
    <row r="545" spans="1:12" s="116" customFormat="1" ht="16.5" customHeight="1" x14ac:dyDescent="0.3">
      <c r="A545" s="91">
        <v>528</v>
      </c>
      <c r="B545" s="92" t="s">
        <v>678</v>
      </c>
      <c r="C545" s="92" t="s">
        <v>638</v>
      </c>
      <c r="D545" s="92" t="s">
        <v>66</v>
      </c>
      <c r="E545" s="92" t="s">
        <v>632</v>
      </c>
      <c r="F545" s="112" t="s">
        <v>1823</v>
      </c>
      <c r="G545" s="112" t="s">
        <v>1207</v>
      </c>
      <c r="H545" s="112" t="s">
        <v>1219</v>
      </c>
      <c r="I545" s="113" t="s">
        <v>1333</v>
      </c>
      <c r="J545" s="117" t="s">
        <v>1242</v>
      </c>
      <c r="K545" s="115">
        <f t="shared" si="8"/>
        <v>46203</v>
      </c>
      <c r="L545" s="112"/>
    </row>
    <row r="546" spans="1:12" s="116" customFormat="1" ht="16.5" customHeight="1" x14ac:dyDescent="0.3">
      <c r="A546" s="91">
        <v>529</v>
      </c>
      <c r="B546" s="92" t="s">
        <v>678</v>
      </c>
      <c r="C546" s="92" t="s">
        <v>638</v>
      </c>
      <c r="D546" s="92" t="s">
        <v>70</v>
      </c>
      <c r="E546" s="92" t="s">
        <v>632</v>
      </c>
      <c r="F546" s="112" t="s">
        <v>1826</v>
      </c>
      <c r="G546" s="112" t="s">
        <v>1207</v>
      </c>
      <c r="H546" s="112" t="s">
        <v>1208</v>
      </c>
      <c r="I546" s="113" t="s">
        <v>1209</v>
      </c>
      <c r="J546" s="114" t="s">
        <v>1639</v>
      </c>
      <c r="K546" s="115">
        <f t="shared" si="8"/>
        <v>46142</v>
      </c>
      <c r="L546" s="112"/>
    </row>
    <row r="547" spans="1:12" s="116" customFormat="1" ht="16.5" customHeight="1" x14ac:dyDescent="0.3">
      <c r="A547" s="91">
        <v>530</v>
      </c>
      <c r="B547" s="92" t="s">
        <v>678</v>
      </c>
      <c r="C547" s="92" t="s">
        <v>638</v>
      </c>
      <c r="D547" s="92" t="s">
        <v>66</v>
      </c>
      <c r="E547" s="92" t="s">
        <v>632</v>
      </c>
      <c r="F547" s="112" t="s">
        <v>1827</v>
      </c>
      <c r="G547" s="112" t="s">
        <v>1241</v>
      </c>
      <c r="H547" s="112" t="s">
        <v>1208</v>
      </c>
      <c r="I547" s="113" t="s">
        <v>1209</v>
      </c>
      <c r="J547" s="114" t="s">
        <v>1639</v>
      </c>
      <c r="K547" s="115">
        <f t="shared" si="8"/>
        <v>46142</v>
      </c>
      <c r="L547" s="112"/>
    </row>
    <row r="548" spans="1:12" s="116" customFormat="1" ht="16.5" customHeight="1" x14ac:dyDescent="0.3">
      <c r="A548" s="91">
        <v>531</v>
      </c>
      <c r="B548" s="92" t="s">
        <v>678</v>
      </c>
      <c r="C548" s="92" t="s">
        <v>638</v>
      </c>
      <c r="D548" s="92" t="s">
        <v>66</v>
      </c>
      <c r="E548" s="92" t="s">
        <v>632</v>
      </c>
      <c r="F548" s="112" t="s">
        <v>1828</v>
      </c>
      <c r="G548" s="112" t="s">
        <v>1207</v>
      </c>
      <c r="H548" s="112" t="s">
        <v>1211</v>
      </c>
      <c r="I548" s="113" t="s">
        <v>1209</v>
      </c>
      <c r="J548" s="114" t="s">
        <v>1639</v>
      </c>
      <c r="K548" s="115">
        <f t="shared" si="8"/>
        <v>46142</v>
      </c>
      <c r="L548" s="112"/>
    </row>
    <row r="549" spans="1:12" s="116" customFormat="1" ht="16.5" customHeight="1" x14ac:dyDescent="0.3">
      <c r="A549" s="91">
        <v>532</v>
      </c>
      <c r="B549" s="92" t="s">
        <v>678</v>
      </c>
      <c r="C549" s="92" t="s">
        <v>638</v>
      </c>
      <c r="D549" s="92" t="s">
        <v>66</v>
      </c>
      <c r="E549" s="92" t="s">
        <v>632</v>
      </c>
      <c r="F549" s="112" t="s">
        <v>1827</v>
      </c>
      <c r="G549" s="112" t="s">
        <v>1207</v>
      </c>
      <c r="H549" s="112" t="s">
        <v>1747</v>
      </c>
      <c r="I549" s="113" t="s">
        <v>1209</v>
      </c>
      <c r="J549" s="114" t="s">
        <v>1639</v>
      </c>
      <c r="K549" s="115">
        <f t="shared" si="8"/>
        <v>46142</v>
      </c>
      <c r="L549" s="112"/>
    </row>
    <row r="550" spans="1:12" s="116" customFormat="1" ht="16.5" customHeight="1" x14ac:dyDescent="0.3">
      <c r="A550" s="91">
        <v>533</v>
      </c>
      <c r="B550" s="92" t="s">
        <v>678</v>
      </c>
      <c r="C550" s="92" t="s">
        <v>638</v>
      </c>
      <c r="D550" s="92" t="s">
        <v>66</v>
      </c>
      <c r="E550" s="92" t="s">
        <v>632</v>
      </c>
      <c r="F550" s="112" t="s">
        <v>1829</v>
      </c>
      <c r="G550" s="112" t="s">
        <v>1207</v>
      </c>
      <c r="H550" s="112" t="s">
        <v>1830</v>
      </c>
      <c r="I550" s="113" t="s">
        <v>1229</v>
      </c>
      <c r="J550" s="117" t="s">
        <v>1164</v>
      </c>
      <c r="K550" s="115">
        <f t="shared" si="8"/>
        <v>46203</v>
      </c>
      <c r="L550" s="112"/>
    </row>
    <row r="551" spans="1:12" s="116" customFormat="1" ht="16.5" customHeight="1" x14ac:dyDescent="0.3">
      <c r="A551" s="91">
        <v>534</v>
      </c>
      <c r="B551" s="92" t="s">
        <v>678</v>
      </c>
      <c r="C551" s="92" t="s">
        <v>638</v>
      </c>
      <c r="D551" s="92" t="s">
        <v>66</v>
      </c>
      <c r="E551" s="92" t="s">
        <v>632</v>
      </c>
      <c r="F551" s="112" t="s">
        <v>1831</v>
      </c>
      <c r="G551" s="112" t="s">
        <v>1207</v>
      </c>
      <c r="H551" s="112" t="s">
        <v>1208</v>
      </c>
      <c r="I551" s="113" t="s">
        <v>1209</v>
      </c>
      <c r="J551" s="114" t="s">
        <v>1639</v>
      </c>
      <c r="K551" s="115">
        <f t="shared" si="8"/>
        <v>46142</v>
      </c>
      <c r="L551" s="112"/>
    </row>
    <row r="552" spans="1:12" s="116" customFormat="1" ht="16.5" customHeight="1" x14ac:dyDescent="0.3">
      <c r="A552" s="91">
        <v>535</v>
      </c>
      <c r="B552" s="92" t="s">
        <v>678</v>
      </c>
      <c r="C552" s="92" t="s">
        <v>638</v>
      </c>
      <c r="D552" s="92" t="s">
        <v>66</v>
      </c>
      <c r="E552" s="92" t="s">
        <v>632</v>
      </c>
      <c r="F552" s="112" t="s">
        <v>1832</v>
      </c>
      <c r="G552" s="112" t="s">
        <v>1340</v>
      </c>
      <c r="H552" s="112" t="s">
        <v>1833</v>
      </c>
      <c r="I552" s="113" t="s">
        <v>1333</v>
      </c>
      <c r="J552" s="117" t="s">
        <v>1498</v>
      </c>
      <c r="K552" s="115">
        <f t="shared" si="8"/>
        <v>46203</v>
      </c>
      <c r="L552" s="112"/>
    </row>
    <row r="553" spans="1:12" s="116" customFormat="1" ht="16.5" customHeight="1" x14ac:dyDescent="0.3">
      <c r="A553" s="91">
        <v>536</v>
      </c>
      <c r="B553" s="92" t="s">
        <v>678</v>
      </c>
      <c r="C553" s="92" t="s">
        <v>638</v>
      </c>
      <c r="D553" s="92" t="s">
        <v>66</v>
      </c>
      <c r="E553" s="92" t="s">
        <v>632</v>
      </c>
      <c r="F553" s="112" t="s">
        <v>1834</v>
      </c>
      <c r="G553" s="112" t="s">
        <v>1241</v>
      </c>
      <c r="H553" s="112" t="s">
        <v>1835</v>
      </c>
      <c r="I553" s="113" t="s">
        <v>1333</v>
      </c>
      <c r="J553" s="117" t="s">
        <v>1498</v>
      </c>
      <c r="K553" s="115">
        <f t="shared" si="8"/>
        <v>46203</v>
      </c>
      <c r="L553" s="112"/>
    </row>
    <row r="554" spans="1:12" s="116" customFormat="1" ht="16.5" customHeight="1" x14ac:dyDescent="0.3">
      <c r="A554" s="91">
        <v>537</v>
      </c>
      <c r="B554" s="92" t="s">
        <v>678</v>
      </c>
      <c r="C554" s="92" t="s">
        <v>638</v>
      </c>
      <c r="D554" s="92" t="s">
        <v>66</v>
      </c>
      <c r="E554" s="92" t="s">
        <v>632</v>
      </c>
      <c r="F554" s="112" t="s">
        <v>1836</v>
      </c>
      <c r="G554" s="112" t="s">
        <v>1207</v>
      </c>
      <c r="H554" s="112" t="s">
        <v>1837</v>
      </c>
      <c r="I554" s="113" t="s">
        <v>1209</v>
      </c>
      <c r="J554" s="117" t="s">
        <v>1498</v>
      </c>
      <c r="K554" s="115">
        <f t="shared" si="8"/>
        <v>46203</v>
      </c>
      <c r="L554" s="112"/>
    </row>
    <row r="555" spans="1:12" s="116" customFormat="1" ht="16.5" customHeight="1" x14ac:dyDescent="0.3">
      <c r="A555" s="91">
        <v>538</v>
      </c>
      <c r="B555" s="92" t="s">
        <v>678</v>
      </c>
      <c r="C555" s="92" t="s">
        <v>638</v>
      </c>
      <c r="D555" s="92" t="s">
        <v>66</v>
      </c>
      <c r="E555" s="92" t="s">
        <v>632</v>
      </c>
      <c r="F555" s="112" t="s">
        <v>1836</v>
      </c>
      <c r="G555" s="112" t="s">
        <v>1207</v>
      </c>
      <c r="H555" s="112" t="s">
        <v>1838</v>
      </c>
      <c r="I555" s="113" t="s">
        <v>1209</v>
      </c>
      <c r="J555" s="117" t="s">
        <v>1498</v>
      </c>
      <c r="K555" s="115">
        <f t="shared" si="8"/>
        <v>46203</v>
      </c>
      <c r="L555" s="112"/>
    </row>
    <row r="556" spans="1:12" s="116" customFormat="1" ht="16.5" customHeight="1" x14ac:dyDescent="0.3">
      <c r="A556" s="91">
        <v>539</v>
      </c>
      <c r="B556" s="92" t="s">
        <v>678</v>
      </c>
      <c r="C556" s="92" t="s">
        <v>638</v>
      </c>
      <c r="D556" s="92" t="s">
        <v>66</v>
      </c>
      <c r="E556" s="92" t="s">
        <v>632</v>
      </c>
      <c r="F556" s="112" t="s">
        <v>1836</v>
      </c>
      <c r="G556" s="112" t="s">
        <v>1207</v>
      </c>
      <c r="H556" s="112" t="s">
        <v>1839</v>
      </c>
      <c r="I556" s="113" t="s">
        <v>1229</v>
      </c>
      <c r="J556" s="117" t="s">
        <v>1498</v>
      </c>
      <c r="K556" s="115">
        <f t="shared" si="8"/>
        <v>46203</v>
      </c>
      <c r="L556" s="112"/>
    </row>
    <row r="557" spans="1:12" s="116" customFormat="1" ht="16.5" customHeight="1" x14ac:dyDescent="0.3">
      <c r="A557" s="91">
        <v>540</v>
      </c>
      <c r="B557" s="92" t="s">
        <v>678</v>
      </c>
      <c r="C557" s="92" t="s">
        <v>638</v>
      </c>
      <c r="D557" s="92" t="s">
        <v>66</v>
      </c>
      <c r="E557" s="92" t="s">
        <v>632</v>
      </c>
      <c r="F557" s="112" t="s">
        <v>1836</v>
      </c>
      <c r="G557" s="112" t="s">
        <v>1207</v>
      </c>
      <c r="H557" s="112" t="s">
        <v>1840</v>
      </c>
      <c r="I557" s="113" t="s">
        <v>1209</v>
      </c>
      <c r="J557" s="117" t="s">
        <v>1498</v>
      </c>
      <c r="K557" s="115">
        <f t="shared" si="8"/>
        <v>46203</v>
      </c>
      <c r="L557" s="112"/>
    </row>
    <row r="558" spans="1:12" s="116" customFormat="1" ht="16.5" customHeight="1" x14ac:dyDescent="0.3">
      <c r="A558" s="91">
        <v>541</v>
      </c>
      <c r="B558" s="92" t="s">
        <v>678</v>
      </c>
      <c r="C558" s="92" t="s">
        <v>638</v>
      </c>
      <c r="D558" s="92" t="s">
        <v>70</v>
      </c>
      <c r="E558" s="92" t="s">
        <v>632</v>
      </c>
      <c r="F558" s="112" t="s">
        <v>1841</v>
      </c>
      <c r="G558" s="112" t="s">
        <v>1241</v>
      </c>
      <c r="H558" s="112" t="s">
        <v>1208</v>
      </c>
      <c r="I558" s="113" t="s">
        <v>1333</v>
      </c>
      <c r="J558" s="117" t="s">
        <v>1644</v>
      </c>
      <c r="K558" s="115">
        <f t="shared" si="8"/>
        <v>46203</v>
      </c>
      <c r="L558" s="112"/>
    </row>
    <row r="559" spans="1:12" s="116" customFormat="1" ht="16.5" customHeight="1" x14ac:dyDescent="0.3">
      <c r="A559" s="91">
        <v>542</v>
      </c>
      <c r="B559" s="92" t="s">
        <v>678</v>
      </c>
      <c r="C559" s="92" t="s">
        <v>638</v>
      </c>
      <c r="D559" s="92" t="s">
        <v>70</v>
      </c>
      <c r="E559" s="92" t="s">
        <v>27</v>
      </c>
      <c r="F559" s="112" t="s">
        <v>1842</v>
      </c>
      <c r="G559" s="112" t="s">
        <v>1207</v>
      </c>
      <c r="H559" s="112" t="s">
        <v>1231</v>
      </c>
      <c r="I559" s="113" t="s">
        <v>1229</v>
      </c>
      <c r="J559" s="117" t="s">
        <v>1242</v>
      </c>
      <c r="K559" s="115">
        <f t="shared" si="8"/>
        <v>46203</v>
      </c>
      <c r="L559" s="112"/>
    </row>
    <row r="560" spans="1:12" s="116" customFormat="1" ht="16.5" customHeight="1" x14ac:dyDescent="0.3">
      <c r="A560" s="91">
        <v>543</v>
      </c>
      <c r="B560" s="92" t="s">
        <v>678</v>
      </c>
      <c r="C560" s="92" t="s">
        <v>638</v>
      </c>
      <c r="D560" s="92" t="s">
        <v>66</v>
      </c>
      <c r="E560" s="92" t="s">
        <v>27</v>
      </c>
      <c r="F560" s="112" t="s">
        <v>1843</v>
      </c>
      <c r="G560" s="112" t="s">
        <v>1207</v>
      </c>
      <c r="H560" s="112" t="s">
        <v>1631</v>
      </c>
      <c r="I560" s="113" t="s">
        <v>1209</v>
      </c>
      <c r="J560" s="117" t="s">
        <v>1164</v>
      </c>
      <c r="K560" s="115">
        <f t="shared" si="8"/>
        <v>46203</v>
      </c>
      <c r="L560" s="112"/>
    </row>
    <row r="561" spans="1:12" s="116" customFormat="1" ht="16.5" customHeight="1" x14ac:dyDescent="0.3">
      <c r="A561" s="91">
        <v>544</v>
      </c>
      <c r="B561" s="92" t="s">
        <v>678</v>
      </c>
      <c r="C561" s="92" t="s">
        <v>638</v>
      </c>
      <c r="D561" s="92" t="s">
        <v>70</v>
      </c>
      <c r="E561" s="92" t="s">
        <v>632</v>
      </c>
      <c r="F561" s="112" t="s">
        <v>1844</v>
      </c>
      <c r="G561" s="112" t="s">
        <v>1340</v>
      </c>
      <c r="H561" s="112" t="s">
        <v>1208</v>
      </c>
      <c r="I561" s="113" t="s">
        <v>1209</v>
      </c>
      <c r="J561" s="117" t="s">
        <v>1377</v>
      </c>
      <c r="K561" s="115">
        <f t="shared" si="8"/>
        <v>46203</v>
      </c>
      <c r="L561" s="112"/>
    </row>
    <row r="562" spans="1:12" s="116" customFormat="1" ht="16.5" customHeight="1" x14ac:dyDescent="0.3">
      <c r="A562" s="91">
        <v>545</v>
      </c>
      <c r="B562" s="92" t="s">
        <v>678</v>
      </c>
      <c r="C562" s="92" t="s">
        <v>638</v>
      </c>
      <c r="D562" s="92" t="s">
        <v>66</v>
      </c>
      <c r="E562" s="92" t="s">
        <v>27</v>
      </c>
      <c r="F562" s="112" t="s">
        <v>1845</v>
      </c>
      <c r="G562" s="112" t="s">
        <v>1207</v>
      </c>
      <c r="H562" s="112" t="s">
        <v>1259</v>
      </c>
      <c r="I562" s="113" t="s">
        <v>1209</v>
      </c>
      <c r="J562" s="117" t="s">
        <v>1491</v>
      </c>
      <c r="K562" s="115">
        <f t="shared" si="8"/>
        <v>46265</v>
      </c>
      <c r="L562" s="112"/>
    </row>
    <row r="563" spans="1:12" s="116" customFormat="1" ht="16.5" customHeight="1" x14ac:dyDescent="0.3">
      <c r="A563" s="91">
        <v>546</v>
      </c>
      <c r="B563" s="92" t="s">
        <v>678</v>
      </c>
      <c r="C563" s="92" t="s">
        <v>638</v>
      </c>
      <c r="D563" s="92" t="s">
        <v>66</v>
      </c>
      <c r="E563" s="92" t="s">
        <v>27</v>
      </c>
      <c r="F563" s="112" t="s">
        <v>1846</v>
      </c>
      <c r="G563" s="112" t="s">
        <v>1340</v>
      </c>
      <c r="H563" s="112" t="s">
        <v>1776</v>
      </c>
      <c r="I563" s="113" t="s">
        <v>1209</v>
      </c>
      <c r="J563" s="114" t="s">
        <v>1639</v>
      </c>
      <c r="K563" s="115">
        <f t="shared" si="8"/>
        <v>46142</v>
      </c>
      <c r="L563" s="112"/>
    </row>
    <row r="564" spans="1:12" s="116" customFormat="1" ht="16.5" customHeight="1" x14ac:dyDescent="0.3">
      <c r="A564" s="91">
        <v>547</v>
      </c>
      <c r="B564" s="92" t="s">
        <v>661</v>
      </c>
      <c r="C564" s="92" t="s">
        <v>667</v>
      </c>
      <c r="D564" s="92" t="s">
        <v>38</v>
      </c>
      <c r="E564" s="92" t="s">
        <v>27</v>
      </c>
      <c r="F564" s="112" t="s">
        <v>1847</v>
      </c>
      <c r="G564" s="112" t="s">
        <v>1340</v>
      </c>
      <c r="H564" s="112" t="s">
        <v>1744</v>
      </c>
      <c r="I564" s="113" t="s">
        <v>1229</v>
      </c>
      <c r="J564" s="117" t="s">
        <v>1167</v>
      </c>
      <c r="K564" s="115">
        <f t="shared" si="8"/>
        <v>46203</v>
      </c>
      <c r="L564" s="112"/>
    </row>
    <row r="565" spans="1:12" s="116" customFormat="1" ht="16.5" customHeight="1" x14ac:dyDescent="0.3">
      <c r="A565" s="91">
        <v>548</v>
      </c>
      <c r="B565" s="92" t="s">
        <v>661</v>
      </c>
      <c r="C565" s="92" t="s">
        <v>667</v>
      </c>
      <c r="D565" s="92" t="s">
        <v>38</v>
      </c>
      <c r="E565" s="92" t="s">
        <v>27</v>
      </c>
      <c r="F565" s="117" t="s">
        <v>1848</v>
      </c>
      <c r="G565" s="112" t="s">
        <v>1207</v>
      </c>
      <c r="H565" s="112" t="s">
        <v>1301</v>
      </c>
      <c r="I565" s="113" t="s">
        <v>1333</v>
      </c>
      <c r="J565" s="117" t="s">
        <v>1377</v>
      </c>
      <c r="K565" s="115">
        <f t="shared" si="8"/>
        <v>46203</v>
      </c>
      <c r="L565" s="112"/>
    </row>
    <row r="566" spans="1:12" s="116" customFormat="1" ht="16.5" customHeight="1" x14ac:dyDescent="0.3">
      <c r="A566" s="91">
        <v>549</v>
      </c>
      <c r="B566" s="92" t="s">
        <v>661</v>
      </c>
      <c r="C566" s="92" t="s">
        <v>667</v>
      </c>
      <c r="D566" s="92" t="s">
        <v>38</v>
      </c>
      <c r="E566" s="92" t="s">
        <v>27</v>
      </c>
      <c r="F566" s="117" t="s">
        <v>1849</v>
      </c>
      <c r="G566" s="112" t="s">
        <v>1207</v>
      </c>
      <c r="H566" s="112" t="s">
        <v>1850</v>
      </c>
      <c r="I566" s="113" t="s">
        <v>1333</v>
      </c>
      <c r="J566" s="117" t="s">
        <v>1446</v>
      </c>
      <c r="K566" s="115">
        <f t="shared" si="8"/>
        <v>46203</v>
      </c>
      <c r="L566" s="112"/>
    </row>
    <row r="567" spans="1:12" s="116" customFormat="1" ht="16.5" customHeight="1" x14ac:dyDescent="0.3">
      <c r="A567" s="91">
        <v>550</v>
      </c>
      <c r="B567" s="92" t="s">
        <v>661</v>
      </c>
      <c r="C567" s="92" t="s">
        <v>667</v>
      </c>
      <c r="D567" s="92" t="s">
        <v>38</v>
      </c>
      <c r="E567" s="92" t="s">
        <v>27</v>
      </c>
      <c r="F567" s="117" t="s">
        <v>1851</v>
      </c>
      <c r="G567" s="112" t="s">
        <v>1340</v>
      </c>
      <c r="H567" s="112" t="s">
        <v>1301</v>
      </c>
      <c r="I567" s="113" t="s">
        <v>1209</v>
      </c>
      <c r="J567" s="114" t="s">
        <v>1252</v>
      </c>
      <c r="K567" s="115">
        <f t="shared" si="8"/>
        <v>46142</v>
      </c>
      <c r="L567" s="112"/>
    </row>
    <row r="568" spans="1:12" s="116" customFormat="1" ht="16.5" customHeight="1" x14ac:dyDescent="0.3">
      <c r="A568" s="91">
        <v>551</v>
      </c>
      <c r="B568" s="92" t="s">
        <v>661</v>
      </c>
      <c r="C568" s="92" t="s">
        <v>667</v>
      </c>
      <c r="D568" s="92" t="s">
        <v>38</v>
      </c>
      <c r="E568" s="92" t="s">
        <v>27</v>
      </c>
      <c r="F568" s="117" t="s">
        <v>1852</v>
      </c>
      <c r="G568" s="112" t="s">
        <v>1207</v>
      </c>
      <c r="H568" s="112" t="s">
        <v>1853</v>
      </c>
      <c r="I568" s="113" t="s">
        <v>1209</v>
      </c>
      <c r="J568" s="117" t="s">
        <v>1377</v>
      </c>
      <c r="K568" s="115">
        <f t="shared" si="8"/>
        <v>46203</v>
      </c>
      <c r="L568" s="112"/>
    </row>
    <row r="569" spans="1:12" s="116" customFormat="1" ht="16.5" customHeight="1" x14ac:dyDescent="0.3">
      <c r="A569" s="91">
        <v>552</v>
      </c>
      <c r="B569" s="92" t="s">
        <v>661</v>
      </c>
      <c r="C569" s="92" t="s">
        <v>667</v>
      </c>
      <c r="D569" s="92" t="s">
        <v>38</v>
      </c>
      <c r="E569" s="92" t="s">
        <v>27</v>
      </c>
      <c r="F569" s="117" t="s">
        <v>757</v>
      </c>
      <c r="G569" s="112" t="s">
        <v>1207</v>
      </c>
      <c r="H569" s="112" t="s">
        <v>1854</v>
      </c>
      <c r="I569" s="113" t="s">
        <v>1209</v>
      </c>
      <c r="J569" s="120" t="s">
        <v>1252</v>
      </c>
      <c r="K569" s="115">
        <f t="shared" si="8"/>
        <v>46142</v>
      </c>
      <c r="L569" s="112"/>
    </row>
    <row r="570" spans="1:12" s="116" customFormat="1" ht="16.5" customHeight="1" x14ac:dyDescent="0.3">
      <c r="A570" s="91">
        <v>553</v>
      </c>
      <c r="B570" s="92" t="s">
        <v>661</v>
      </c>
      <c r="C570" s="92" t="s">
        <v>667</v>
      </c>
      <c r="D570" s="92" t="s">
        <v>38</v>
      </c>
      <c r="E570" s="92" t="s">
        <v>27</v>
      </c>
      <c r="F570" s="117" t="s">
        <v>1855</v>
      </c>
      <c r="G570" s="112" t="s">
        <v>1207</v>
      </c>
      <c r="H570" s="112" t="s">
        <v>1211</v>
      </c>
      <c r="I570" s="113" t="s">
        <v>1229</v>
      </c>
      <c r="J570" s="117" t="s">
        <v>1446</v>
      </c>
      <c r="K570" s="115">
        <f t="shared" si="8"/>
        <v>46203</v>
      </c>
      <c r="L570" s="112"/>
    </row>
    <row r="571" spans="1:12" s="116" customFormat="1" ht="16.5" customHeight="1" x14ac:dyDescent="0.3">
      <c r="A571" s="91">
        <v>554</v>
      </c>
      <c r="B571" s="92" t="s">
        <v>661</v>
      </c>
      <c r="C571" s="92" t="s">
        <v>667</v>
      </c>
      <c r="D571" s="92" t="s">
        <v>38</v>
      </c>
      <c r="E571" s="92" t="s">
        <v>27</v>
      </c>
      <c r="F571" s="117" t="s">
        <v>1856</v>
      </c>
      <c r="G571" s="112" t="s">
        <v>1340</v>
      </c>
      <c r="H571" s="112" t="s">
        <v>1219</v>
      </c>
      <c r="I571" s="113" t="s">
        <v>1209</v>
      </c>
      <c r="J571" s="117" t="s">
        <v>1446</v>
      </c>
      <c r="K571" s="115">
        <f t="shared" si="8"/>
        <v>46203</v>
      </c>
      <c r="L571" s="112"/>
    </row>
    <row r="572" spans="1:12" s="116" customFormat="1" ht="16.5" customHeight="1" x14ac:dyDescent="0.3">
      <c r="A572" s="91">
        <v>555</v>
      </c>
      <c r="B572" s="92" t="s">
        <v>661</v>
      </c>
      <c r="C572" s="92" t="s">
        <v>667</v>
      </c>
      <c r="D572" s="92" t="s">
        <v>38</v>
      </c>
      <c r="E572" s="92" t="s">
        <v>27</v>
      </c>
      <c r="F572" s="112" t="s">
        <v>1857</v>
      </c>
      <c r="G572" s="112" t="s">
        <v>1207</v>
      </c>
      <c r="H572" s="112" t="s">
        <v>1858</v>
      </c>
      <c r="I572" s="113" t="s">
        <v>1229</v>
      </c>
      <c r="J572" s="117" t="s">
        <v>1167</v>
      </c>
      <c r="K572" s="115">
        <f t="shared" si="8"/>
        <v>46203</v>
      </c>
      <c r="L572" s="112"/>
    </row>
    <row r="573" spans="1:12" s="116" customFormat="1" ht="16.5" customHeight="1" x14ac:dyDescent="0.3">
      <c r="A573" s="91">
        <v>556</v>
      </c>
      <c r="B573" s="92" t="s">
        <v>661</v>
      </c>
      <c r="C573" s="92" t="s">
        <v>667</v>
      </c>
      <c r="D573" s="92" t="s">
        <v>38</v>
      </c>
      <c r="E573" s="92" t="s">
        <v>27</v>
      </c>
      <c r="F573" s="112" t="s">
        <v>1857</v>
      </c>
      <c r="G573" s="112" t="s">
        <v>1207</v>
      </c>
      <c r="H573" s="112" t="s">
        <v>1859</v>
      </c>
      <c r="I573" s="113" t="s">
        <v>1209</v>
      </c>
      <c r="J573" s="117" t="s">
        <v>1167</v>
      </c>
      <c r="K573" s="115">
        <f t="shared" si="8"/>
        <v>46203</v>
      </c>
      <c r="L573" s="112"/>
    </row>
    <row r="574" spans="1:12" s="116" customFormat="1" ht="16.5" customHeight="1" x14ac:dyDescent="0.3">
      <c r="A574" s="91">
        <v>557</v>
      </c>
      <c r="B574" s="92" t="s">
        <v>661</v>
      </c>
      <c r="C574" s="92" t="s">
        <v>667</v>
      </c>
      <c r="D574" s="92" t="s">
        <v>38</v>
      </c>
      <c r="E574" s="92" t="s">
        <v>27</v>
      </c>
      <c r="F574" s="112" t="s">
        <v>1860</v>
      </c>
      <c r="G574" s="112" t="s">
        <v>1207</v>
      </c>
      <c r="H574" s="112" t="s">
        <v>1539</v>
      </c>
      <c r="I574" s="113" t="s">
        <v>1209</v>
      </c>
      <c r="J574" s="117" t="s">
        <v>1377</v>
      </c>
      <c r="K574" s="115">
        <f t="shared" si="8"/>
        <v>46203</v>
      </c>
      <c r="L574" s="112"/>
    </row>
    <row r="575" spans="1:12" s="116" customFormat="1" ht="16.5" customHeight="1" x14ac:dyDescent="0.3">
      <c r="A575" s="91">
        <v>558</v>
      </c>
      <c r="B575" s="92" t="s">
        <v>661</v>
      </c>
      <c r="C575" s="92" t="s">
        <v>667</v>
      </c>
      <c r="D575" s="92" t="s">
        <v>38</v>
      </c>
      <c r="E575" s="92" t="s">
        <v>27</v>
      </c>
      <c r="F575" s="112" t="s">
        <v>1861</v>
      </c>
      <c r="G575" s="112" t="s">
        <v>1207</v>
      </c>
      <c r="H575" s="112" t="s">
        <v>1862</v>
      </c>
      <c r="I575" s="113" t="s">
        <v>1209</v>
      </c>
      <c r="J575" s="117" t="s">
        <v>1377</v>
      </c>
      <c r="K575" s="115">
        <f t="shared" si="8"/>
        <v>46203</v>
      </c>
      <c r="L575" s="112"/>
    </row>
    <row r="576" spans="1:12" s="116" customFormat="1" ht="16.5" customHeight="1" x14ac:dyDescent="0.3">
      <c r="A576" s="91">
        <v>559</v>
      </c>
      <c r="B576" s="92" t="s">
        <v>661</v>
      </c>
      <c r="C576" s="92" t="s">
        <v>667</v>
      </c>
      <c r="D576" s="92" t="s">
        <v>38</v>
      </c>
      <c r="E576" s="92" t="s">
        <v>27</v>
      </c>
      <c r="F576" s="112" t="s">
        <v>1863</v>
      </c>
      <c r="G576" s="112" t="s">
        <v>1207</v>
      </c>
      <c r="H576" s="112" t="s">
        <v>1211</v>
      </c>
      <c r="I576" s="113" t="s">
        <v>1333</v>
      </c>
      <c r="J576" s="117" t="s">
        <v>1377</v>
      </c>
      <c r="K576" s="115">
        <f t="shared" si="8"/>
        <v>46203</v>
      </c>
      <c r="L576" s="112"/>
    </row>
    <row r="577" spans="1:12" s="116" customFormat="1" ht="16.5" customHeight="1" x14ac:dyDescent="0.3">
      <c r="A577" s="91">
        <v>560</v>
      </c>
      <c r="B577" s="92" t="s">
        <v>661</v>
      </c>
      <c r="C577" s="92" t="s">
        <v>667</v>
      </c>
      <c r="D577" s="92" t="s">
        <v>38</v>
      </c>
      <c r="E577" s="92" t="s">
        <v>27</v>
      </c>
      <c r="F577" s="112" t="s">
        <v>1863</v>
      </c>
      <c r="G577" s="112" t="s">
        <v>1207</v>
      </c>
      <c r="H577" s="112" t="s">
        <v>1212</v>
      </c>
      <c r="I577" s="113" t="s">
        <v>1209</v>
      </c>
      <c r="J577" s="117" t="s">
        <v>1377</v>
      </c>
      <c r="K577" s="115">
        <f t="shared" si="8"/>
        <v>46203</v>
      </c>
      <c r="L577" s="112"/>
    </row>
    <row r="578" spans="1:12" s="116" customFormat="1" ht="16.5" customHeight="1" x14ac:dyDescent="0.3">
      <c r="A578" s="91">
        <v>561</v>
      </c>
      <c r="B578" s="92" t="s">
        <v>661</v>
      </c>
      <c r="C578" s="92" t="s">
        <v>667</v>
      </c>
      <c r="D578" s="92" t="s">
        <v>38</v>
      </c>
      <c r="E578" s="92" t="s">
        <v>27</v>
      </c>
      <c r="F578" s="112" t="s">
        <v>1864</v>
      </c>
      <c r="G578" s="112" t="s">
        <v>1340</v>
      </c>
      <c r="H578" s="112" t="s">
        <v>1539</v>
      </c>
      <c r="I578" s="113" t="s">
        <v>1209</v>
      </c>
      <c r="J578" s="117" t="s">
        <v>1167</v>
      </c>
      <c r="K578" s="115">
        <f t="shared" si="8"/>
        <v>46203</v>
      </c>
      <c r="L578" s="112"/>
    </row>
    <row r="579" spans="1:12" s="116" customFormat="1" ht="16.5" customHeight="1" x14ac:dyDescent="0.3">
      <c r="A579" s="91">
        <v>562</v>
      </c>
      <c r="B579" s="92" t="s">
        <v>661</v>
      </c>
      <c r="C579" s="92" t="s">
        <v>667</v>
      </c>
      <c r="D579" s="92" t="s">
        <v>38</v>
      </c>
      <c r="E579" s="92" t="s">
        <v>27</v>
      </c>
      <c r="F579" s="112" t="s">
        <v>1865</v>
      </c>
      <c r="G579" s="112" t="s">
        <v>1241</v>
      </c>
      <c r="H579" s="112" t="s">
        <v>1655</v>
      </c>
      <c r="I579" s="113" t="s">
        <v>1209</v>
      </c>
      <c r="J579" s="117" t="s">
        <v>1167</v>
      </c>
      <c r="K579" s="115">
        <f t="shared" si="8"/>
        <v>46203</v>
      </c>
      <c r="L579" s="112"/>
    </row>
    <row r="580" spans="1:12" s="116" customFormat="1" ht="16.5" customHeight="1" x14ac:dyDescent="0.3">
      <c r="A580" s="91">
        <v>563</v>
      </c>
      <c r="B580" s="92" t="s">
        <v>661</v>
      </c>
      <c r="C580" s="92" t="s">
        <v>667</v>
      </c>
      <c r="D580" s="92" t="s">
        <v>38</v>
      </c>
      <c r="E580" s="92" t="s">
        <v>27</v>
      </c>
      <c r="F580" s="112" t="s">
        <v>1866</v>
      </c>
      <c r="G580" s="112" t="s">
        <v>1241</v>
      </c>
      <c r="H580" s="112" t="s">
        <v>1428</v>
      </c>
      <c r="I580" s="113" t="s">
        <v>1333</v>
      </c>
      <c r="J580" s="117" t="s">
        <v>1446</v>
      </c>
      <c r="K580" s="115">
        <f t="shared" si="8"/>
        <v>46203</v>
      </c>
      <c r="L580" s="112"/>
    </row>
    <row r="581" spans="1:12" s="116" customFormat="1" ht="16.5" customHeight="1" x14ac:dyDescent="0.3">
      <c r="A581" s="91">
        <v>564</v>
      </c>
      <c r="B581" s="92" t="s">
        <v>661</v>
      </c>
      <c r="C581" s="92" t="s">
        <v>667</v>
      </c>
      <c r="D581" s="92" t="s">
        <v>38</v>
      </c>
      <c r="E581" s="92" t="s">
        <v>27</v>
      </c>
      <c r="F581" s="112" t="s">
        <v>1867</v>
      </c>
      <c r="G581" s="112" t="s">
        <v>1340</v>
      </c>
      <c r="H581" s="112" t="s">
        <v>1868</v>
      </c>
      <c r="I581" s="113" t="s">
        <v>1333</v>
      </c>
      <c r="J581" s="117" t="s">
        <v>1446</v>
      </c>
      <c r="K581" s="115">
        <f t="shared" si="8"/>
        <v>46203</v>
      </c>
      <c r="L581" s="112"/>
    </row>
    <row r="582" spans="1:12" s="116" customFormat="1" ht="16.5" customHeight="1" x14ac:dyDescent="0.3">
      <c r="A582" s="91">
        <v>565</v>
      </c>
      <c r="B582" s="92" t="s">
        <v>661</v>
      </c>
      <c r="C582" s="92" t="s">
        <v>667</v>
      </c>
      <c r="D582" s="92" t="s">
        <v>38</v>
      </c>
      <c r="E582" s="92" t="s">
        <v>27</v>
      </c>
      <c r="F582" s="112" t="s">
        <v>1869</v>
      </c>
      <c r="G582" s="112" t="s">
        <v>1207</v>
      </c>
      <c r="H582" s="112" t="s">
        <v>1212</v>
      </c>
      <c r="I582" s="113" t="s">
        <v>1333</v>
      </c>
      <c r="J582" s="114" t="s">
        <v>1252</v>
      </c>
      <c r="K582" s="115">
        <f t="shared" si="8"/>
        <v>46142</v>
      </c>
      <c r="L582" s="112"/>
    </row>
    <row r="583" spans="1:12" s="116" customFormat="1" ht="16.5" customHeight="1" x14ac:dyDescent="0.3">
      <c r="A583" s="91">
        <v>566</v>
      </c>
      <c r="B583" s="92" t="s">
        <v>661</v>
      </c>
      <c r="C583" s="92" t="s">
        <v>667</v>
      </c>
      <c r="D583" s="92" t="s">
        <v>38</v>
      </c>
      <c r="E583" s="92" t="s">
        <v>27</v>
      </c>
      <c r="F583" s="112" t="s">
        <v>1870</v>
      </c>
      <c r="G583" s="112" t="s">
        <v>1241</v>
      </c>
      <c r="H583" s="112" t="s">
        <v>1871</v>
      </c>
      <c r="I583" s="113" t="s">
        <v>1209</v>
      </c>
      <c r="J583" s="114" t="s">
        <v>1252</v>
      </c>
      <c r="K583" s="115">
        <f t="shared" si="8"/>
        <v>46142</v>
      </c>
      <c r="L583" s="112"/>
    </row>
    <row r="584" spans="1:12" s="116" customFormat="1" ht="16.5" customHeight="1" x14ac:dyDescent="0.3">
      <c r="A584" s="91">
        <v>567</v>
      </c>
      <c r="B584" s="92" t="s">
        <v>661</v>
      </c>
      <c r="C584" s="92" t="s">
        <v>667</v>
      </c>
      <c r="D584" s="92" t="s">
        <v>38</v>
      </c>
      <c r="E584" s="92" t="s">
        <v>27</v>
      </c>
      <c r="F584" s="112" t="s">
        <v>1872</v>
      </c>
      <c r="G584" s="112" t="s">
        <v>1207</v>
      </c>
      <c r="H584" s="112" t="s">
        <v>1631</v>
      </c>
      <c r="I584" s="113" t="s">
        <v>1209</v>
      </c>
      <c r="J584" s="117" t="s">
        <v>1167</v>
      </c>
      <c r="K584" s="115">
        <f t="shared" si="8"/>
        <v>46203</v>
      </c>
      <c r="L584" s="112"/>
    </row>
    <row r="585" spans="1:12" s="116" customFormat="1" ht="16.5" customHeight="1" x14ac:dyDescent="0.3">
      <c r="A585" s="91">
        <v>568</v>
      </c>
      <c r="B585" s="92" t="s">
        <v>661</v>
      </c>
      <c r="C585" s="92" t="s">
        <v>667</v>
      </c>
      <c r="D585" s="92" t="s">
        <v>38</v>
      </c>
      <c r="E585" s="92" t="s">
        <v>27</v>
      </c>
      <c r="F585" s="112" t="s">
        <v>1873</v>
      </c>
      <c r="G585" s="112" t="s">
        <v>1207</v>
      </c>
      <c r="H585" s="112" t="s">
        <v>1211</v>
      </c>
      <c r="I585" s="113" t="s">
        <v>1209</v>
      </c>
      <c r="J585" s="117" t="s">
        <v>1167</v>
      </c>
      <c r="K585" s="115">
        <f t="shared" si="8"/>
        <v>46203</v>
      </c>
      <c r="L585" s="112"/>
    </row>
    <row r="586" spans="1:12" s="116" customFormat="1" ht="16.5" customHeight="1" x14ac:dyDescent="0.3">
      <c r="A586" s="91">
        <v>569</v>
      </c>
      <c r="B586" s="92" t="s">
        <v>661</v>
      </c>
      <c r="C586" s="92" t="s">
        <v>667</v>
      </c>
      <c r="D586" s="92" t="s">
        <v>38</v>
      </c>
      <c r="E586" s="92" t="s">
        <v>27</v>
      </c>
      <c r="F586" s="112" t="s">
        <v>1872</v>
      </c>
      <c r="G586" s="112" t="s">
        <v>1207</v>
      </c>
      <c r="H586" s="112" t="s">
        <v>1874</v>
      </c>
      <c r="I586" s="113" t="s">
        <v>1209</v>
      </c>
      <c r="J586" s="117" t="s">
        <v>1167</v>
      </c>
      <c r="K586" s="115">
        <f t="shared" si="8"/>
        <v>46203</v>
      </c>
      <c r="L586" s="112"/>
    </row>
    <row r="587" spans="1:12" s="116" customFormat="1" ht="16.5" customHeight="1" x14ac:dyDescent="0.3">
      <c r="A587" s="91">
        <v>570</v>
      </c>
      <c r="B587" s="92" t="s">
        <v>661</v>
      </c>
      <c r="C587" s="92" t="s">
        <v>667</v>
      </c>
      <c r="D587" s="92" t="s">
        <v>38</v>
      </c>
      <c r="E587" s="92" t="s">
        <v>27</v>
      </c>
      <c r="F587" s="112" t="s">
        <v>1875</v>
      </c>
      <c r="G587" s="112" t="s">
        <v>1340</v>
      </c>
      <c r="H587" s="112" t="s">
        <v>1876</v>
      </c>
      <c r="I587" s="113" t="s">
        <v>1209</v>
      </c>
      <c r="J587" s="117" t="s">
        <v>1446</v>
      </c>
      <c r="K587" s="115">
        <f t="shared" si="8"/>
        <v>46203</v>
      </c>
      <c r="L587" s="112"/>
    </row>
    <row r="588" spans="1:12" s="116" customFormat="1" ht="16.5" customHeight="1" x14ac:dyDescent="0.3">
      <c r="A588" s="91">
        <v>571</v>
      </c>
      <c r="B588" s="92" t="s">
        <v>661</v>
      </c>
      <c r="C588" s="92" t="s">
        <v>667</v>
      </c>
      <c r="D588" s="92" t="s">
        <v>38</v>
      </c>
      <c r="E588" s="92" t="s">
        <v>27</v>
      </c>
      <c r="F588" s="112" t="s">
        <v>1877</v>
      </c>
      <c r="G588" s="112" t="s">
        <v>1241</v>
      </c>
      <c r="H588" s="112" t="s">
        <v>1878</v>
      </c>
      <c r="I588" s="113" t="s">
        <v>1209</v>
      </c>
      <c r="J588" s="117" t="s">
        <v>1446</v>
      </c>
      <c r="K588" s="115">
        <f t="shared" si="8"/>
        <v>46203</v>
      </c>
      <c r="L588" s="112"/>
    </row>
    <row r="589" spans="1:12" s="116" customFormat="1" ht="16.5" customHeight="1" x14ac:dyDescent="0.3">
      <c r="A589" s="91">
        <v>572</v>
      </c>
      <c r="B589" s="92" t="s">
        <v>661</v>
      </c>
      <c r="C589" s="92" t="s">
        <v>667</v>
      </c>
      <c r="D589" s="92" t="s">
        <v>38</v>
      </c>
      <c r="E589" s="92" t="s">
        <v>27</v>
      </c>
      <c r="F589" s="112" t="s">
        <v>1879</v>
      </c>
      <c r="G589" s="112" t="s">
        <v>1292</v>
      </c>
      <c r="H589" s="112" t="s">
        <v>1652</v>
      </c>
      <c r="I589" s="113" t="s">
        <v>1333</v>
      </c>
      <c r="J589" s="114"/>
      <c r="K589" s="115"/>
      <c r="L589" s="112" t="s">
        <v>1294</v>
      </c>
    </row>
    <row r="590" spans="1:12" s="116" customFormat="1" ht="16.5" customHeight="1" x14ac:dyDescent="0.3">
      <c r="A590" s="91">
        <v>573</v>
      </c>
      <c r="B590" s="92" t="s">
        <v>661</v>
      </c>
      <c r="C590" s="92" t="s">
        <v>667</v>
      </c>
      <c r="D590" s="92" t="s">
        <v>38</v>
      </c>
      <c r="E590" s="92" t="s">
        <v>27</v>
      </c>
      <c r="F590" s="112" t="s">
        <v>1880</v>
      </c>
      <c r="G590" s="112" t="s">
        <v>1207</v>
      </c>
      <c r="H590" s="112" t="s">
        <v>1208</v>
      </c>
      <c r="I590" s="113" t="s">
        <v>1333</v>
      </c>
      <c r="J590" s="117" t="s">
        <v>1446</v>
      </c>
      <c r="K590" s="115">
        <f t="shared" si="8"/>
        <v>46203</v>
      </c>
      <c r="L590" s="112"/>
    </row>
    <row r="591" spans="1:12" s="116" customFormat="1" ht="16.5" customHeight="1" x14ac:dyDescent="0.3">
      <c r="A591" s="91">
        <v>574</v>
      </c>
      <c r="B591" s="92" t="s">
        <v>661</v>
      </c>
      <c r="C591" s="92" t="s">
        <v>667</v>
      </c>
      <c r="D591" s="92" t="s">
        <v>38</v>
      </c>
      <c r="E591" s="92" t="s">
        <v>27</v>
      </c>
      <c r="F591" s="112" t="s">
        <v>1881</v>
      </c>
      <c r="G591" s="112" t="s">
        <v>1207</v>
      </c>
      <c r="H591" s="112" t="s">
        <v>1631</v>
      </c>
      <c r="I591" s="113" t="s">
        <v>1333</v>
      </c>
      <c r="J591" s="117" t="s">
        <v>1446</v>
      </c>
      <c r="K591" s="115">
        <f t="shared" si="8"/>
        <v>46203</v>
      </c>
      <c r="L591" s="112"/>
    </row>
    <row r="592" spans="1:12" s="116" customFormat="1" ht="16.5" customHeight="1" x14ac:dyDescent="0.3">
      <c r="A592" s="91">
        <v>575</v>
      </c>
      <c r="B592" s="92" t="s">
        <v>661</v>
      </c>
      <c r="C592" s="92" t="s">
        <v>667</v>
      </c>
      <c r="D592" s="92" t="s">
        <v>38</v>
      </c>
      <c r="E592" s="92" t="s">
        <v>27</v>
      </c>
      <c r="F592" s="112" t="s">
        <v>1882</v>
      </c>
      <c r="G592" s="112" t="s">
        <v>1466</v>
      </c>
      <c r="H592" s="112" t="s">
        <v>1883</v>
      </c>
      <c r="I592" s="113" t="s">
        <v>1333</v>
      </c>
      <c r="J592" s="114"/>
      <c r="K592" s="115"/>
      <c r="L592" s="112" t="s">
        <v>1352</v>
      </c>
    </row>
    <row r="593" spans="1:12" s="116" customFormat="1" ht="16.5" customHeight="1" x14ac:dyDescent="0.3">
      <c r="A593" s="91">
        <v>576</v>
      </c>
      <c r="B593" s="92" t="s">
        <v>661</v>
      </c>
      <c r="C593" s="92" t="s">
        <v>667</v>
      </c>
      <c r="D593" s="92" t="s">
        <v>38</v>
      </c>
      <c r="E593" s="92" t="s">
        <v>27</v>
      </c>
      <c r="F593" s="112" t="s">
        <v>1884</v>
      </c>
      <c r="G593" s="112" t="s">
        <v>1340</v>
      </c>
      <c r="H593" s="112" t="s">
        <v>1211</v>
      </c>
      <c r="I593" s="113" t="s">
        <v>1209</v>
      </c>
      <c r="J593" s="117" t="s">
        <v>1498</v>
      </c>
      <c r="K593" s="115">
        <f t="shared" si="8"/>
        <v>46203</v>
      </c>
      <c r="L593" s="112"/>
    </row>
    <row r="594" spans="1:12" s="116" customFormat="1" ht="16.5" customHeight="1" x14ac:dyDescent="0.3">
      <c r="A594" s="91">
        <v>577</v>
      </c>
      <c r="B594" s="92" t="s">
        <v>661</v>
      </c>
      <c r="C594" s="92" t="s">
        <v>667</v>
      </c>
      <c r="D594" s="92" t="s">
        <v>38</v>
      </c>
      <c r="E594" s="92" t="s">
        <v>27</v>
      </c>
      <c r="F594" s="112" t="s">
        <v>1885</v>
      </c>
      <c r="G594" s="112" t="s">
        <v>1207</v>
      </c>
      <c r="H594" s="112" t="s">
        <v>1374</v>
      </c>
      <c r="I594" s="113" t="s">
        <v>1209</v>
      </c>
      <c r="J594" s="117" t="s">
        <v>1446</v>
      </c>
      <c r="K594" s="115">
        <f t="shared" si="8"/>
        <v>46203</v>
      </c>
      <c r="L594" s="112"/>
    </row>
    <row r="595" spans="1:12" s="116" customFormat="1" ht="16.5" customHeight="1" x14ac:dyDescent="0.3">
      <c r="A595" s="91">
        <v>578</v>
      </c>
      <c r="B595" s="92" t="s">
        <v>661</v>
      </c>
      <c r="C595" s="92" t="s">
        <v>667</v>
      </c>
      <c r="D595" s="92" t="s">
        <v>38</v>
      </c>
      <c r="E595" s="92" t="s">
        <v>27</v>
      </c>
      <c r="F595" s="112" t="s">
        <v>1886</v>
      </c>
      <c r="G595" s="112" t="s">
        <v>1207</v>
      </c>
      <c r="H595" s="112" t="s">
        <v>1211</v>
      </c>
      <c r="I595" s="113" t="s">
        <v>1209</v>
      </c>
      <c r="J595" s="114" t="s">
        <v>1252</v>
      </c>
      <c r="K595" s="115">
        <f t="shared" si="8"/>
        <v>46142</v>
      </c>
      <c r="L595" s="112"/>
    </row>
    <row r="596" spans="1:12" s="116" customFormat="1" ht="16.5" customHeight="1" x14ac:dyDescent="0.3">
      <c r="A596" s="91">
        <v>579</v>
      </c>
      <c r="B596" s="92" t="s">
        <v>661</v>
      </c>
      <c r="C596" s="92" t="s">
        <v>667</v>
      </c>
      <c r="D596" s="92" t="s">
        <v>38</v>
      </c>
      <c r="E596" s="92" t="s">
        <v>27</v>
      </c>
      <c r="F596" s="112" t="s">
        <v>1887</v>
      </c>
      <c r="G596" s="112" t="s">
        <v>1207</v>
      </c>
      <c r="H596" s="112" t="s">
        <v>1211</v>
      </c>
      <c r="I596" s="113" t="s">
        <v>1209</v>
      </c>
      <c r="J596" s="117" t="s">
        <v>1377</v>
      </c>
      <c r="K596" s="115">
        <f t="shared" ref="K596:K659" si="9">EOMONTH(J596,12)</f>
        <v>46203</v>
      </c>
      <c r="L596" s="112"/>
    </row>
    <row r="597" spans="1:12" s="116" customFormat="1" ht="16.5" customHeight="1" x14ac:dyDescent="0.3">
      <c r="A597" s="91">
        <v>580</v>
      </c>
      <c r="B597" s="92" t="s">
        <v>661</v>
      </c>
      <c r="C597" s="92" t="s">
        <v>667</v>
      </c>
      <c r="D597" s="92" t="s">
        <v>38</v>
      </c>
      <c r="E597" s="92" t="s">
        <v>27</v>
      </c>
      <c r="F597" s="112" t="s">
        <v>1888</v>
      </c>
      <c r="G597" s="112" t="s">
        <v>1207</v>
      </c>
      <c r="H597" s="112" t="s">
        <v>1208</v>
      </c>
      <c r="I597" s="113" t="s">
        <v>1229</v>
      </c>
      <c r="J597" s="117" t="s">
        <v>1377</v>
      </c>
      <c r="K597" s="115">
        <f t="shared" si="9"/>
        <v>46203</v>
      </c>
      <c r="L597" s="112"/>
    </row>
    <row r="598" spans="1:12" s="116" customFormat="1" ht="16.5" customHeight="1" x14ac:dyDescent="0.3">
      <c r="A598" s="91">
        <v>581</v>
      </c>
      <c r="B598" s="92" t="s">
        <v>661</v>
      </c>
      <c r="C598" s="92" t="s">
        <v>667</v>
      </c>
      <c r="D598" s="92" t="s">
        <v>38</v>
      </c>
      <c r="E598" s="92" t="s">
        <v>27</v>
      </c>
      <c r="F598" s="112" t="s">
        <v>1889</v>
      </c>
      <c r="G598" s="112" t="s">
        <v>1207</v>
      </c>
      <c r="H598" s="112" t="s">
        <v>1631</v>
      </c>
      <c r="I598" s="113" t="s">
        <v>1333</v>
      </c>
      <c r="J598" s="114" t="s">
        <v>1252</v>
      </c>
      <c r="K598" s="115">
        <f t="shared" si="9"/>
        <v>46142</v>
      </c>
      <c r="L598" s="112"/>
    </row>
    <row r="599" spans="1:12" s="116" customFormat="1" ht="16.5" customHeight="1" x14ac:dyDescent="0.3">
      <c r="A599" s="91">
        <v>582</v>
      </c>
      <c r="B599" s="92" t="s">
        <v>661</v>
      </c>
      <c r="C599" s="92" t="s">
        <v>667</v>
      </c>
      <c r="D599" s="92" t="s">
        <v>38</v>
      </c>
      <c r="E599" s="92" t="s">
        <v>27</v>
      </c>
      <c r="F599" s="112" t="s">
        <v>1890</v>
      </c>
      <c r="G599" s="112" t="s">
        <v>1241</v>
      </c>
      <c r="H599" s="112" t="s">
        <v>1565</v>
      </c>
      <c r="I599" s="113" t="s">
        <v>1209</v>
      </c>
      <c r="J599" s="114" t="s">
        <v>1252</v>
      </c>
      <c r="K599" s="115">
        <f t="shared" si="9"/>
        <v>46142</v>
      </c>
      <c r="L599" s="112"/>
    </row>
    <row r="600" spans="1:12" s="116" customFormat="1" ht="16.5" customHeight="1" x14ac:dyDescent="0.3">
      <c r="A600" s="91">
        <v>583</v>
      </c>
      <c r="B600" s="92" t="s">
        <v>661</v>
      </c>
      <c r="C600" s="92" t="s">
        <v>667</v>
      </c>
      <c r="D600" s="92" t="s">
        <v>38</v>
      </c>
      <c r="E600" s="92" t="s">
        <v>27</v>
      </c>
      <c r="F600" s="112" t="s">
        <v>1891</v>
      </c>
      <c r="G600" s="112" t="s">
        <v>1207</v>
      </c>
      <c r="H600" s="112" t="s">
        <v>1539</v>
      </c>
      <c r="I600" s="113" t="s">
        <v>1209</v>
      </c>
      <c r="J600" s="117" t="s">
        <v>1498</v>
      </c>
      <c r="K600" s="115">
        <f t="shared" si="9"/>
        <v>46203</v>
      </c>
      <c r="L600" s="112"/>
    </row>
    <row r="601" spans="1:12" s="116" customFormat="1" ht="16.5" customHeight="1" x14ac:dyDescent="0.3">
      <c r="A601" s="91">
        <v>584</v>
      </c>
      <c r="B601" s="92" t="s">
        <v>661</v>
      </c>
      <c r="C601" s="92" t="s">
        <v>667</v>
      </c>
      <c r="D601" s="92" t="s">
        <v>38</v>
      </c>
      <c r="E601" s="92" t="s">
        <v>27</v>
      </c>
      <c r="F601" s="112" t="s">
        <v>1892</v>
      </c>
      <c r="G601" s="112" t="s">
        <v>1340</v>
      </c>
      <c r="H601" s="112" t="s">
        <v>1893</v>
      </c>
      <c r="I601" s="113" t="s">
        <v>1209</v>
      </c>
      <c r="J601" s="117" t="s">
        <v>1446</v>
      </c>
      <c r="K601" s="115">
        <f t="shared" si="9"/>
        <v>46203</v>
      </c>
      <c r="L601" s="112"/>
    </row>
    <row r="602" spans="1:12" s="116" customFormat="1" ht="16.5" customHeight="1" x14ac:dyDescent="0.3">
      <c r="A602" s="91">
        <v>585</v>
      </c>
      <c r="B602" s="92" t="s">
        <v>661</v>
      </c>
      <c r="C602" s="92" t="s">
        <v>667</v>
      </c>
      <c r="D602" s="92" t="s">
        <v>38</v>
      </c>
      <c r="E602" s="92" t="s">
        <v>27</v>
      </c>
      <c r="F602" s="112" t="s">
        <v>1894</v>
      </c>
      <c r="G602" s="112" t="s">
        <v>1340</v>
      </c>
      <c r="H602" s="112" t="s">
        <v>1895</v>
      </c>
      <c r="I602" s="113" t="s">
        <v>1229</v>
      </c>
      <c r="J602" s="117" t="s">
        <v>1446</v>
      </c>
      <c r="K602" s="115">
        <f t="shared" si="9"/>
        <v>46203</v>
      </c>
      <c r="L602" s="112"/>
    </row>
    <row r="603" spans="1:12" s="116" customFormat="1" ht="16.5" customHeight="1" x14ac:dyDescent="0.3">
      <c r="A603" s="91">
        <v>586</v>
      </c>
      <c r="B603" s="92" t="s">
        <v>661</v>
      </c>
      <c r="C603" s="92" t="s">
        <v>667</v>
      </c>
      <c r="D603" s="92" t="s">
        <v>38</v>
      </c>
      <c r="E603" s="92" t="s">
        <v>27</v>
      </c>
      <c r="F603" s="112" t="s">
        <v>1896</v>
      </c>
      <c r="G603" s="112" t="s">
        <v>1207</v>
      </c>
      <c r="H603" s="112" t="s">
        <v>1208</v>
      </c>
      <c r="I603" s="113" t="s">
        <v>1209</v>
      </c>
      <c r="J603" s="117" t="s">
        <v>1377</v>
      </c>
      <c r="K603" s="115">
        <f t="shared" si="9"/>
        <v>46203</v>
      </c>
      <c r="L603" s="112"/>
    </row>
    <row r="604" spans="1:12" s="116" customFormat="1" ht="16.5" customHeight="1" x14ac:dyDescent="0.3">
      <c r="A604" s="91">
        <v>587</v>
      </c>
      <c r="B604" s="92" t="s">
        <v>661</v>
      </c>
      <c r="C604" s="92" t="s">
        <v>667</v>
      </c>
      <c r="D604" s="92" t="s">
        <v>38</v>
      </c>
      <c r="E604" s="92" t="s">
        <v>27</v>
      </c>
      <c r="F604" s="112" t="s">
        <v>1897</v>
      </c>
      <c r="G604" s="112" t="s">
        <v>1241</v>
      </c>
      <c r="H604" s="112" t="s">
        <v>1898</v>
      </c>
      <c r="I604" s="113" t="s">
        <v>1209</v>
      </c>
      <c r="J604" s="117" t="s">
        <v>1446</v>
      </c>
      <c r="K604" s="115">
        <f t="shared" si="9"/>
        <v>46203</v>
      </c>
      <c r="L604" s="112"/>
    </row>
    <row r="605" spans="1:12" s="116" customFormat="1" ht="16.5" customHeight="1" x14ac:dyDescent="0.3">
      <c r="A605" s="91">
        <v>588</v>
      </c>
      <c r="B605" s="92" t="s">
        <v>661</v>
      </c>
      <c r="C605" s="92" t="s">
        <v>667</v>
      </c>
      <c r="D605" s="92" t="s">
        <v>38</v>
      </c>
      <c r="E605" s="92" t="s">
        <v>27</v>
      </c>
      <c r="F605" s="112" t="s">
        <v>1899</v>
      </c>
      <c r="G605" s="112" t="s">
        <v>1207</v>
      </c>
      <c r="H605" s="112" t="s">
        <v>1208</v>
      </c>
      <c r="I605" s="113" t="s">
        <v>1209</v>
      </c>
      <c r="J605" s="117" t="s">
        <v>1498</v>
      </c>
      <c r="K605" s="115">
        <f t="shared" si="9"/>
        <v>46203</v>
      </c>
      <c r="L605" s="112"/>
    </row>
    <row r="606" spans="1:12" s="116" customFormat="1" ht="16.5" customHeight="1" x14ac:dyDescent="0.3">
      <c r="A606" s="91">
        <v>589</v>
      </c>
      <c r="B606" s="92" t="s">
        <v>661</v>
      </c>
      <c r="C606" s="92" t="s">
        <v>667</v>
      </c>
      <c r="D606" s="92" t="s">
        <v>38</v>
      </c>
      <c r="E606" s="92" t="s">
        <v>27</v>
      </c>
      <c r="F606" s="112" t="s">
        <v>1900</v>
      </c>
      <c r="G606" s="112" t="s">
        <v>1207</v>
      </c>
      <c r="H606" s="112" t="s">
        <v>1208</v>
      </c>
      <c r="I606" s="113" t="s">
        <v>1209</v>
      </c>
      <c r="J606" s="117" t="s">
        <v>1446</v>
      </c>
      <c r="K606" s="115">
        <f t="shared" si="9"/>
        <v>46203</v>
      </c>
      <c r="L606" s="112"/>
    </row>
    <row r="607" spans="1:12" s="116" customFormat="1" ht="16.5" customHeight="1" x14ac:dyDescent="0.3">
      <c r="A607" s="91">
        <v>590</v>
      </c>
      <c r="B607" s="92" t="s">
        <v>661</v>
      </c>
      <c r="C607" s="92" t="s">
        <v>667</v>
      </c>
      <c r="D607" s="92" t="s">
        <v>38</v>
      </c>
      <c r="E607" s="92" t="s">
        <v>27</v>
      </c>
      <c r="F607" s="112" t="s">
        <v>1901</v>
      </c>
      <c r="G607" s="112" t="s">
        <v>1207</v>
      </c>
      <c r="H607" s="112" t="s">
        <v>1208</v>
      </c>
      <c r="I607" s="113" t="s">
        <v>1209</v>
      </c>
      <c r="J607" s="117" t="s">
        <v>1377</v>
      </c>
      <c r="K607" s="115">
        <f t="shared" si="9"/>
        <v>46203</v>
      </c>
      <c r="L607" s="112"/>
    </row>
    <row r="608" spans="1:12" s="116" customFormat="1" ht="16.5" customHeight="1" x14ac:dyDescent="0.3">
      <c r="A608" s="91">
        <v>591</v>
      </c>
      <c r="B608" s="92" t="s">
        <v>661</v>
      </c>
      <c r="C608" s="92" t="s">
        <v>667</v>
      </c>
      <c r="D608" s="92" t="s">
        <v>38</v>
      </c>
      <c r="E608" s="92" t="s">
        <v>27</v>
      </c>
      <c r="F608" s="112" t="s">
        <v>1902</v>
      </c>
      <c r="G608" s="112" t="s">
        <v>1340</v>
      </c>
      <c r="H608" s="112" t="s">
        <v>1208</v>
      </c>
      <c r="I608" s="113" t="s">
        <v>1229</v>
      </c>
      <c r="J608" s="114" t="s">
        <v>1252</v>
      </c>
      <c r="K608" s="115">
        <f t="shared" si="9"/>
        <v>46142</v>
      </c>
      <c r="L608" s="112"/>
    </row>
    <row r="609" spans="1:12" s="116" customFormat="1" ht="16.5" customHeight="1" x14ac:dyDescent="0.3">
      <c r="A609" s="91">
        <v>592</v>
      </c>
      <c r="B609" s="92" t="s">
        <v>661</v>
      </c>
      <c r="C609" s="92" t="s">
        <v>667</v>
      </c>
      <c r="D609" s="92" t="s">
        <v>38</v>
      </c>
      <c r="E609" s="92" t="s">
        <v>27</v>
      </c>
      <c r="F609" s="112" t="s">
        <v>1903</v>
      </c>
      <c r="G609" s="112" t="s">
        <v>1340</v>
      </c>
      <c r="H609" s="112" t="s">
        <v>1539</v>
      </c>
      <c r="I609" s="113" t="s">
        <v>1209</v>
      </c>
      <c r="J609" s="117" t="s">
        <v>1377</v>
      </c>
      <c r="K609" s="115">
        <f t="shared" si="9"/>
        <v>46203</v>
      </c>
      <c r="L609" s="112"/>
    </row>
    <row r="610" spans="1:12" s="116" customFormat="1" ht="16.5" customHeight="1" x14ac:dyDescent="0.3">
      <c r="A610" s="91">
        <v>593</v>
      </c>
      <c r="B610" s="92" t="s">
        <v>661</v>
      </c>
      <c r="C610" s="92" t="s">
        <v>667</v>
      </c>
      <c r="D610" s="92" t="s">
        <v>38</v>
      </c>
      <c r="E610" s="92" t="s">
        <v>27</v>
      </c>
      <c r="F610" s="112" t="s">
        <v>1903</v>
      </c>
      <c r="G610" s="112" t="s">
        <v>1241</v>
      </c>
      <c r="H610" s="112" t="s">
        <v>1904</v>
      </c>
      <c r="I610" s="113" t="s">
        <v>1209</v>
      </c>
      <c r="J610" s="117" t="s">
        <v>1377</v>
      </c>
      <c r="K610" s="115">
        <f t="shared" si="9"/>
        <v>46203</v>
      </c>
      <c r="L610" s="112"/>
    </row>
    <row r="611" spans="1:12" s="116" customFormat="1" ht="16.5" customHeight="1" x14ac:dyDescent="0.3">
      <c r="A611" s="91">
        <v>594</v>
      </c>
      <c r="B611" s="92" t="s">
        <v>661</v>
      </c>
      <c r="C611" s="92" t="s">
        <v>667</v>
      </c>
      <c r="D611" s="92" t="s">
        <v>38</v>
      </c>
      <c r="E611" s="92" t="s">
        <v>27</v>
      </c>
      <c r="F611" s="112" t="s">
        <v>1905</v>
      </c>
      <c r="G611" s="112" t="s">
        <v>1207</v>
      </c>
      <c r="H611" s="112" t="s">
        <v>1539</v>
      </c>
      <c r="I611" s="113" t="s">
        <v>1209</v>
      </c>
      <c r="J611" s="117" t="s">
        <v>1377</v>
      </c>
      <c r="K611" s="115">
        <f t="shared" si="9"/>
        <v>46203</v>
      </c>
      <c r="L611" s="112"/>
    </row>
    <row r="612" spans="1:12" s="116" customFormat="1" ht="16.5" customHeight="1" x14ac:dyDescent="0.3">
      <c r="A612" s="91">
        <v>595</v>
      </c>
      <c r="B612" s="92" t="s">
        <v>661</v>
      </c>
      <c r="C612" s="92" t="s">
        <v>667</v>
      </c>
      <c r="D612" s="92" t="s">
        <v>38</v>
      </c>
      <c r="E612" s="92" t="s">
        <v>27</v>
      </c>
      <c r="F612" s="112" t="s">
        <v>1906</v>
      </c>
      <c r="G612" s="112" t="s">
        <v>1207</v>
      </c>
      <c r="H612" s="112" t="s">
        <v>1233</v>
      </c>
      <c r="I612" s="113" t="s">
        <v>1209</v>
      </c>
      <c r="J612" s="114" t="s">
        <v>1252</v>
      </c>
      <c r="K612" s="115">
        <f t="shared" si="9"/>
        <v>46142</v>
      </c>
      <c r="L612" s="112"/>
    </row>
    <row r="613" spans="1:12" s="116" customFormat="1" ht="16.5" customHeight="1" x14ac:dyDescent="0.3">
      <c r="A613" s="91">
        <v>596</v>
      </c>
      <c r="B613" s="92" t="s">
        <v>661</v>
      </c>
      <c r="C613" s="92" t="s">
        <v>667</v>
      </c>
      <c r="D613" s="92" t="s">
        <v>38</v>
      </c>
      <c r="E613" s="92" t="s">
        <v>27</v>
      </c>
      <c r="F613" s="112" t="s">
        <v>1907</v>
      </c>
      <c r="G613" s="112" t="s">
        <v>1340</v>
      </c>
      <c r="H613" s="112" t="s">
        <v>1208</v>
      </c>
      <c r="I613" s="113" t="s">
        <v>1229</v>
      </c>
      <c r="J613" s="117" t="s">
        <v>1377</v>
      </c>
      <c r="K613" s="115">
        <f t="shared" si="9"/>
        <v>46203</v>
      </c>
      <c r="L613" s="112"/>
    </row>
    <row r="614" spans="1:12" s="116" customFormat="1" ht="16.5" customHeight="1" x14ac:dyDescent="0.3">
      <c r="A614" s="91">
        <v>597</v>
      </c>
      <c r="B614" s="92" t="s">
        <v>661</v>
      </c>
      <c r="C614" s="92" t="s">
        <v>667</v>
      </c>
      <c r="D614" s="92" t="s">
        <v>38</v>
      </c>
      <c r="E614" s="92" t="s">
        <v>27</v>
      </c>
      <c r="F614" s="112" t="s">
        <v>1908</v>
      </c>
      <c r="G614" s="112" t="s">
        <v>1207</v>
      </c>
      <c r="H614" s="112" t="s">
        <v>1854</v>
      </c>
      <c r="I614" s="113" t="s">
        <v>1209</v>
      </c>
      <c r="J614" s="117" t="s">
        <v>1167</v>
      </c>
      <c r="K614" s="115">
        <f t="shared" si="9"/>
        <v>46203</v>
      </c>
      <c r="L614" s="112"/>
    </row>
    <row r="615" spans="1:12" s="116" customFormat="1" ht="16.5" customHeight="1" x14ac:dyDescent="0.3">
      <c r="A615" s="91">
        <v>598</v>
      </c>
      <c r="B615" s="92" t="s">
        <v>661</v>
      </c>
      <c r="C615" s="92" t="s">
        <v>667</v>
      </c>
      <c r="D615" s="92" t="s">
        <v>38</v>
      </c>
      <c r="E615" s="92" t="s">
        <v>27</v>
      </c>
      <c r="F615" s="112" t="s">
        <v>1909</v>
      </c>
      <c r="G615" s="112" t="s">
        <v>1207</v>
      </c>
      <c r="H615" s="112" t="s">
        <v>1301</v>
      </c>
      <c r="I615" s="113" t="s">
        <v>1209</v>
      </c>
      <c r="J615" s="117" t="s">
        <v>1446</v>
      </c>
      <c r="K615" s="115">
        <f t="shared" si="9"/>
        <v>46203</v>
      </c>
      <c r="L615" s="112"/>
    </row>
    <row r="616" spans="1:12" s="116" customFormat="1" ht="16.5" customHeight="1" x14ac:dyDescent="0.3">
      <c r="A616" s="91">
        <v>599</v>
      </c>
      <c r="B616" s="92" t="s">
        <v>661</v>
      </c>
      <c r="C616" s="92" t="s">
        <v>667</v>
      </c>
      <c r="D616" s="92" t="s">
        <v>38</v>
      </c>
      <c r="E616" s="92" t="s">
        <v>27</v>
      </c>
      <c r="F616" s="112" t="s">
        <v>1910</v>
      </c>
      <c r="G616" s="112" t="s">
        <v>1340</v>
      </c>
      <c r="H616" s="112" t="s">
        <v>1301</v>
      </c>
      <c r="I616" s="113" t="s">
        <v>1209</v>
      </c>
      <c r="J616" s="117" t="s">
        <v>1498</v>
      </c>
      <c r="K616" s="115">
        <f t="shared" si="9"/>
        <v>46203</v>
      </c>
      <c r="L616" s="112"/>
    </row>
    <row r="617" spans="1:12" s="116" customFormat="1" ht="16.5" customHeight="1" x14ac:dyDescent="0.3">
      <c r="A617" s="91">
        <v>600</v>
      </c>
      <c r="B617" s="92" t="s">
        <v>661</v>
      </c>
      <c r="C617" s="92" t="s">
        <v>667</v>
      </c>
      <c r="D617" s="92" t="s">
        <v>38</v>
      </c>
      <c r="E617" s="92" t="s">
        <v>27</v>
      </c>
      <c r="F617" s="112" t="s">
        <v>1911</v>
      </c>
      <c r="G617" s="112" t="s">
        <v>1241</v>
      </c>
      <c r="H617" s="112" t="s">
        <v>1854</v>
      </c>
      <c r="I617" s="113" t="s">
        <v>1209</v>
      </c>
      <c r="J617" s="114" t="s">
        <v>1252</v>
      </c>
      <c r="K617" s="115">
        <f t="shared" si="9"/>
        <v>46142</v>
      </c>
      <c r="L617" s="112"/>
    </row>
    <row r="618" spans="1:12" s="116" customFormat="1" ht="16.5" customHeight="1" x14ac:dyDescent="0.3">
      <c r="A618" s="91">
        <v>601</v>
      </c>
      <c r="B618" s="92" t="s">
        <v>661</v>
      </c>
      <c r="C618" s="92" t="s">
        <v>667</v>
      </c>
      <c r="D618" s="92" t="s">
        <v>38</v>
      </c>
      <c r="E618" s="92" t="s">
        <v>27</v>
      </c>
      <c r="F618" s="112" t="s">
        <v>1912</v>
      </c>
      <c r="G618" s="112" t="s">
        <v>1207</v>
      </c>
      <c r="H618" s="112" t="s">
        <v>1301</v>
      </c>
      <c r="I618" s="113" t="s">
        <v>1333</v>
      </c>
      <c r="J618" s="117" t="s">
        <v>1446</v>
      </c>
      <c r="K618" s="115">
        <f t="shared" si="9"/>
        <v>46203</v>
      </c>
      <c r="L618" s="112"/>
    </row>
    <row r="619" spans="1:12" s="116" customFormat="1" ht="16.5" customHeight="1" x14ac:dyDescent="0.3">
      <c r="A619" s="91">
        <v>602</v>
      </c>
      <c r="B619" s="92" t="s">
        <v>661</v>
      </c>
      <c r="C619" s="92" t="s">
        <v>667</v>
      </c>
      <c r="D619" s="92" t="s">
        <v>38</v>
      </c>
      <c r="E619" s="92" t="s">
        <v>27</v>
      </c>
      <c r="F619" s="117" t="s">
        <v>1913</v>
      </c>
      <c r="G619" s="112" t="s">
        <v>1207</v>
      </c>
      <c r="H619" s="112" t="s">
        <v>1301</v>
      </c>
      <c r="I619" s="113" t="s">
        <v>1209</v>
      </c>
      <c r="J619" s="117" t="s">
        <v>1377</v>
      </c>
      <c r="K619" s="115">
        <f t="shared" si="9"/>
        <v>46203</v>
      </c>
      <c r="L619" s="112"/>
    </row>
    <row r="620" spans="1:12" s="116" customFormat="1" ht="16.5" customHeight="1" x14ac:dyDescent="0.3">
      <c r="A620" s="91">
        <v>603</v>
      </c>
      <c r="B620" s="92" t="s">
        <v>661</v>
      </c>
      <c r="C620" s="92" t="s">
        <v>667</v>
      </c>
      <c r="D620" s="92" t="s">
        <v>38</v>
      </c>
      <c r="E620" s="92" t="s">
        <v>27</v>
      </c>
      <c r="F620" s="117" t="s">
        <v>1914</v>
      </c>
      <c r="G620" s="112" t="s">
        <v>1241</v>
      </c>
      <c r="H620" s="112" t="s">
        <v>1850</v>
      </c>
      <c r="I620" s="113" t="s">
        <v>1209</v>
      </c>
      <c r="J620" s="117" t="s">
        <v>1915</v>
      </c>
      <c r="K620" s="115">
        <f t="shared" si="9"/>
        <v>46295</v>
      </c>
      <c r="L620" s="112"/>
    </row>
    <row r="621" spans="1:12" s="116" customFormat="1" ht="16.5" customHeight="1" x14ac:dyDescent="0.3">
      <c r="A621" s="91">
        <v>604</v>
      </c>
      <c r="B621" s="92" t="s">
        <v>661</v>
      </c>
      <c r="C621" s="92" t="s">
        <v>667</v>
      </c>
      <c r="D621" s="92" t="s">
        <v>38</v>
      </c>
      <c r="E621" s="92" t="s">
        <v>27</v>
      </c>
      <c r="F621" s="117" t="s">
        <v>1916</v>
      </c>
      <c r="G621" s="112" t="s">
        <v>1241</v>
      </c>
      <c r="H621" s="112" t="s">
        <v>1237</v>
      </c>
      <c r="I621" s="113" t="s">
        <v>1209</v>
      </c>
      <c r="J621" s="114" t="s">
        <v>1252</v>
      </c>
      <c r="K621" s="115">
        <f t="shared" si="9"/>
        <v>46142</v>
      </c>
      <c r="L621" s="112"/>
    </row>
    <row r="622" spans="1:12" s="116" customFormat="1" ht="16.5" customHeight="1" x14ac:dyDescent="0.3">
      <c r="A622" s="91">
        <v>605</v>
      </c>
      <c r="B622" s="92" t="s">
        <v>661</v>
      </c>
      <c r="C622" s="92" t="s">
        <v>667</v>
      </c>
      <c r="D622" s="92" t="s">
        <v>38</v>
      </c>
      <c r="E622" s="92" t="s">
        <v>27</v>
      </c>
      <c r="F622" s="112" t="s">
        <v>1917</v>
      </c>
      <c r="G622" s="112" t="s">
        <v>1207</v>
      </c>
      <c r="H622" s="112" t="s">
        <v>1211</v>
      </c>
      <c r="I622" s="113" t="s">
        <v>1229</v>
      </c>
      <c r="J622" s="114" t="s">
        <v>1252</v>
      </c>
      <c r="K622" s="115">
        <f t="shared" si="9"/>
        <v>46142</v>
      </c>
      <c r="L622" s="112"/>
    </row>
    <row r="623" spans="1:12" s="116" customFormat="1" ht="16.5" customHeight="1" x14ac:dyDescent="0.3">
      <c r="A623" s="91">
        <v>606</v>
      </c>
      <c r="B623" s="92" t="s">
        <v>661</v>
      </c>
      <c r="C623" s="92" t="s">
        <v>667</v>
      </c>
      <c r="D623" s="92" t="s">
        <v>38</v>
      </c>
      <c r="E623" s="92" t="s">
        <v>27</v>
      </c>
      <c r="F623" s="112" t="s">
        <v>1918</v>
      </c>
      <c r="G623" s="112" t="s">
        <v>1340</v>
      </c>
      <c r="H623" s="112" t="s">
        <v>1221</v>
      </c>
      <c r="I623" s="113" t="s">
        <v>1229</v>
      </c>
      <c r="J623" s="117" t="s">
        <v>1377</v>
      </c>
      <c r="K623" s="115">
        <f t="shared" si="9"/>
        <v>46203</v>
      </c>
      <c r="L623" s="112"/>
    </row>
    <row r="624" spans="1:12" s="116" customFormat="1" ht="16.5" customHeight="1" x14ac:dyDescent="0.3">
      <c r="A624" s="91">
        <v>607</v>
      </c>
      <c r="B624" s="92" t="s">
        <v>661</v>
      </c>
      <c r="C624" s="92" t="s">
        <v>667</v>
      </c>
      <c r="D624" s="92" t="s">
        <v>38</v>
      </c>
      <c r="E624" s="92" t="s">
        <v>27</v>
      </c>
      <c r="F624" s="112" t="s">
        <v>1918</v>
      </c>
      <c r="G624" s="112" t="s">
        <v>1340</v>
      </c>
      <c r="H624" s="112" t="s">
        <v>1283</v>
      </c>
      <c r="I624" s="113" t="s">
        <v>1209</v>
      </c>
      <c r="J624" s="117" t="s">
        <v>1377</v>
      </c>
      <c r="K624" s="115">
        <f t="shared" si="9"/>
        <v>46203</v>
      </c>
      <c r="L624" s="112"/>
    </row>
    <row r="625" spans="1:12" s="116" customFormat="1" ht="16.5" customHeight="1" x14ac:dyDescent="0.3">
      <c r="A625" s="91">
        <v>608</v>
      </c>
      <c r="B625" s="92" t="s">
        <v>661</v>
      </c>
      <c r="C625" s="92" t="s">
        <v>667</v>
      </c>
      <c r="D625" s="92" t="s">
        <v>38</v>
      </c>
      <c r="E625" s="92" t="s">
        <v>27</v>
      </c>
      <c r="F625" s="112" t="s">
        <v>1919</v>
      </c>
      <c r="G625" s="112" t="s">
        <v>1241</v>
      </c>
      <c r="H625" s="112" t="s">
        <v>1920</v>
      </c>
      <c r="I625" s="113" t="s">
        <v>1333</v>
      </c>
      <c r="J625" s="117" t="s">
        <v>1167</v>
      </c>
      <c r="K625" s="115">
        <f t="shared" si="9"/>
        <v>46203</v>
      </c>
      <c r="L625" s="112"/>
    </row>
    <row r="626" spans="1:12" s="116" customFormat="1" ht="16.5" customHeight="1" x14ac:dyDescent="0.3">
      <c r="A626" s="91">
        <v>609</v>
      </c>
      <c r="B626" s="92" t="s">
        <v>661</v>
      </c>
      <c r="C626" s="92" t="s">
        <v>667</v>
      </c>
      <c r="D626" s="92" t="s">
        <v>38</v>
      </c>
      <c r="E626" s="92" t="s">
        <v>27</v>
      </c>
      <c r="F626" s="112" t="s">
        <v>1921</v>
      </c>
      <c r="G626" s="112" t="s">
        <v>1207</v>
      </c>
      <c r="H626" s="112" t="s">
        <v>1922</v>
      </c>
      <c r="I626" s="113" t="s">
        <v>1333</v>
      </c>
      <c r="J626" s="117" t="s">
        <v>1167</v>
      </c>
      <c r="K626" s="115">
        <f t="shared" si="9"/>
        <v>46203</v>
      </c>
      <c r="L626" s="112"/>
    </row>
    <row r="627" spans="1:12" s="116" customFormat="1" ht="16.5" customHeight="1" x14ac:dyDescent="0.3">
      <c r="A627" s="91">
        <v>610</v>
      </c>
      <c r="B627" s="92" t="s">
        <v>661</v>
      </c>
      <c r="C627" s="92" t="s">
        <v>667</v>
      </c>
      <c r="D627" s="92" t="s">
        <v>38</v>
      </c>
      <c r="E627" s="92" t="s">
        <v>27</v>
      </c>
      <c r="F627" s="112" t="s">
        <v>1923</v>
      </c>
      <c r="G627" s="112" t="s">
        <v>1207</v>
      </c>
      <c r="H627" s="112" t="s">
        <v>1219</v>
      </c>
      <c r="I627" s="113" t="s">
        <v>1209</v>
      </c>
      <c r="J627" s="117" t="s">
        <v>1498</v>
      </c>
      <c r="K627" s="115">
        <f t="shared" si="9"/>
        <v>46203</v>
      </c>
      <c r="L627" s="112"/>
    </row>
    <row r="628" spans="1:12" s="116" customFormat="1" ht="16.5" customHeight="1" x14ac:dyDescent="0.3">
      <c r="A628" s="91">
        <v>611</v>
      </c>
      <c r="B628" s="92" t="s">
        <v>661</v>
      </c>
      <c r="C628" s="92" t="s">
        <v>667</v>
      </c>
      <c r="D628" s="92" t="s">
        <v>38</v>
      </c>
      <c r="E628" s="92" t="s">
        <v>27</v>
      </c>
      <c r="F628" s="112" t="s">
        <v>1924</v>
      </c>
      <c r="G628" s="112" t="s">
        <v>1207</v>
      </c>
      <c r="H628" s="112" t="s">
        <v>1925</v>
      </c>
      <c r="I628" s="113" t="s">
        <v>1333</v>
      </c>
      <c r="J628" s="117" t="s">
        <v>1498</v>
      </c>
      <c r="K628" s="115">
        <f t="shared" si="9"/>
        <v>46203</v>
      </c>
      <c r="L628" s="112"/>
    </row>
    <row r="629" spans="1:12" s="116" customFormat="1" ht="16.5" customHeight="1" x14ac:dyDescent="0.3">
      <c r="A629" s="91">
        <v>612</v>
      </c>
      <c r="B629" s="92" t="s">
        <v>661</v>
      </c>
      <c r="C629" s="92" t="s">
        <v>667</v>
      </c>
      <c r="D629" s="92" t="s">
        <v>38</v>
      </c>
      <c r="E629" s="92" t="s">
        <v>27</v>
      </c>
      <c r="F629" s="112" t="s">
        <v>1923</v>
      </c>
      <c r="G629" s="112" t="s">
        <v>1207</v>
      </c>
      <c r="H629" s="112" t="s">
        <v>1926</v>
      </c>
      <c r="I629" s="113" t="s">
        <v>1229</v>
      </c>
      <c r="J629" s="117" t="s">
        <v>1498</v>
      </c>
      <c r="K629" s="115">
        <f t="shared" si="9"/>
        <v>46203</v>
      </c>
      <c r="L629" s="112"/>
    </row>
    <row r="630" spans="1:12" s="116" customFormat="1" ht="16.5" customHeight="1" x14ac:dyDescent="0.3">
      <c r="A630" s="91">
        <v>613</v>
      </c>
      <c r="B630" s="92" t="s">
        <v>661</v>
      </c>
      <c r="C630" s="92" t="s">
        <v>667</v>
      </c>
      <c r="D630" s="92" t="s">
        <v>38</v>
      </c>
      <c r="E630" s="92" t="s">
        <v>27</v>
      </c>
      <c r="F630" s="112" t="s">
        <v>1927</v>
      </c>
      <c r="G630" s="112" t="s">
        <v>1340</v>
      </c>
      <c r="H630" s="112" t="s">
        <v>1631</v>
      </c>
      <c r="I630" s="113" t="s">
        <v>1209</v>
      </c>
      <c r="J630" s="114" t="s">
        <v>1252</v>
      </c>
      <c r="K630" s="115">
        <f t="shared" si="9"/>
        <v>46142</v>
      </c>
      <c r="L630" s="112"/>
    </row>
    <row r="631" spans="1:12" s="116" customFormat="1" ht="16.5" customHeight="1" x14ac:dyDescent="0.3">
      <c r="A631" s="91">
        <v>614</v>
      </c>
      <c r="B631" s="92" t="s">
        <v>661</v>
      </c>
      <c r="C631" s="92" t="s">
        <v>667</v>
      </c>
      <c r="D631" s="92" t="s">
        <v>38</v>
      </c>
      <c r="E631" s="92" t="s">
        <v>27</v>
      </c>
      <c r="F631" s="112" t="s">
        <v>1928</v>
      </c>
      <c r="G631" s="112" t="s">
        <v>1207</v>
      </c>
      <c r="H631" s="112" t="s">
        <v>1833</v>
      </c>
      <c r="I631" s="113" t="s">
        <v>1209</v>
      </c>
      <c r="J631" s="117" t="s">
        <v>1167</v>
      </c>
      <c r="K631" s="115">
        <f t="shared" si="9"/>
        <v>46203</v>
      </c>
      <c r="L631" s="112"/>
    </row>
    <row r="632" spans="1:12" s="116" customFormat="1" ht="16.5" customHeight="1" x14ac:dyDescent="0.3">
      <c r="A632" s="91">
        <v>615</v>
      </c>
      <c r="B632" s="92" t="s">
        <v>661</v>
      </c>
      <c r="C632" s="92" t="s">
        <v>667</v>
      </c>
      <c r="D632" s="92" t="s">
        <v>38</v>
      </c>
      <c r="E632" s="92" t="s">
        <v>27</v>
      </c>
      <c r="F632" s="112" t="s">
        <v>1929</v>
      </c>
      <c r="G632" s="112" t="s">
        <v>1340</v>
      </c>
      <c r="H632" s="112" t="s">
        <v>1930</v>
      </c>
      <c r="I632" s="113" t="s">
        <v>1209</v>
      </c>
      <c r="J632" s="117" t="s">
        <v>1171</v>
      </c>
      <c r="K632" s="115">
        <f t="shared" si="9"/>
        <v>46234</v>
      </c>
      <c r="L632" s="112"/>
    </row>
    <row r="633" spans="1:12" s="116" customFormat="1" ht="16.5" customHeight="1" x14ac:dyDescent="0.3">
      <c r="A633" s="91">
        <v>616</v>
      </c>
      <c r="B633" s="92" t="s">
        <v>661</v>
      </c>
      <c r="C633" s="92" t="s">
        <v>667</v>
      </c>
      <c r="D633" s="92" t="s">
        <v>38</v>
      </c>
      <c r="E633" s="92" t="s">
        <v>27</v>
      </c>
      <c r="F633" s="112" t="s">
        <v>1931</v>
      </c>
      <c r="G633" s="112" t="s">
        <v>1207</v>
      </c>
      <c r="H633" s="112" t="s">
        <v>1259</v>
      </c>
      <c r="I633" s="113" t="s">
        <v>1333</v>
      </c>
      <c r="J633" s="119" t="s">
        <v>1377</v>
      </c>
      <c r="K633" s="115">
        <f t="shared" si="9"/>
        <v>46203</v>
      </c>
      <c r="L633" s="112"/>
    </row>
    <row r="634" spans="1:12" s="116" customFormat="1" ht="16.5" customHeight="1" x14ac:dyDescent="0.3">
      <c r="A634" s="91">
        <v>617</v>
      </c>
      <c r="B634" s="92" t="s">
        <v>661</v>
      </c>
      <c r="C634" s="92" t="s">
        <v>667</v>
      </c>
      <c r="D634" s="92" t="s">
        <v>38</v>
      </c>
      <c r="E634" s="92" t="s">
        <v>27</v>
      </c>
      <c r="F634" s="112" t="s">
        <v>1932</v>
      </c>
      <c r="G634" s="112" t="s">
        <v>1207</v>
      </c>
      <c r="H634" s="112" t="s">
        <v>1485</v>
      </c>
      <c r="I634" s="113" t="s">
        <v>1333</v>
      </c>
      <c r="J634" s="117" t="s">
        <v>1446</v>
      </c>
      <c r="K634" s="115">
        <f t="shared" si="9"/>
        <v>46203</v>
      </c>
      <c r="L634" s="112"/>
    </row>
    <row r="635" spans="1:12" s="116" customFormat="1" ht="16.5" customHeight="1" x14ac:dyDescent="0.3">
      <c r="A635" s="91">
        <v>618</v>
      </c>
      <c r="B635" s="92" t="s">
        <v>661</v>
      </c>
      <c r="C635" s="92" t="s">
        <v>667</v>
      </c>
      <c r="D635" s="92" t="s">
        <v>38</v>
      </c>
      <c r="E635" s="92" t="s">
        <v>27</v>
      </c>
      <c r="F635" s="112" t="s">
        <v>1933</v>
      </c>
      <c r="G635" s="112" t="s">
        <v>1241</v>
      </c>
      <c r="H635" s="112" t="s">
        <v>1208</v>
      </c>
      <c r="I635" s="113" t="s">
        <v>1333</v>
      </c>
      <c r="J635" s="117" t="s">
        <v>1377</v>
      </c>
      <c r="K635" s="115">
        <f t="shared" si="9"/>
        <v>46203</v>
      </c>
      <c r="L635" s="112"/>
    </row>
    <row r="636" spans="1:12" s="116" customFormat="1" ht="16.5" customHeight="1" x14ac:dyDescent="0.3">
      <c r="A636" s="91">
        <v>619</v>
      </c>
      <c r="B636" s="92" t="s">
        <v>661</v>
      </c>
      <c r="C636" s="92" t="s">
        <v>667</v>
      </c>
      <c r="D636" s="92" t="s">
        <v>38</v>
      </c>
      <c r="E636" s="92" t="s">
        <v>27</v>
      </c>
      <c r="F636" s="112" t="s">
        <v>1934</v>
      </c>
      <c r="G636" s="112" t="s">
        <v>1340</v>
      </c>
      <c r="H636" s="112" t="s">
        <v>1208</v>
      </c>
      <c r="I636" s="113" t="s">
        <v>1209</v>
      </c>
      <c r="J636" s="117" t="s">
        <v>1377</v>
      </c>
      <c r="K636" s="115">
        <f t="shared" si="9"/>
        <v>46203</v>
      </c>
      <c r="L636" s="112"/>
    </row>
    <row r="637" spans="1:12" s="116" customFormat="1" ht="16.5" customHeight="1" x14ac:dyDescent="0.3">
      <c r="A637" s="91">
        <v>620</v>
      </c>
      <c r="B637" s="92" t="s">
        <v>661</v>
      </c>
      <c r="C637" s="92" t="s">
        <v>667</v>
      </c>
      <c r="D637" s="92" t="s">
        <v>38</v>
      </c>
      <c r="E637" s="92" t="s">
        <v>27</v>
      </c>
      <c r="F637" s="112" t="s">
        <v>1935</v>
      </c>
      <c r="G637" s="112" t="s">
        <v>1207</v>
      </c>
      <c r="H637" s="112" t="s">
        <v>1208</v>
      </c>
      <c r="I637" s="113" t="s">
        <v>1333</v>
      </c>
      <c r="J637" s="117" t="s">
        <v>1377</v>
      </c>
      <c r="K637" s="115">
        <f t="shared" si="9"/>
        <v>46203</v>
      </c>
      <c r="L637" s="112"/>
    </row>
    <row r="638" spans="1:12" s="116" customFormat="1" ht="16.5" customHeight="1" x14ac:dyDescent="0.3">
      <c r="A638" s="91">
        <v>621</v>
      </c>
      <c r="B638" s="92" t="s">
        <v>661</v>
      </c>
      <c r="C638" s="92" t="s">
        <v>667</v>
      </c>
      <c r="D638" s="92" t="s">
        <v>38</v>
      </c>
      <c r="E638" s="92" t="s">
        <v>27</v>
      </c>
      <c r="F638" s="112" t="s">
        <v>1936</v>
      </c>
      <c r="G638" s="112" t="s">
        <v>1241</v>
      </c>
      <c r="H638" s="112" t="s">
        <v>1631</v>
      </c>
      <c r="I638" s="113" t="s">
        <v>1209</v>
      </c>
      <c r="J638" s="117" t="s">
        <v>1377</v>
      </c>
      <c r="K638" s="115">
        <f t="shared" si="9"/>
        <v>46203</v>
      </c>
      <c r="L638" s="112"/>
    </row>
    <row r="639" spans="1:12" s="116" customFormat="1" ht="16.5" customHeight="1" x14ac:dyDescent="0.3">
      <c r="A639" s="91">
        <v>622</v>
      </c>
      <c r="B639" s="92" t="s">
        <v>661</v>
      </c>
      <c r="C639" s="92" t="s">
        <v>667</v>
      </c>
      <c r="D639" s="92" t="s">
        <v>38</v>
      </c>
      <c r="E639" s="92" t="s">
        <v>27</v>
      </c>
      <c r="F639" s="112" t="s">
        <v>1937</v>
      </c>
      <c r="G639" s="112" t="s">
        <v>1340</v>
      </c>
      <c r="H639" s="112" t="s">
        <v>1301</v>
      </c>
      <c r="I639" s="113" t="s">
        <v>1333</v>
      </c>
      <c r="J639" s="117" t="s">
        <v>1377</v>
      </c>
      <c r="K639" s="115">
        <f t="shared" si="9"/>
        <v>46203</v>
      </c>
      <c r="L639" s="112"/>
    </row>
    <row r="640" spans="1:12" s="116" customFormat="1" ht="16.5" customHeight="1" x14ac:dyDescent="0.3">
      <c r="A640" s="91">
        <v>623</v>
      </c>
      <c r="B640" s="92" t="s">
        <v>661</v>
      </c>
      <c r="C640" s="92" t="s">
        <v>667</v>
      </c>
      <c r="D640" s="92" t="s">
        <v>38</v>
      </c>
      <c r="E640" s="92" t="s">
        <v>27</v>
      </c>
      <c r="F640" s="112" t="s">
        <v>1938</v>
      </c>
      <c r="G640" s="112" t="s">
        <v>1207</v>
      </c>
      <c r="H640" s="112" t="s">
        <v>1301</v>
      </c>
      <c r="I640" s="113" t="s">
        <v>1229</v>
      </c>
      <c r="J640" s="117" t="s">
        <v>1446</v>
      </c>
      <c r="K640" s="115">
        <f t="shared" si="9"/>
        <v>46203</v>
      </c>
      <c r="L640" s="112"/>
    </row>
    <row r="641" spans="1:12" s="116" customFormat="1" ht="16.5" customHeight="1" x14ac:dyDescent="0.3">
      <c r="A641" s="91">
        <v>624</v>
      </c>
      <c r="B641" s="92" t="s">
        <v>661</v>
      </c>
      <c r="C641" s="92" t="s">
        <v>667</v>
      </c>
      <c r="D641" s="92" t="s">
        <v>38</v>
      </c>
      <c r="E641" s="92" t="s">
        <v>27</v>
      </c>
      <c r="F641" s="112" t="s">
        <v>1939</v>
      </c>
      <c r="G641" s="112" t="s">
        <v>1207</v>
      </c>
      <c r="H641" s="112" t="s">
        <v>1301</v>
      </c>
      <c r="I641" s="113" t="s">
        <v>1229</v>
      </c>
      <c r="J641" s="117" t="s">
        <v>1446</v>
      </c>
      <c r="K641" s="115">
        <f t="shared" si="9"/>
        <v>46203</v>
      </c>
      <c r="L641" s="112"/>
    </row>
    <row r="642" spans="1:12" s="116" customFormat="1" ht="16.5" customHeight="1" x14ac:dyDescent="0.3">
      <c r="A642" s="91">
        <v>625</v>
      </c>
      <c r="B642" s="92" t="s">
        <v>661</v>
      </c>
      <c r="C642" s="92" t="s">
        <v>667</v>
      </c>
      <c r="D642" s="92" t="s">
        <v>38</v>
      </c>
      <c r="E642" s="92" t="s">
        <v>27</v>
      </c>
      <c r="F642" s="112" t="s">
        <v>1940</v>
      </c>
      <c r="G642" s="112" t="s">
        <v>1207</v>
      </c>
      <c r="H642" s="112" t="s">
        <v>1854</v>
      </c>
      <c r="I642" s="113" t="s">
        <v>1333</v>
      </c>
      <c r="J642" s="114" t="s">
        <v>1252</v>
      </c>
      <c r="K642" s="115">
        <f t="shared" si="9"/>
        <v>46142</v>
      </c>
      <c r="L642" s="112"/>
    </row>
    <row r="643" spans="1:12" s="116" customFormat="1" ht="16.5" customHeight="1" x14ac:dyDescent="0.3">
      <c r="A643" s="91">
        <v>626</v>
      </c>
      <c r="B643" s="92" t="s">
        <v>661</v>
      </c>
      <c r="C643" s="92" t="s">
        <v>667</v>
      </c>
      <c r="D643" s="92" t="s">
        <v>38</v>
      </c>
      <c r="E643" s="92" t="s">
        <v>27</v>
      </c>
      <c r="F643" s="112" t="s">
        <v>1941</v>
      </c>
      <c r="G643" s="112" t="s">
        <v>1207</v>
      </c>
      <c r="H643" s="112" t="s">
        <v>1208</v>
      </c>
      <c r="I643" s="113" t="s">
        <v>1209</v>
      </c>
      <c r="J643" s="117" t="s">
        <v>1446</v>
      </c>
      <c r="K643" s="115">
        <f t="shared" si="9"/>
        <v>46203</v>
      </c>
      <c r="L643" s="112"/>
    </row>
    <row r="644" spans="1:12" s="116" customFormat="1" ht="16.5" customHeight="1" x14ac:dyDescent="0.3">
      <c r="A644" s="91">
        <v>627</v>
      </c>
      <c r="B644" s="92" t="s">
        <v>661</v>
      </c>
      <c r="C644" s="92" t="s">
        <v>667</v>
      </c>
      <c r="D644" s="92" t="s">
        <v>38</v>
      </c>
      <c r="E644" s="92" t="s">
        <v>27</v>
      </c>
      <c r="F644" s="112" t="s">
        <v>1942</v>
      </c>
      <c r="G644" s="112" t="s">
        <v>1241</v>
      </c>
      <c r="H644" s="112" t="s">
        <v>1943</v>
      </c>
      <c r="I644" s="113" t="s">
        <v>1209</v>
      </c>
      <c r="J644" s="117" t="s">
        <v>1446</v>
      </c>
      <c r="K644" s="115">
        <f t="shared" si="9"/>
        <v>46203</v>
      </c>
      <c r="L644" s="112"/>
    </row>
    <row r="645" spans="1:12" s="116" customFormat="1" ht="16.5" customHeight="1" x14ac:dyDescent="0.3">
      <c r="A645" s="91">
        <v>628</v>
      </c>
      <c r="B645" s="92" t="s">
        <v>661</v>
      </c>
      <c r="C645" s="92" t="s">
        <v>667</v>
      </c>
      <c r="D645" s="92" t="s">
        <v>38</v>
      </c>
      <c r="E645" s="92" t="s">
        <v>27</v>
      </c>
      <c r="F645" s="112" t="s">
        <v>1944</v>
      </c>
      <c r="G645" s="112" t="s">
        <v>1207</v>
      </c>
      <c r="H645" s="112" t="s">
        <v>1717</v>
      </c>
      <c r="I645" s="113" t="s">
        <v>1209</v>
      </c>
      <c r="J645" s="117" t="s">
        <v>1446</v>
      </c>
      <c r="K645" s="115">
        <f t="shared" si="9"/>
        <v>46203</v>
      </c>
      <c r="L645" s="112"/>
    </row>
    <row r="646" spans="1:12" s="116" customFormat="1" ht="16.5" customHeight="1" x14ac:dyDescent="0.3">
      <c r="A646" s="91">
        <v>629</v>
      </c>
      <c r="B646" s="92" t="s">
        <v>661</v>
      </c>
      <c r="C646" s="92" t="s">
        <v>667</v>
      </c>
      <c r="D646" s="92" t="s">
        <v>38</v>
      </c>
      <c r="E646" s="92" t="s">
        <v>27</v>
      </c>
      <c r="F646" s="112" t="s">
        <v>1945</v>
      </c>
      <c r="G646" s="112" t="s">
        <v>1340</v>
      </c>
      <c r="H646" s="112" t="s">
        <v>1208</v>
      </c>
      <c r="I646" s="113" t="s">
        <v>1333</v>
      </c>
      <c r="J646" s="117" t="s">
        <v>1167</v>
      </c>
      <c r="K646" s="115">
        <f t="shared" si="9"/>
        <v>46203</v>
      </c>
      <c r="L646" s="112"/>
    </row>
    <row r="647" spans="1:12" s="116" customFormat="1" ht="16.5" customHeight="1" x14ac:dyDescent="0.3">
      <c r="A647" s="91">
        <v>630</v>
      </c>
      <c r="B647" s="92" t="s">
        <v>661</v>
      </c>
      <c r="C647" s="92" t="s">
        <v>667</v>
      </c>
      <c r="D647" s="92" t="s">
        <v>38</v>
      </c>
      <c r="E647" s="92" t="s">
        <v>27</v>
      </c>
      <c r="F647" s="112" t="s">
        <v>1946</v>
      </c>
      <c r="G647" s="112" t="s">
        <v>1207</v>
      </c>
      <c r="H647" s="112" t="s">
        <v>1208</v>
      </c>
      <c r="I647" s="113" t="s">
        <v>1209</v>
      </c>
      <c r="J647" s="117" t="s">
        <v>1167</v>
      </c>
      <c r="K647" s="115">
        <f t="shared" si="9"/>
        <v>46203</v>
      </c>
      <c r="L647" s="112"/>
    </row>
    <row r="648" spans="1:12" s="116" customFormat="1" ht="16.5" customHeight="1" x14ac:dyDescent="0.3">
      <c r="A648" s="91">
        <v>631</v>
      </c>
      <c r="B648" s="92" t="s">
        <v>661</v>
      </c>
      <c r="C648" s="92" t="s">
        <v>667</v>
      </c>
      <c r="D648" s="92" t="s">
        <v>38</v>
      </c>
      <c r="E648" s="92" t="s">
        <v>27</v>
      </c>
      <c r="F648" s="112" t="s">
        <v>1947</v>
      </c>
      <c r="G648" s="112" t="s">
        <v>1207</v>
      </c>
      <c r="H648" s="112" t="s">
        <v>1948</v>
      </c>
      <c r="I648" s="113" t="s">
        <v>1229</v>
      </c>
      <c r="J648" s="114" t="s">
        <v>1252</v>
      </c>
      <c r="K648" s="115">
        <f t="shared" si="9"/>
        <v>46142</v>
      </c>
      <c r="L648" s="112"/>
    </row>
    <row r="649" spans="1:12" s="116" customFormat="1" ht="16.5" customHeight="1" x14ac:dyDescent="0.3">
      <c r="A649" s="91">
        <v>632</v>
      </c>
      <c r="B649" s="92" t="s">
        <v>661</v>
      </c>
      <c r="C649" s="92" t="s">
        <v>667</v>
      </c>
      <c r="D649" s="92" t="s">
        <v>38</v>
      </c>
      <c r="E649" s="92" t="s">
        <v>27</v>
      </c>
      <c r="F649" s="112" t="s">
        <v>1949</v>
      </c>
      <c r="G649" s="112" t="s">
        <v>1340</v>
      </c>
      <c r="H649" s="112" t="s">
        <v>1208</v>
      </c>
      <c r="I649" s="113" t="s">
        <v>1209</v>
      </c>
      <c r="J649" s="117" t="s">
        <v>1446</v>
      </c>
      <c r="K649" s="115">
        <f t="shared" si="9"/>
        <v>46203</v>
      </c>
      <c r="L649" s="112"/>
    </row>
    <row r="650" spans="1:12" s="116" customFormat="1" ht="16.5" customHeight="1" x14ac:dyDescent="0.3">
      <c r="A650" s="91">
        <v>633</v>
      </c>
      <c r="B650" s="92" t="s">
        <v>661</v>
      </c>
      <c r="C650" s="92" t="s">
        <v>667</v>
      </c>
      <c r="D650" s="92" t="s">
        <v>38</v>
      </c>
      <c r="E650" s="92" t="s">
        <v>27</v>
      </c>
      <c r="F650" s="112" t="s">
        <v>1950</v>
      </c>
      <c r="G650" s="112" t="s">
        <v>1207</v>
      </c>
      <c r="H650" s="112" t="s">
        <v>1208</v>
      </c>
      <c r="I650" s="113" t="s">
        <v>1209</v>
      </c>
      <c r="J650" s="117" t="s">
        <v>1446</v>
      </c>
      <c r="K650" s="115">
        <f t="shared" si="9"/>
        <v>46203</v>
      </c>
      <c r="L650" s="112"/>
    </row>
    <row r="651" spans="1:12" s="116" customFormat="1" ht="16.5" customHeight="1" x14ac:dyDescent="0.3">
      <c r="A651" s="91">
        <v>634</v>
      </c>
      <c r="B651" s="92" t="s">
        <v>661</v>
      </c>
      <c r="C651" s="92" t="s">
        <v>667</v>
      </c>
      <c r="D651" s="92" t="s">
        <v>38</v>
      </c>
      <c r="E651" s="92" t="s">
        <v>27</v>
      </c>
      <c r="F651" s="112" t="s">
        <v>1951</v>
      </c>
      <c r="G651" s="112" t="s">
        <v>1207</v>
      </c>
      <c r="H651" s="112" t="s">
        <v>1233</v>
      </c>
      <c r="I651" s="113" t="s">
        <v>1229</v>
      </c>
      <c r="J651" s="117" t="s">
        <v>1377</v>
      </c>
      <c r="K651" s="115">
        <f t="shared" si="9"/>
        <v>46203</v>
      </c>
      <c r="L651" s="112"/>
    </row>
    <row r="652" spans="1:12" s="116" customFormat="1" ht="16.5" customHeight="1" x14ac:dyDescent="0.3">
      <c r="A652" s="91">
        <v>635</v>
      </c>
      <c r="B652" s="92" t="s">
        <v>661</v>
      </c>
      <c r="C652" s="92" t="s">
        <v>667</v>
      </c>
      <c r="D652" s="92" t="s">
        <v>38</v>
      </c>
      <c r="E652" s="92" t="s">
        <v>27</v>
      </c>
      <c r="F652" s="112" t="s">
        <v>1952</v>
      </c>
      <c r="G652" s="112" t="s">
        <v>1340</v>
      </c>
      <c r="H652" s="112" t="s">
        <v>1208</v>
      </c>
      <c r="I652" s="113" t="s">
        <v>1209</v>
      </c>
      <c r="J652" s="117" t="s">
        <v>1446</v>
      </c>
      <c r="K652" s="115">
        <f t="shared" si="9"/>
        <v>46203</v>
      </c>
      <c r="L652" s="112"/>
    </row>
    <row r="653" spans="1:12" s="116" customFormat="1" ht="16.5" customHeight="1" x14ac:dyDescent="0.3">
      <c r="A653" s="91">
        <v>636</v>
      </c>
      <c r="B653" s="92" t="s">
        <v>661</v>
      </c>
      <c r="C653" s="92" t="s">
        <v>667</v>
      </c>
      <c r="D653" s="92" t="s">
        <v>38</v>
      </c>
      <c r="E653" s="92" t="s">
        <v>27</v>
      </c>
      <c r="F653" s="112" t="s">
        <v>1953</v>
      </c>
      <c r="G653" s="112" t="s">
        <v>1207</v>
      </c>
      <c r="H653" s="112" t="s">
        <v>1301</v>
      </c>
      <c r="I653" s="113" t="s">
        <v>1209</v>
      </c>
      <c r="J653" s="117" t="s">
        <v>1446</v>
      </c>
      <c r="K653" s="115">
        <f t="shared" si="9"/>
        <v>46203</v>
      </c>
      <c r="L653" s="112"/>
    </row>
    <row r="654" spans="1:12" s="116" customFormat="1" ht="16.5" customHeight="1" x14ac:dyDescent="0.3">
      <c r="A654" s="91">
        <v>637</v>
      </c>
      <c r="B654" s="92" t="s">
        <v>661</v>
      </c>
      <c r="C654" s="92" t="s">
        <v>667</v>
      </c>
      <c r="D654" s="92" t="s">
        <v>38</v>
      </c>
      <c r="E654" s="92" t="s">
        <v>27</v>
      </c>
      <c r="F654" s="117" t="s">
        <v>1954</v>
      </c>
      <c r="G654" s="112" t="s">
        <v>1241</v>
      </c>
      <c r="H654" s="112" t="s">
        <v>1301</v>
      </c>
      <c r="I654" s="113" t="s">
        <v>1209</v>
      </c>
      <c r="J654" s="120" t="s">
        <v>1252</v>
      </c>
      <c r="K654" s="115">
        <f t="shared" si="9"/>
        <v>46142</v>
      </c>
      <c r="L654" s="112"/>
    </row>
    <row r="655" spans="1:12" s="116" customFormat="1" ht="16.5" customHeight="1" x14ac:dyDescent="0.3">
      <c r="A655" s="91">
        <v>638</v>
      </c>
      <c r="B655" s="92" t="s">
        <v>661</v>
      </c>
      <c r="C655" s="92" t="s">
        <v>667</v>
      </c>
      <c r="D655" s="92" t="s">
        <v>38</v>
      </c>
      <c r="E655" s="92" t="s">
        <v>632</v>
      </c>
      <c r="F655" s="112" t="s">
        <v>1955</v>
      </c>
      <c r="G655" s="112" t="s">
        <v>1207</v>
      </c>
      <c r="H655" s="112" t="s">
        <v>1226</v>
      </c>
      <c r="I655" s="113" t="s">
        <v>1209</v>
      </c>
      <c r="J655" s="114" t="s">
        <v>1252</v>
      </c>
      <c r="K655" s="115">
        <f t="shared" si="9"/>
        <v>46142</v>
      </c>
      <c r="L655" s="112"/>
    </row>
    <row r="656" spans="1:12" s="116" customFormat="1" ht="16.5" customHeight="1" x14ac:dyDescent="0.3">
      <c r="A656" s="91">
        <v>639</v>
      </c>
      <c r="B656" s="92" t="s">
        <v>661</v>
      </c>
      <c r="C656" s="92" t="s">
        <v>667</v>
      </c>
      <c r="D656" s="92" t="s">
        <v>38</v>
      </c>
      <c r="E656" s="92" t="s">
        <v>632</v>
      </c>
      <c r="F656" s="112" t="s">
        <v>1956</v>
      </c>
      <c r="G656" s="112" t="s">
        <v>1241</v>
      </c>
      <c r="H656" s="112" t="s">
        <v>1227</v>
      </c>
      <c r="I656" s="113" t="s">
        <v>1209</v>
      </c>
      <c r="J656" s="114" t="s">
        <v>1252</v>
      </c>
      <c r="K656" s="115">
        <f t="shared" si="9"/>
        <v>46142</v>
      </c>
      <c r="L656" s="112"/>
    </row>
    <row r="657" spans="1:12" s="116" customFormat="1" ht="16.5" customHeight="1" x14ac:dyDescent="0.3">
      <c r="A657" s="91">
        <v>640</v>
      </c>
      <c r="B657" s="92" t="s">
        <v>661</v>
      </c>
      <c r="C657" s="92" t="s">
        <v>667</v>
      </c>
      <c r="D657" s="92" t="s">
        <v>38</v>
      </c>
      <c r="E657" s="92" t="s">
        <v>632</v>
      </c>
      <c r="F657" s="112" t="s">
        <v>1957</v>
      </c>
      <c r="G657" s="112" t="s">
        <v>1241</v>
      </c>
      <c r="H657" s="112" t="s">
        <v>1958</v>
      </c>
      <c r="I657" s="113" t="s">
        <v>1333</v>
      </c>
      <c r="J657" s="114" t="s">
        <v>1252</v>
      </c>
      <c r="K657" s="115">
        <f t="shared" si="9"/>
        <v>46142</v>
      </c>
      <c r="L657" s="112"/>
    </row>
    <row r="658" spans="1:12" s="116" customFormat="1" ht="16.5" customHeight="1" x14ac:dyDescent="0.3">
      <c r="A658" s="91">
        <v>641</v>
      </c>
      <c r="B658" s="92" t="s">
        <v>661</v>
      </c>
      <c r="C658" s="92" t="s">
        <v>667</v>
      </c>
      <c r="D658" s="92" t="s">
        <v>38</v>
      </c>
      <c r="E658" s="92" t="s">
        <v>632</v>
      </c>
      <c r="F658" s="112" t="s">
        <v>1957</v>
      </c>
      <c r="G658" s="112" t="s">
        <v>1207</v>
      </c>
      <c r="H658" s="112" t="s">
        <v>1959</v>
      </c>
      <c r="I658" s="113" t="s">
        <v>1209</v>
      </c>
      <c r="J658" s="114" t="s">
        <v>1252</v>
      </c>
      <c r="K658" s="115">
        <f t="shared" si="9"/>
        <v>46142</v>
      </c>
      <c r="L658" s="112"/>
    </row>
    <row r="659" spans="1:12" s="116" customFormat="1" ht="16.5" customHeight="1" x14ac:dyDescent="0.3">
      <c r="A659" s="91">
        <v>642</v>
      </c>
      <c r="B659" s="92" t="s">
        <v>661</v>
      </c>
      <c r="C659" s="92" t="s">
        <v>667</v>
      </c>
      <c r="D659" s="92" t="s">
        <v>38</v>
      </c>
      <c r="E659" s="92" t="s">
        <v>632</v>
      </c>
      <c r="F659" s="112" t="s">
        <v>1960</v>
      </c>
      <c r="G659" s="112" t="s">
        <v>1340</v>
      </c>
      <c r="H659" s="112" t="s">
        <v>1961</v>
      </c>
      <c r="I659" s="113" t="s">
        <v>1333</v>
      </c>
      <c r="J659" s="114" t="s">
        <v>1252</v>
      </c>
      <c r="K659" s="115">
        <f t="shared" si="9"/>
        <v>46142</v>
      </c>
      <c r="L659" s="112"/>
    </row>
    <row r="660" spans="1:12" s="116" customFormat="1" ht="16.5" customHeight="1" x14ac:dyDescent="0.3">
      <c r="A660" s="91">
        <v>643</v>
      </c>
      <c r="B660" s="92" t="s">
        <v>661</v>
      </c>
      <c r="C660" s="92" t="s">
        <v>667</v>
      </c>
      <c r="D660" s="92" t="s">
        <v>38</v>
      </c>
      <c r="E660" s="92" t="s">
        <v>632</v>
      </c>
      <c r="F660" s="112" t="s">
        <v>1962</v>
      </c>
      <c r="G660" s="112" t="s">
        <v>1207</v>
      </c>
      <c r="H660" s="112" t="s">
        <v>1963</v>
      </c>
      <c r="I660" s="113" t="s">
        <v>1209</v>
      </c>
      <c r="J660" s="114" t="s">
        <v>1167</v>
      </c>
      <c r="K660" s="115">
        <f t="shared" ref="K660:K709" si="10">EOMONTH(J660,12)</f>
        <v>46203</v>
      </c>
      <c r="L660" s="112"/>
    </row>
    <row r="661" spans="1:12" s="116" customFormat="1" ht="16.5" customHeight="1" x14ac:dyDescent="0.3">
      <c r="A661" s="91">
        <v>644</v>
      </c>
      <c r="B661" s="92" t="s">
        <v>661</v>
      </c>
      <c r="C661" s="92" t="s">
        <v>667</v>
      </c>
      <c r="D661" s="92" t="s">
        <v>38</v>
      </c>
      <c r="E661" s="92" t="s">
        <v>632</v>
      </c>
      <c r="F661" s="112" t="s">
        <v>1957</v>
      </c>
      <c r="G661" s="112" t="s">
        <v>1207</v>
      </c>
      <c r="H661" s="112" t="s">
        <v>1964</v>
      </c>
      <c r="I661" s="113" t="s">
        <v>1229</v>
      </c>
      <c r="J661" s="114" t="s">
        <v>1167</v>
      </c>
      <c r="K661" s="115">
        <f t="shared" si="10"/>
        <v>46203</v>
      </c>
      <c r="L661" s="112"/>
    </row>
    <row r="662" spans="1:12" s="116" customFormat="1" ht="16.5" customHeight="1" x14ac:dyDescent="0.3">
      <c r="A662" s="91">
        <v>645</v>
      </c>
      <c r="B662" s="92" t="s">
        <v>661</v>
      </c>
      <c r="C662" s="92" t="s">
        <v>667</v>
      </c>
      <c r="D662" s="92" t="s">
        <v>38</v>
      </c>
      <c r="E662" s="92" t="s">
        <v>632</v>
      </c>
      <c r="F662" s="112" t="s">
        <v>1965</v>
      </c>
      <c r="G662" s="112" t="s">
        <v>1207</v>
      </c>
      <c r="H662" s="112" t="s">
        <v>1208</v>
      </c>
      <c r="I662" s="113" t="s">
        <v>1229</v>
      </c>
      <c r="J662" s="117" t="s">
        <v>1167</v>
      </c>
      <c r="K662" s="115">
        <f t="shared" si="10"/>
        <v>46203</v>
      </c>
      <c r="L662" s="112"/>
    </row>
    <row r="663" spans="1:12" s="116" customFormat="1" ht="16.5" customHeight="1" x14ac:dyDescent="0.3">
      <c r="A663" s="91">
        <v>646</v>
      </c>
      <c r="B663" s="92" t="s">
        <v>661</v>
      </c>
      <c r="C663" s="92" t="s">
        <v>667</v>
      </c>
      <c r="D663" s="92" t="s">
        <v>38</v>
      </c>
      <c r="E663" s="92" t="s">
        <v>632</v>
      </c>
      <c r="F663" s="112" t="s">
        <v>1966</v>
      </c>
      <c r="G663" s="112" t="s">
        <v>1241</v>
      </c>
      <c r="H663" s="112" t="s">
        <v>1211</v>
      </c>
      <c r="I663" s="113" t="s">
        <v>1209</v>
      </c>
      <c r="J663" s="117" t="s">
        <v>1167</v>
      </c>
      <c r="K663" s="115">
        <f t="shared" si="10"/>
        <v>46203</v>
      </c>
      <c r="L663" s="112"/>
    </row>
    <row r="664" spans="1:12" s="116" customFormat="1" ht="16.5" customHeight="1" x14ac:dyDescent="0.3">
      <c r="A664" s="91">
        <v>647</v>
      </c>
      <c r="B664" s="92" t="s">
        <v>661</v>
      </c>
      <c r="C664" s="92" t="s">
        <v>667</v>
      </c>
      <c r="D664" s="92" t="s">
        <v>38</v>
      </c>
      <c r="E664" s="92" t="s">
        <v>27</v>
      </c>
      <c r="F664" s="112" t="s">
        <v>1967</v>
      </c>
      <c r="G664" s="112" t="s">
        <v>1241</v>
      </c>
      <c r="H664" s="112" t="s">
        <v>1208</v>
      </c>
      <c r="I664" s="113" t="s">
        <v>1333</v>
      </c>
      <c r="J664" s="114" t="s">
        <v>1252</v>
      </c>
      <c r="K664" s="115">
        <f t="shared" si="10"/>
        <v>46142</v>
      </c>
      <c r="L664" s="112"/>
    </row>
    <row r="665" spans="1:12" s="116" customFormat="1" ht="16.5" customHeight="1" x14ac:dyDescent="0.3">
      <c r="A665" s="91">
        <v>648</v>
      </c>
      <c r="B665" s="92" t="s">
        <v>661</v>
      </c>
      <c r="C665" s="92" t="s">
        <v>770</v>
      </c>
      <c r="D665" s="92" t="s">
        <v>56</v>
      </c>
      <c r="E665" s="92" t="s">
        <v>27</v>
      </c>
      <c r="F665" s="112" t="s">
        <v>1968</v>
      </c>
      <c r="G665" s="112" t="s">
        <v>1207</v>
      </c>
      <c r="H665" s="112" t="s">
        <v>1231</v>
      </c>
      <c r="I665" s="113" t="s">
        <v>1333</v>
      </c>
      <c r="J665" s="117" t="s">
        <v>1504</v>
      </c>
      <c r="K665" s="115">
        <f t="shared" si="10"/>
        <v>46203</v>
      </c>
      <c r="L665" s="112"/>
    </row>
    <row r="666" spans="1:12" s="116" customFormat="1" ht="16.5" customHeight="1" x14ac:dyDescent="0.3">
      <c r="A666" s="91">
        <v>649</v>
      </c>
      <c r="B666" s="92" t="s">
        <v>661</v>
      </c>
      <c r="C666" s="92" t="s">
        <v>770</v>
      </c>
      <c r="D666" s="92" t="s">
        <v>56</v>
      </c>
      <c r="E666" s="92" t="s">
        <v>27</v>
      </c>
      <c r="F666" s="112" t="s">
        <v>1969</v>
      </c>
      <c r="G666" s="112" t="s">
        <v>1340</v>
      </c>
      <c r="H666" s="112" t="s">
        <v>1862</v>
      </c>
      <c r="I666" s="113" t="s">
        <v>1209</v>
      </c>
      <c r="J666" s="117" t="s">
        <v>1504</v>
      </c>
      <c r="K666" s="115">
        <f t="shared" si="10"/>
        <v>46203</v>
      </c>
      <c r="L666" s="112"/>
    </row>
    <row r="667" spans="1:12" s="116" customFormat="1" ht="16.5" customHeight="1" x14ac:dyDescent="0.3">
      <c r="A667" s="91">
        <v>650</v>
      </c>
      <c r="B667" s="92" t="s">
        <v>661</v>
      </c>
      <c r="C667" s="92" t="s">
        <v>770</v>
      </c>
      <c r="D667" s="92" t="s">
        <v>56</v>
      </c>
      <c r="E667" s="92" t="s">
        <v>27</v>
      </c>
      <c r="F667" s="112" t="s">
        <v>1970</v>
      </c>
      <c r="G667" s="112" t="s">
        <v>1207</v>
      </c>
      <c r="H667" s="112" t="s">
        <v>1971</v>
      </c>
      <c r="I667" s="113" t="s">
        <v>1209</v>
      </c>
      <c r="J667" s="117" t="s">
        <v>1504</v>
      </c>
      <c r="K667" s="115">
        <f t="shared" si="10"/>
        <v>46203</v>
      </c>
      <c r="L667" s="112"/>
    </row>
    <row r="668" spans="1:12" s="116" customFormat="1" ht="16.5" customHeight="1" x14ac:dyDescent="0.3">
      <c r="A668" s="91">
        <v>651</v>
      </c>
      <c r="B668" s="92" t="s">
        <v>661</v>
      </c>
      <c r="C668" s="92" t="s">
        <v>770</v>
      </c>
      <c r="D668" s="92" t="s">
        <v>56</v>
      </c>
      <c r="E668" s="92" t="s">
        <v>27</v>
      </c>
      <c r="F668" s="112" t="s">
        <v>1972</v>
      </c>
      <c r="G668" s="112" t="s">
        <v>1340</v>
      </c>
      <c r="H668" s="112" t="s">
        <v>1374</v>
      </c>
      <c r="I668" s="113" t="s">
        <v>1333</v>
      </c>
      <c r="J668" s="114" t="s">
        <v>1973</v>
      </c>
      <c r="K668" s="115">
        <f t="shared" si="10"/>
        <v>46142</v>
      </c>
      <c r="L668" s="112"/>
    </row>
    <row r="669" spans="1:12" s="116" customFormat="1" ht="16.5" customHeight="1" x14ac:dyDescent="0.3">
      <c r="A669" s="91">
        <v>652</v>
      </c>
      <c r="B669" s="92" t="s">
        <v>661</v>
      </c>
      <c r="C669" s="92" t="s">
        <v>770</v>
      </c>
      <c r="D669" s="92" t="s">
        <v>56</v>
      </c>
      <c r="E669" s="92" t="s">
        <v>27</v>
      </c>
      <c r="F669" s="112" t="s">
        <v>1972</v>
      </c>
      <c r="G669" s="112" t="s">
        <v>1340</v>
      </c>
      <c r="H669" s="112" t="s">
        <v>1974</v>
      </c>
      <c r="I669" s="113" t="s">
        <v>1209</v>
      </c>
      <c r="J669" s="114" t="s">
        <v>1973</v>
      </c>
      <c r="K669" s="115">
        <f t="shared" si="10"/>
        <v>46142</v>
      </c>
      <c r="L669" s="112"/>
    </row>
    <row r="670" spans="1:12" s="116" customFormat="1" ht="16.5" customHeight="1" x14ac:dyDescent="0.3">
      <c r="A670" s="91">
        <v>653</v>
      </c>
      <c r="B670" s="92" t="s">
        <v>661</v>
      </c>
      <c r="C670" s="92" t="s">
        <v>770</v>
      </c>
      <c r="D670" s="92" t="s">
        <v>56</v>
      </c>
      <c r="E670" s="92" t="s">
        <v>27</v>
      </c>
      <c r="F670" s="112" t="s">
        <v>1975</v>
      </c>
      <c r="G670" s="112" t="s">
        <v>1207</v>
      </c>
      <c r="H670" s="112" t="s">
        <v>1976</v>
      </c>
      <c r="I670" s="113" t="s">
        <v>1333</v>
      </c>
      <c r="J670" s="114" t="s">
        <v>1973</v>
      </c>
      <c r="K670" s="115">
        <f t="shared" si="10"/>
        <v>46142</v>
      </c>
      <c r="L670" s="112"/>
    </row>
    <row r="671" spans="1:12" s="116" customFormat="1" ht="16.5" customHeight="1" x14ac:dyDescent="0.3">
      <c r="A671" s="91">
        <v>654</v>
      </c>
      <c r="B671" s="92" t="s">
        <v>661</v>
      </c>
      <c r="C671" s="92" t="s">
        <v>770</v>
      </c>
      <c r="D671" s="92" t="s">
        <v>56</v>
      </c>
      <c r="E671" s="92" t="s">
        <v>27</v>
      </c>
      <c r="F671" s="112" t="s">
        <v>1977</v>
      </c>
      <c r="G671" s="112" t="s">
        <v>1340</v>
      </c>
      <c r="H671" s="112" t="s">
        <v>1374</v>
      </c>
      <c r="I671" s="113" t="s">
        <v>1333</v>
      </c>
      <c r="J671" s="117" t="s">
        <v>1504</v>
      </c>
      <c r="K671" s="115">
        <f t="shared" si="10"/>
        <v>46203</v>
      </c>
      <c r="L671" s="112"/>
    </row>
    <row r="672" spans="1:12" s="116" customFormat="1" ht="16.5" customHeight="1" x14ac:dyDescent="0.3">
      <c r="A672" s="91">
        <v>655</v>
      </c>
      <c r="B672" s="92" t="s">
        <v>661</v>
      </c>
      <c r="C672" s="92" t="s">
        <v>770</v>
      </c>
      <c r="D672" s="92" t="s">
        <v>56</v>
      </c>
      <c r="E672" s="92" t="s">
        <v>27</v>
      </c>
      <c r="F672" s="112" t="s">
        <v>1978</v>
      </c>
      <c r="G672" s="112" t="s">
        <v>1207</v>
      </c>
      <c r="H672" s="112" t="s">
        <v>1979</v>
      </c>
      <c r="I672" s="113" t="s">
        <v>1333</v>
      </c>
      <c r="J672" s="117" t="s">
        <v>1504</v>
      </c>
      <c r="K672" s="115">
        <f t="shared" si="10"/>
        <v>46203</v>
      </c>
      <c r="L672" s="112"/>
    </row>
    <row r="673" spans="1:12" s="116" customFormat="1" ht="16.5" customHeight="1" x14ac:dyDescent="0.3">
      <c r="A673" s="91">
        <v>656</v>
      </c>
      <c r="B673" s="92" t="s">
        <v>661</v>
      </c>
      <c r="C673" s="92" t="s">
        <v>770</v>
      </c>
      <c r="D673" s="92" t="s">
        <v>56</v>
      </c>
      <c r="E673" s="92" t="s">
        <v>27</v>
      </c>
      <c r="F673" s="112" t="s">
        <v>1980</v>
      </c>
      <c r="G673" s="112" t="s">
        <v>1340</v>
      </c>
      <c r="H673" s="112" t="s">
        <v>1981</v>
      </c>
      <c r="I673" s="113" t="s">
        <v>1209</v>
      </c>
      <c r="J673" s="117" t="s">
        <v>1504</v>
      </c>
      <c r="K673" s="115">
        <f t="shared" si="10"/>
        <v>46203</v>
      </c>
      <c r="L673" s="112"/>
    </row>
    <row r="674" spans="1:12" s="116" customFormat="1" ht="16.5" customHeight="1" x14ac:dyDescent="0.3">
      <c r="A674" s="91">
        <v>657</v>
      </c>
      <c r="B674" s="92" t="s">
        <v>661</v>
      </c>
      <c r="C674" s="92" t="s">
        <v>770</v>
      </c>
      <c r="D674" s="92" t="s">
        <v>56</v>
      </c>
      <c r="E674" s="92" t="s">
        <v>27</v>
      </c>
      <c r="F674" s="112" t="s">
        <v>1980</v>
      </c>
      <c r="G674" s="112" t="s">
        <v>1207</v>
      </c>
      <c r="H674" s="112" t="s">
        <v>1558</v>
      </c>
      <c r="I674" s="113" t="s">
        <v>1229</v>
      </c>
      <c r="J674" s="117" t="s">
        <v>1162</v>
      </c>
      <c r="K674" s="115">
        <f t="shared" si="10"/>
        <v>46203</v>
      </c>
      <c r="L674" s="112"/>
    </row>
    <row r="675" spans="1:12" s="116" customFormat="1" ht="16.5" customHeight="1" x14ac:dyDescent="0.3">
      <c r="A675" s="91">
        <v>658</v>
      </c>
      <c r="B675" s="92" t="s">
        <v>661</v>
      </c>
      <c r="C675" s="92" t="s">
        <v>770</v>
      </c>
      <c r="D675" s="92" t="s">
        <v>56</v>
      </c>
      <c r="E675" s="92" t="s">
        <v>27</v>
      </c>
      <c r="F675" s="112" t="s">
        <v>1982</v>
      </c>
      <c r="G675" s="112" t="s">
        <v>1207</v>
      </c>
      <c r="H675" s="112" t="s">
        <v>1374</v>
      </c>
      <c r="I675" s="113" t="s">
        <v>1209</v>
      </c>
      <c r="J675" s="117" t="s">
        <v>1504</v>
      </c>
      <c r="K675" s="115">
        <f t="shared" si="10"/>
        <v>46203</v>
      </c>
      <c r="L675" s="112"/>
    </row>
    <row r="676" spans="1:12" s="116" customFormat="1" ht="16.5" customHeight="1" x14ac:dyDescent="0.3">
      <c r="A676" s="91">
        <v>659</v>
      </c>
      <c r="B676" s="92" t="s">
        <v>661</v>
      </c>
      <c r="C676" s="92" t="s">
        <v>770</v>
      </c>
      <c r="D676" s="92" t="s">
        <v>56</v>
      </c>
      <c r="E676" s="92" t="s">
        <v>27</v>
      </c>
      <c r="F676" s="112" t="s">
        <v>1983</v>
      </c>
      <c r="G676" s="112" t="s">
        <v>1292</v>
      </c>
      <c r="H676" s="112" t="s">
        <v>1652</v>
      </c>
      <c r="I676" s="113" t="s">
        <v>1209</v>
      </c>
      <c r="J676" s="114"/>
      <c r="K676" s="115"/>
      <c r="L676" s="112" t="s">
        <v>1294</v>
      </c>
    </row>
    <row r="677" spans="1:12" s="116" customFormat="1" ht="16.5" customHeight="1" x14ac:dyDescent="0.3">
      <c r="A677" s="91">
        <v>660</v>
      </c>
      <c r="B677" s="92" t="s">
        <v>661</v>
      </c>
      <c r="C677" s="92" t="s">
        <v>770</v>
      </c>
      <c r="D677" s="92" t="s">
        <v>56</v>
      </c>
      <c r="E677" s="92" t="s">
        <v>27</v>
      </c>
      <c r="F677" s="112" t="s">
        <v>1984</v>
      </c>
      <c r="G677" s="112" t="s">
        <v>1207</v>
      </c>
      <c r="H677" s="112" t="s">
        <v>1974</v>
      </c>
      <c r="I677" s="113" t="s">
        <v>1209</v>
      </c>
      <c r="J677" s="117" t="s">
        <v>1504</v>
      </c>
      <c r="K677" s="115">
        <f t="shared" si="10"/>
        <v>46203</v>
      </c>
      <c r="L677" s="112"/>
    </row>
    <row r="678" spans="1:12" s="116" customFormat="1" ht="16.5" customHeight="1" x14ac:dyDescent="0.3">
      <c r="A678" s="91">
        <v>661</v>
      </c>
      <c r="B678" s="92" t="s">
        <v>661</v>
      </c>
      <c r="C678" s="92" t="s">
        <v>770</v>
      </c>
      <c r="D678" s="92" t="s">
        <v>56</v>
      </c>
      <c r="E678" s="92" t="s">
        <v>27</v>
      </c>
      <c r="F678" s="112" t="s">
        <v>1985</v>
      </c>
      <c r="G678" s="112" t="s">
        <v>1207</v>
      </c>
      <c r="H678" s="112" t="s">
        <v>1374</v>
      </c>
      <c r="I678" s="113" t="s">
        <v>1209</v>
      </c>
      <c r="J678" s="114" t="s">
        <v>1986</v>
      </c>
      <c r="K678" s="115">
        <f t="shared" si="10"/>
        <v>46142</v>
      </c>
      <c r="L678" s="112"/>
    </row>
    <row r="679" spans="1:12" s="116" customFormat="1" ht="16.5" customHeight="1" x14ac:dyDescent="0.3">
      <c r="A679" s="91">
        <v>662</v>
      </c>
      <c r="B679" s="92" t="s">
        <v>661</v>
      </c>
      <c r="C679" s="92" t="s">
        <v>770</v>
      </c>
      <c r="D679" s="92" t="s">
        <v>56</v>
      </c>
      <c r="E679" s="92" t="s">
        <v>27</v>
      </c>
      <c r="F679" s="112" t="s">
        <v>1987</v>
      </c>
      <c r="G679" s="112" t="s">
        <v>1241</v>
      </c>
      <c r="H679" s="112" t="s">
        <v>1374</v>
      </c>
      <c r="I679" s="113" t="s">
        <v>1209</v>
      </c>
      <c r="J679" s="114" t="s">
        <v>1973</v>
      </c>
      <c r="K679" s="115">
        <f t="shared" si="10"/>
        <v>46142</v>
      </c>
      <c r="L679" s="112"/>
    </row>
    <row r="680" spans="1:12" s="116" customFormat="1" ht="16.5" customHeight="1" x14ac:dyDescent="0.3">
      <c r="A680" s="91">
        <v>663</v>
      </c>
      <c r="B680" s="92" t="s">
        <v>661</v>
      </c>
      <c r="C680" s="92" t="s">
        <v>770</v>
      </c>
      <c r="D680" s="92" t="s">
        <v>56</v>
      </c>
      <c r="E680" s="92" t="s">
        <v>27</v>
      </c>
      <c r="F680" s="112" t="s">
        <v>1988</v>
      </c>
      <c r="G680" s="112" t="s">
        <v>1207</v>
      </c>
      <c r="H680" s="112" t="s">
        <v>1374</v>
      </c>
      <c r="I680" s="113" t="s">
        <v>1229</v>
      </c>
      <c r="J680" s="117" t="s">
        <v>1504</v>
      </c>
      <c r="K680" s="115">
        <f t="shared" si="10"/>
        <v>46203</v>
      </c>
      <c r="L680" s="112"/>
    </row>
    <row r="681" spans="1:12" s="116" customFormat="1" ht="16.5" customHeight="1" x14ac:dyDescent="0.3">
      <c r="A681" s="91">
        <v>664</v>
      </c>
      <c r="B681" s="92" t="s">
        <v>661</v>
      </c>
      <c r="C681" s="92" t="s">
        <v>770</v>
      </c>
      <c r="D681" s="92" t="s">
        <v>56</v>
      </c>
      <c r="E681" s="92" t="s">
        <v>27</v>
      </c>
      <c r="F681" s="112" t="s">
        <v>1989</v>
      </c>
      <c r="G681" s="112" t="s">
        <v>1292</v>
      </c>
      <c r="H681" s="112" t="s">
        <v>1652</v>
      </c>
      <c r="I681" s="113" t="s">
        <v>1333</v>
      </c>
      <c r="J681" s="114"/>
      <c r="K681" s="115"/>
      <c r="L681" s="112" t="s">
        <v>1433</v>
      </c>
    </row>
    <row r="682" spans="1:12" s="116" customFormat="1" ht="16.5" customHeight="1" x14ac:dyDescent="0.3">
      <c r="A682" s="91">
        <v>665</v>
      </c>
      <c r="B682" s="92" t="s">
        <v>661</v>
      </c>
      <c r="C682" s="92" t="s">
        <v>770</v>
      </c>
      <c r="D682" s="92" t="s">
        <v>56</v>
      </c>
      <c r="E682" s="92" t="s">
        <v>27</v>
      </c>
      <c r="F682" s="112" t="s">
        <v>1990</v>
      </c>
      <c r="G682" s="112" t="s">
        <v>1207</v>
      </c>
      <c r="H682" s="112" t="s">
        <v>1374</v>
      </c>
      <c r="I682" s="113" t="s">
        <v>1333</v>
      </c>
      <c r="J682" s="117" t="s">
        <v>1504</v>
      </c>
      <c r="K682" s="115">
        <f t="shared" si="10"/>
        <v>46203</v>
      </c>
      <c r="L682" s="112"/>
    </row>
    <row r="683" spans="1:12" s="116" customFormat="1" ht="16.5" customHeight="1" x14ac:dyDescent="0.3">
      <c r="A683" s="91">
        <v>666</v>
      </c>
      <c r="B683" s="92" t="s">
        <v>661</v>
      </c>
      <c r="C683" s="92" t="s">
        <v>770</v>
      </c>
      <c r="D683" s="92" t="s">
        <v>56</v>
      </c>
      <c r="E683" s="92" t="s">
        <v>27</v>
      </c>
      <c r="F683" s="112" t="s">
        <v>1991</v>
      </c>
      <c r="G683" s="112" t="s">
        <v>1207</v>
      </c>
      <c r="H683" s="112" t="s">
        <v>1992</v>
      </c>
      <c r="I683" s="113" t="s">
        <v>1209</v>
      </c>
      <c r="J683" s="114" t="s">
        <v>1973</v>
      </c>
      <c r="K683" s="115">
        <f t="shared" si="10"/>
        <v>46142</v>
      </c>
      <c r="L683" s="112"/>
    </row>
    <row r="684" spans="1:12" s="116" customFormat="1" ht="16.5" customHeight="1" x14ac:dyDescent="0.3">
      <c r="A684" s="91">
        <v>667</v>
      </c>
      <c r="B684" s="92" t="s">
        <v>661</v>
      </c>
      <c r="C684" s="92" t="s">
        <v>770</v>
      </c>
      <c r="D684" s="92" t="s">
        <v>56</v>
      </c>
      <c r="E684" s="92" t="s">
        <v>27</v>
      </c>
      <c r="F684" s="112" t="s">
        <v>1993</v>
      </c>
      <c r="G684" s="112" t="s">
        <v>1207</v>
      </c>
      <c r="H684" s="112" t="s">
        <v>1994</v>
      </c>
      <c r="I684" s="113" t="s">
        <v>1229</v>
      </c>
      <c r="J684" s="114" t="s">
        <v>1973</v>
      </c>
      <c r="K684" s="115">
        <f t="shared" si="10"/>
        <v>46142</v>
      </c>
      <c r="L684" s="112"/>
    </row>
    <row r="685" spans="1:12" s="116" customFormat="1" ht="16.5" customHeight="1" x14ac:dyDescent="0.3">
      <c r="A685" s="91">
        <v>668</v>
      </c>
      <c r="B685" s="92" t="s">
        <v>661</v>
      </c>
      <c r="C685" s="92" t="s">
        <v>770</v>
      </c>
      <c r="D685" s="92" t="s">
        <v>56</v>
      </c>
      <c r="E685" s="92" t="s">
        <v>27</v>
      </c>
      <c r="F685" s="112" t="s">
        <v>1995</v>
      </c>
      <c r="G685" s="112" t="s">
        <v>1207</v>
      </c>
      <c r="H685" s="112" t="s">
        <v>1374</v>
      </c>
      <c r="I685" s="113" t="s">
        <v>1209</v>
      </c>
      <c r="J685" s="117" t="s">
        <v>1504</v>
      </c>
      <c r="K685" s="115">
        <f t="shared" si="10"/>
        <v>46203</v>
      </c>
      <c r="L685" s="112"/>
    </row>
    <row r="686" spans="1:12" s="116" customFormat="1" ht="16.5" customHeight="1" x14ac:dyDescent="0.3">
      <c r="A686" s="91">
        <v>669</v>
      </c>
      <c r="B686" s="92" t="s">
        <v>661</v>
      </c>
      <c r="C686" s="92" t="s">
        <v>770</v>
      </c>
      <c r="D686" s="92" t="s">
        <v>56</v>
      </c>
      <c r="E686" s="92" t="s">
        <v>27</v>
      </c>
      <c r="F686" s="112" t="s">
        <v>1996</v>
      </c>
      <c r="G686" s="112" t="s">
        <v>1207</v>
      </c>
      <c r="H686" s="112" t="s">
        <v>1997</v>
      </c>
      <c r="I686" s="113" t="s">
        <v>1229</v>
      </c>
      <c r="J686" s="117" t="s">
        <v>1504</v>
      </c>
      <c r="K686" s="115">
        <f t="shared" si="10"/>
        <v>46203</v>
      </c>
      <c r="L686" s="112"/>
    </row>
    <row r="687" spans="1:12" s="116" customFormat="1" ht="16.5" customHeight="1" x14ac:dyDescent="0.3">
      <c r="A687" s="91">
        <v>670</v>
      </c>
      <c r="B687" s="92" t="s">
        <v>661</v>
      </c>
      <c r="C687" s="92" t="s">
        <v>770</v>
      </c>
      <c r="D687" s="92" t="s">
        <v>56</v>
      </c>
      <c r="E687" s="92" t="s">
        <v>27</v>
      </c>
      <c r="F687" s="112" t="s">
        <v>1998</v>
      </c>
      <c r="G687" s="112" t="s">
        <v>1340</v>
      </c>
      <c r="H687" s="112" t="s">
        <v>1999</v>
      </c>
      <c r="I687" s="113" t="s">
        <v>1209</v>
      </c>
      <c r="J687" s="117" t="s">
        <v>1504</v>
      </c>
      <c r="K687" s="115">
        <f t="shared" si="10"/>
        <v>46203</v>
      </c>
      <c r="L687" s="112"/>
    </row>
    <row r="688" spans="1:12" s="116" customFormat="1" ht="16.5" customHeight="1" x14ac:dyDescent="0.3">
      <c r="A688" s="91">
        <v>671</v>
      </c>
      <c r="B688" s="92" t="s">
        <v>661</v>
      </c>
      <c r="C688" s="92" t="s">
        <v>770</v>
      </c>
      <c r="D688" s="92" t="s">
        <v>56</v>
      </c>
      <c r="E688" s="92" t="s">
        <v>27</v>
      </c>
      <c r="F688" s="112" t="s">
        <v>2000</v>
      </c>
      <c r="G688" s="112" t="s">
        <v>1340</v>
      </c>
      <c r="H688" s="112" t="s">
        <v>1539</v>
      </c>
      <c r="I688" s="113" t="s">
        <v>1209</v>
      </c>
      <c r="J688" s="117" t="s">
        <v>1504</v>
      </c>
      <c r="K688" s="115">
        <f t="shared" si="10"/>
        <v>46203</v>
      </c>
      <c r="L688" s="112"/>
    </row>
    <row r="689" spans="1:12" s="116" customFormat="1" ht="16.5" customHeight="1" x14ac:dyDescent="0.3">
      <c r="A689" s="91">
        <v>672</v>
      </c>
      <c r="B689" s="92" t="s">
        <v>661</v>
      </c>
      <c r="C689" s="92" t="s">
        <v>770</v>
      </c>
      <c r="D689" s="92" t="s">
        <v>56</v>
      </c>
      <c r="E689" s="92" t="s">
        <v>27</v>
      </c>
      <c r="F689" s="112" t="s">
        <v>2001</v>
      </c>
      <c r="G689" s="112" t="s">
        <v>1207</v>
      </c>
      <c r="H689" s="112" t="s">
        <v>1211</v>
      </c>
      <c r="I689" s="113" t="s">
        <v>1333</v>
      </c>
      <c r="J689" s="117" t="s">
        <v>1504</v>
      </c>
      <c r="K689" s="115">
        <f t="shared" si="10"/>
        <v>46203</v>
      </c>
      <c r="L689" s="112"/>
    </row>
    <row r="690" spans="1:12" s="116" customFormat="1" ht="16.5" customHeight="1" x14ac:dyDescent="0.3">
      <c r="A690" s="91">
        <v>673</v>
      </c>
      <c r="B690" s="92" t="s">
        <v>661</v>
      </c>
      <c r="C690" s="92" t="s">
        <v>770</v>
      </c>
      <c r="D690" s="92" t="s">
        <v>56</v>
      </c>
      <c r="E690" s="92" t="s">
        <v>27</v>
      </c>
      <c r="F690" s="112" t="s">
        <v>2002</v>
      </c>
      <c r="G690" s="112" t="s">
        <v>1207</v>
      </c>
      <c r="H690" s="112" t="s">
        <v>1212</v>
      </c>
      <c r="I690" s="113" t="s">
        <v>1209</v>
      </c>
      <c r="J690" s="117" t="s">
        <v>1504</v>
      </c>
      <c r="K690" s="115">
        <f t="shared" si="10"/>
        <v>46203</v>
      </c>
      <c r="L690" s="112"/>
    </row>
    <row r="691" spans="1:12" s="116" customFormat="1" ht="16.5" customHeight="1" x14ac:dyDescent="0.3">
      <c r="A691" s="91">
        <v>674</v>
      </c>
      <c r="B691" s="92" t="s">
        <v>661</v>
      </c>
      <c r="C691" s="92" t="s">
        <v>770</v>
      </c>
      <c r="D691" s="92" t="s">
        <v>56</v>
      </c>
      <c r="E691" s="92" t="s">
        <v>27</v>
      </c>
      <c r="F691" s="112" t="s">
        <v>2003</v>
      </c>
      <c r="G691" s="112" t="s">
        <v>1207</v>
      </c>
      <c r="H691" s="112" t="s">
        <v>1573</v>
      </c>
      <c r="I691" s="113" t="s">
        <v>1209</v>
      </c>
      <c r="J691" s="117" t="s">
        <v>1504</v>
      </c>
      <c r="K691" s="115">
        <f t="shared" si="10"/>
        <v>46203</v>
      </c>
      <c r="L691" s="112"/>
    </row>
    <row r="692" spans="1:12" s="116" customFormat="1" ht="16.5" customHeight="1" x14ac:dyDescent="0.3">
      <c r="A692" s="91">
        <v>675</v>
      </c>
      <c r="B692" s="92" t="s">
        <v>661</v>
      </c>
      <c r="C692" s="92" t="s">
        <v>770</v>
      </c>
      <c r="D692" s="92" t="s">
        <v>56</v>
      </c>
      <c r="E692" s="92" t="s">
        <v>27</v>
      </c>
      <c r="F692" s="112" t="s">
        <v>2004</v>
      </c>
      <c r="G692" s="112" t="s">
        <v>1207</v>
      </c>
      <c r="H692" s="112" t="s">
        <v>1374</v>
      </c>
      <c r="I692" s="113" t="s">
        <v>1209</v>
      </c>
      <c r="J692" s="117" t="s">
        <v>1504</v>
      </c>
      <c r="K692" s="115">
        <f t="shared" si="10"/>
        <v>46203</v>
      </c>
      <c r="L692" s="112"/>
    </row>
    <row r="693" spans="1:12" s="116" customFormat="1" ht="16.5" customHeight="1" x14ac:dyDescent="0.3">
      <c r="A693" s="91">
        <v>676</v>
      </c>
      <c r="B693" s="92" t="s">
        <v>661</v>
      </c>
      <c r="C693" s="92" t="s">
        <v>770</v>
      </c>
      <c r="D693" s="92" t="s">
        <v>56</v>
      </c>
      <c r="E693" s="92" t="s">
        <v>632</v>
      </c>
      <c r="F693" s="112" t="s">
        <v>2005</v>
      </c>
      <c r="G693" s="112" t="s">
        <v>1340</v>
      </c>
      <c r="H693" s="112" t="s">
        <v>2006</v>
      </c>
      <c r="I693" s="113" t="s">
        <v>1333</v>
      </c>
      <c r="J693" s="117" t="s">
        <v>1504</v>
      </c>
      <c r="K693" s="115">
        <f t="shared" si="10"/>
        <v>46203</v>
      </c>
      <c r="L693" s="112"/>
    </row>
    <row r="694" spans="1:12" s="116" customFormat="1" ht="16.5" customHeight="1" x14ac:dyDescent="0.3">
      <c r="A694" s="91">
        <v>677</v>
      </c>
      <c r="B694" s="92" t="s">
        <v>661</v>
      </c>
      <c r="C694" s="92" t="s">
        <v>770</v>
      </c>
      <c r="D694" s="92" t="s">
        <v>56</v>
      </c>
      <c r="E694" s="92" t="s">
        <v>632</v>
      </c>
      <c r="F694" s="112" t="s">
        <v>2007</v>
      </c>
      <c r="G694" s="112" t="s">
        <v>1207</v>
      </c>
      <c r="H694" s="112" t="s">
        <v>1335</v>
      </c>
      <c r="I694" s="113" t="s">
        <v>1229</v>
      </c>
      <c r="J694" s="114" t="s">
        <v>1986</v>
      </c>
      <c r="K694" s="115">
        <f t="shared" si="10"/>
        <v>46142</v>
      </c>
      <c r="L694" s="112"/>
    </row>
    <row r="695" spans="1:12" s="116" customFormat="1" ht="16.5" customHeight="1" x14ac:dyDescent="0.3">
      <c r="A695" s="91">
        <v>678</v>
      </c>
      <c r="B695" s="92" t="s">
        <v>661</v>
      </c>
      <c r="C695" s="92" t="s">
        <v>770</v>
      </c>
      <c r="D695" s="92" t="s">
        <v>56</v>
      </c>
      <c r="E695" s="92" t="s">
        <v>632</v>
      </c>
      <c r="F695" s="112" t="s">
        <v>2008</v>
      </c>
      <c r="G695" s="112" t="s">
        <v>1207</v>
      </c>
      <c r="H695" s="112" t="s">
        <v>1992</v>
      </c>
      <c r="I695" s="113" t="s">
        <v>1209</v>
      </c>
      <c r="J695" s="114" t="s">
        <v>1986</v>
      </c>
      <c r="K695" s="115">
        <f t="shared" si="10"/>
        <v>46142</v>
      </c>
      <c r="L695" s="112"/>
    </row>
    <row r="696" spans="1:12" s="116" customFormat="1" ht="16.5" customHeight="1" x14ac:dyDescent="0.3">
      <c r="A696" s="91">
        <v>679</v>
      </c>
      <c r="B696" s="92" t="s">
        <v>661</v>
      </c>
      <c r="C696" s="92" t="s">
        <v>770</v>
      </c>
      <c r="D696" s="92" t="s">
        <v>56</v>
      </c>
      <c r="E696" s="92" t="s">
        <v>632</v>
      </c>
      <c r="F696" s="112" t="s">
        <v>2007</v>
      </c>
      <c r="G696" s="112" t="s">
        <v>1207</v>
      </c>
      <c r="H696" s="112" t="s">
        <v>2009</v>
      </c>
      <c r="I696" s="113" t="s">
        <v>1209</v>
      </c>
      <c r="J696" s="114" t="s">
        <v>1986</v>
      </c>
      <c r="K696" s="115">
        <f t="shared" si="10"/>
        <v>46142</v>
      </c>
      <c r="L696" s="112"/>
    </row>
    <row r="697" spans="1:12" s="116" customFormat="1" ht="16.5" customHeight="1" x14ac:dyDescent="0.3">
      <c r="A697" s="91">
        <v>680</v>
      </c>
      <c r="B697" s="92" t="s">
        <v>661</v>
      </c>
      <c r="C697" s="92" t="s">
        <v>770</v>
      </c>
      <c r="D697" s="92" t="s">
        <v>56</v>
      </c>
      <c r="E697" s="92" t="s">
        <v>27</v>
      </c>
      <c r="F697" s="112" t="s">
        <v>2010</v>
      </c>
      <c r="G697" s="112" t="s">
        <v>1340</v>
      </c>
      <c r="H697" s="112" t="s">
        <v>1374</v>
      </c>
      <c r="I697" s="113" t="s">
        <v>1209</v>
      </c>
      <c r="J697" s="114" t="s">
        <v>1973</v>
      </c>
      <c r="K697" s="115">
        <f t="shared" si="10"/>
        <v>46142</v>
      </c>
      <c r="L697" s="112"/>
    </row>
    <row r="698" spans="1:12" s="116" customFormat="1" ht="16.5" customHeight="1" x14ac:dyDescent="0.3">
      <c r="A698" s="91">
        <v>681</v>
      </c>
      <c r="B698" s="92" t="s">
        <v>661</v>
      </c>
      <c r="C698" s="92" t="s">
        <v>770</v>
      </c>
      <c r="D698" s="92" t="s">
        <v>56</v>
      </c>
      <c r="E698" s="92" t="s">
        <v>27</v>
      </c>
      <c r="F698" s="112" t="s">
        <v>2011</v>
      </c>
      <c r="G698" s="112" t="s">
        <v>1207</v>
      </c>
      <c r="H698" s="112" t="s">
        <v>2012</v>
      </c>
      <c r="I698" s="113" t="s">
        <v>1209</v>
      </c>
      <c r="J698" s="114" t="s">
        <v>1973</v>
      </c>
      <c r="K698" s="115">
        <f t="shared" si="10"/>
        <v>46142</v>
      </c>
      <c r="L698" s="112"/>
    </row>
    <row r="699" spans="1:12" s="116" customFormat="1" ht="16.5" customHeight="1" x14ac:dyDescent="0.3">
      <c r="A699" s="91">
        <v>682</v>
      </c>
      <c r="B699" s="92" t="s">
        <v>661</v>
      </c>
      <c r="C699" s="92" t="s">
        <v>770</v>
      </c>
      <c r="D699" s="92" t="s">
        <v>56</v>
      </c>
      <c r="E699" s="92" t="s">
        <v>27</v>
      </c>
      <c r="F699" s="112" t="s">
        <v>2011</v>
      </c>
      <c r="G699" s="112" t="s">
        <v>1207</v>
      </c>
      <c r="H699" s="112" t="s">
        <v>2013</v>
      </c>
      <c r="I699" s="113" t="s">
        <v>1209</v>
      </c>
      <c r="J699" s="114" t="s">
        <v>1973</v>
      </c>
      <c r="K699" s="115">
        <f t="shared" si="10"/>
        <v>46142</v>
      </c>
      <c r="L699" s="112"/>
    </row>
    <row r="700" spans="1:12" s="116" customFormat="1" ht="16.5" customHeight="1" x14ac:dyDescent="0.3">
      <c r="A700" s="91">
        <v>683</v>
      </c>
      <c r="B700" s="92" t="s">
        <v>661</v>
      </c>
      <c r="C700" s="92" t="s">
        <v>770</v>
      </c>
      <c r="D700" s="92" t="s">
        <v>56</v>
      </c>
      <c r="E700" s="92" t="s">
        <v>27</v>
      </c>
      <c r="F700" s="112" t="s">
        <v>2014</v>
      </c>
      <c r="G700" s="112" t="s">
        <v>1207</v>
      </c>
      <c r="H700" s="112" t="s">
        <v>2015</v>
      </c>
      <c r="I700" s="113" t="s">
        <v>1333</v>
      </c>
      <c r="J700" s="117" t="s">
        <v>1504</v>
      </c>
      <c r="K700" s="115">
        <f t="shared" si="10"/>
        <v>46203</v>
      </c>
      <c r="L700" s="112"/>
    </row>
    <row r="701" spans="1:12" s="116" customFormat="1" ht="16.5" customHeight="1" x14ac:dyDescent="0.3">
      <c r="A701" s="91">
        <v>684</v>
      </c>
      <c r="B701" s="92" t="s">
        <v>661</v>
      </c>
      <c r="C701" s="92" t="s">
        <v>770</v>
      </c>
      <c r="D701" s="92" t="s">
        <v>56</v>
      </c>
      <c r="E701" s="92" t="s">
        <v>27</v>
      </c>
      <c r="F701" s="112" t="s">
        <v>2016</v>
      </c>
      <c r="G701" s="112" t="s">
        <v>1207</v>
      </c>
      <c r="H701" s="112" t="s">
        <v>2017</v>
      </c>
      <c r="I701" s="113" t="s">
        <v>1209</v>
      </c>
      <c r="J701" s="114"/>
      <c r="K701" s="115"/>
      <c r="L701" s="112" t="s">
        <v>1433</v>
      </c>
    </row>
    <row r="702" spans="1:12" s="116" customFormat="1" ht="16.5" customHeight="1" x14ac:dyDescent="0.3">
      <c r="A702" s="91">
        <v>685</v>
      </c>
      <c r="B702" s="92" t="s">
        <v>661</v>
      </c>
      <c r="C702" s="92" t="s">
        <v>770</v>
      </c>
      <c r="D702" s="92" t="s">
        <v>56</v>
      </c>
      <c r="E702" s="92" t="s">
        <v>27</v>
      </c>
      <c r="F702" s="112" t="s">
        <v>2016</v>
      </c>
      <c r="G702" s="112" t="s">
        <v>1207</v>
      </c>
      <c r="H702" s="112" t="s">
        <v>2018</v>
      </c>
      <c r="I702" s="113" t="s">
        <v>1333</v>
      </c>
      <c r="J702" s="117" t="s">
        <v>1504</v>
      </c>
      <c r="K702" s="115">
        <f t="shared" si="10"/>
        <v>46203</v>
      </c>
      <c r="L702" s="112"/>
    </row>
    <row r="703" spans="1:12" s="116" customFormat="1" ht="16.5" customHeight="1" x14ac:dyDescent="0.3">
      <c r="A703" s="91">
        <v>686</v>
      </c>
      <c r="B703" s="92" t="s">
        <v>661</v>
      </c>
      <c r="C703" s="92" t="s">
        <v>770</v>
      </c>
      <c r="D703" s="92" t="s">
        <v>56</v>
      </c>
      <c r="E703" s="92" t="s">
        <v>27</v>
      </c>
      <c r="F703" s="112" t="s">
        <v>2019</v>
      </c>
      <c r="G703" s="112" t="s">
        <v>1207</v>
      </c>
      <c r="H703" s="112" t="s">
        <v>2020</v>
      </c>
      <c r="I703" s="113" t="s">
        <v>1209</v>
      </c>
      <c r="J703" s="117" t="s">
        <v>1504</v>
      </c>
      <c r="K703" s="115">
        <f t="shared" si="10"/>
        <v>46203</v>
      </c>
      <c r="L703" s="112"/>
    </row>
    <row r="704" spans="1:12" s="116" customFormat="1" ht="16.5" customHeight="1" x14ac:dyDescent="0.3">
      <c r="A704" s="91">
        <v>687</v>
      </c>
      <c r="B704" s="92" t="s">
        <v>661</v>
      </c>
      <c r="C704" s="92" t="s">
        <v>770</v>
      </c>
      <c r="D704" s="92" t="s">
        <v>56</v>
      </c>
      <c r="E704" s="92" t="s">
        <v>27</v>
      </c>
      <c r="F704" s="112" t="s">
        <v>2021</v>
      </c>
      <c r="G704" s="112" t="s">
        <v>1207</v>
      </c>
      <c r="H704" s="112" t="s">
        <v>1374</v>
      </c>
      <c r="I704" s="113" t="s">
        <v>1209</v>
      </c>
      <c r="J704" s="114" t="s">
        <v>2022</v>
      </c>
      <c r="K704" s="115">
        <f t="shared" si="10"/>
        <v>46142</v>
      </c>
      <c r="L704" s="112"/>
    </row>
    <row r="705" spans="1:12" s="116" customFormat="1" ht="16.5" customHeight="1" x14ac:dyDescent="0.3">
      <c r="A705" s="91">
        <v>688</v>
      </c>
      <c r="B705" s="92" t="s">
        <v>661</v>
      </c>
      <c r="C705" s="92" t="s">
        <v>770</v>
      </c>
      <c r="D705" s="92" t="s">
        <v>56</v>
      </c>
      <c r="E705" s="92" t="s">
        <v>27</v>
      </c>
      <c r="F705" s="112" t="s">
        <v>2021</v>
      </c>
      <c r="G705" s="112" t="s">
        <v>1241</v>
      </c>
      <c r="H705" s="112" t="s">
        <v>2023</v>
      </c>
      <c r="I705" s="113" t="s">
        <v>1209</v>
      </c>
      <c r="J705" s="114" t="s">
        <v>2022</v>
      </c>
      <c r="K705" s="115">
        <f t="shared" si="10"/>
        <v>46142</v>
      </c>
      <c r="L705" s="112"/>
    </row>
    <row r="706" spans="1:12" s="116" customFormat="1" ht="16.5" customHeight="1" x14ac:dyDescent="0.3">
      <c r="A706" s="91">
        <v>689</v>
      </c>
      <c r="B706" s="92" t="s">
        <v>661</v>
      </c>
      <c r="C706" s="92" t="s">
        <v>770</v>
      </c>
      <c r="D706" s="92" t="s">
        <v>56</v>
      </c>
      <c r="E706" s="92" t="s">
        <v>632</v>
      </c>
      <c r="F706" s="112" t="s">
        <v>2024</v>
      </c>
      <c r="G706" s="112" t="s">
        <v>1340</v>
      </c>
      <c r="H706" s="112" t="s">
        <v>2025</v>
      </c>
      <c r="I706" s="113" t="s">
        <v>1209</v>
      </c>
      <c r="J706" s="114" t="s">
        <v>1973</v>
      </c>
      <c r="K706" s="115">
        <f t="shared" si="10"/>
        <v>46142</v>
      </c>
      <c r="L706" s="112"/>
    </row>
    <row r="707" spans="1:12" s="116" customFormat="1" ht="16.5" customHeight="1" x14ac:dyDescent="0.3">
      <c r="A707" s="91">
        <v>690</v>
      </c>
      <c r="B707" s="92" t="s">
        <v>661</v>
      </c>
      <c r="C707" s="92" t="s">
        <v>770</v>
      </c>
      <c r="D707" s="92" t="s">
        <v>56</v>
      </c>
      <c r="E707" s="92" t="s">
        <v>632</v>
      </c>
      <c r="F707" s="112" t="s">
        <v>2026</v>
      </c>
      <c r="G707" s="112" t="s">
        <v>1340</v>
      </c>
      <c r="H707" s="112" t="s">
        <v>1539</v>
      </c>
      <c r="I707" s="113" t="s">
        <v>1229</v>
      </c>
      <c r="J707" s="117" t="s">
        <v>1504</v>
      </c>
      <c r="K707" s="115">
        <f t="shared" si="10"/>
        <v>46203</v>
      </c>
      <c r="L707" s="112"/>
    </row>
    <row r="708" spans="1:12" s="116" customFormat="1" ht="16.5" customHeight="1" x14ac:dyDescent="0.3">
      <c r="A708" s="91">
        <v>691</v>
      </c>
      <c r="B708" s="92" t="s">
        <v>661</v>
      </c>
      <c r="C708" s="92" t="s">
        <v>770</v>
      </c>
      <c r="D708" s="92" t="s">
        <v>56</v>
      </c>
      <c r="E708" s="92" t="s">
        <v>632</v>
      </c>
      <c r="F708" s="112" t="s">
        <v>2027</v>
      </c>
      <c r="G708" s="112" t="s">
        <v>1207</v>
      </c>
      <c r="H708" s="112" t="s">
        <v>1971</v>
      </c>
      <c r="I708" s="113" t="s">
        <v>1209</v>
      </c>
      <c r="J708" s="117" t="s">
        <v>1504</v>
      </c>
      <c r="K708" s="115">
        <f t="shared" si="10"/>
        <v>46203</v>
      </c>
      <c r="L708" s="112"/>
    </row>
    <row r="709" spans="1:12" s="116" customFormat="1" ht="16.5" customHeight="1" x14ac:dyDescent="0.3">
      <c r="A709" s="91">
        <v>692</v>
      </c>
      <c r="B709" s="92" t="s">
        <v>661</v>
      </c>
      <c r="C709" s="92" t="s">
        <v>770</v>
      </c>
      <c r="D709" s="92" t="s">
        <v>56</v>
      </c>
      <c r="E709" s="92" t="s">
        <v>632</v>
      </c>
      <c r="F709" s="112" t="s">
        <v>2027</v>
      </c>
      <c r="G709" s="112" t="s">
        <v>1207</v>
      </c>
      <c r="H709" s="112" t="s">
        <v>2012</v>
      </c>
      <c r="I709" s="113" t="s">
        <v>1229</v>
      </c>
      <c r="J709" s="117" t="s">
        <v>1504</v>
      </c>
      <c r="K709" s="115">
        <f t="shared" si="10"/>
        <v>46203</v>
      </c>
      <c r="L709" s="112"/>
    </row>
    <row r="710" spans="1:12" s="116" customFormat="1" ht="16.5" customHeight="1" x14ac:dyDescent="0.3">
      <c r="A710" s="91">
        <v>693</v>
      </c>
      <c r="B710" s="92" t="s">
        <v>678</v>
      </c>
      <c r="C710" s="92" t="s">
        <v>634</v>
      </c>
      <c r="D710" s="92" t="s">
        <v>60</v>
      </c>
      <c r="E710" s="92" t="s">
        <v>27</v>
      </c>
      <c r="F710" s="112" t="s">
        <v>2028</v>
      </c>
      <c r="G710" s="119" t="s">
        <v>2029</v>
      </c>
      <c r="H710" s="112" t="s">
        <v>2030</v>
      </c>
      <c r="I710" s="113" t="s">
        <v>1209</v>
      </c>
      <c r="J710" s="121" t="s">
        <v>2031</v>
      </c>
      <c r="K710" s="122">
        <f>DATE(YEAR(J710)+2,MONTH(J710),DAY(J710)-1)</f>
        <v>46144</v>
      </c>
      <c r="L710" s="123"/>
    </row>
    <row r="711" spans="1:12" s="116" customFormat="1" ht="16.5" customHeight="1" x14ac:dyDescent="0.3">
      <c r="A711" s="91">
        <v>694</v>
      </c>
      <c r="B711" s="92" t="s">
        <v>678</v>
      </c>
      <c r="C711" s="92" t="s">
        <v>634</v>
      </c>
      <c r="D711" s="92" t="s">
        <v>60</v>
      </c>
      <c r="E711" s="92" t="s">
        <v>27</v>
      </c>
      <c r="F711" s="112" t="s">
        <v>2032</v>
      </c>
      <c r="G711" s="119" t="s">
        <v>2033</v>
      </c>
      <c r="H711" s="112" t="s">
        <v>2034</v>
      </c>
      <c r="I711" s="113" t="s">
        <v>1209</v>
      </c>
      <c r="J711" s="121" t="s">
        <v>2031</v>
      </c>
      <c r="K711" s="122">
        <f t="shared" ref="K711:K774" si="11">DATE(YEAR(J711)+2,MONTH(J711),DAY(J711)-1)</f>
        <v>46144</v>
      </c>
      <c r="L711" s="123"/>
    </row>
    <row r="712" spans="1:12" s="116" customFormat="1" ht="16.5" customHeight="1" x14ac:dyDescent="0.3">
      <c r="A712" s="91">
        <v>695</v>
      </c>
      <c r="B712" s="92" t="s">
        <v>678</v>
      </c>
      <c r="C712" s="92" t="s">
        <v>634</v>
      </c>
      <c r="D712" s="92" t="s">
        <v>60</v>
      </c>
      <c r="E712" s="92" t="s">
        <v>27</v>
      </c>
      <c r="F712" s="112" t="s">
        <v>2032</v>
      </c>
      <c r="G712" s="119" t="s">
        <v>2033</v>
      </c>
      <c r="H712" s="112" t="s">
        <v>2035</v>
      </c>
      <c r="I712" s="113" t="s">
        <v>1209</v>
      </c>
      <c r="J712" s="121" t="s">
        <v>2031</v>
      </c>
      <c r="K712" s="122">
        <f t="shared" si="11"/>
        <v>46144</v>
      </c>
      <c r="L712" s="123"/>
    </row>
    <row r="713" spans="1:12" s="116" customFormat="1" ht="16.5" customHeight="1" x14ac:dyDescent="0.3">
      <c r="A713" s="91">
        <v>696</v>
      </c>
      <c r="B713" s="92" t="s">
        <v>678</v>
      </c>
      <c r="C713" s="92" t="s">
        <v>634</v>
      </c>
      <c r="D713" s="92" t="s">
        <v>60</v>
      </c>
      <c r="E713" s="92" t="s">
        <v>27</v>
      </c>
      <c r="F713" s="112" t="s">
        <v>2036</v>
      </c>
      <c r="G713" s="119" t="s">
        <v>2029</v>
      </c>
      <c r="H713" s="112" t="s">
        <v>1744</v>
      </c>
      <c r="I713" s="113" t="s">
        <v>1333</v>
      </c>
      <c r="J713" s="118" t="s">
        <v>2031</v>
      </c>
      <c r="K713" s="122">
        <f t="shared" si="11"/>
        <v>46144</v>
      </c>
      <c r="L713" s="123"/>
    </row>
    <row r="714" spans="1:12" s="116" customFormat="1" ht="16.5" customHeight="1" x14ac:dyDescent="0.3">
      <c r="A714" s="91">
        <v>697</v>
      </c>
      <c r="B714" s="92" t="s">
        <v>678</v>
      </c>
      <c r="C714" s="92" t="s">
        <v>634</v>
      </c>
      <c r="D714" s="92" t="s">
        <v>213</v>
      </c>
      <c r="E714" s="92" t="s">
        <v>27</v>
      </c>
      <c r="F714" s="112" t="s">
        <v>2037</v>
      </c>
      <c r="G714" s="119" t="s">
        <v>2029</v>
      </c>
      <c r="H714" s="112" t="s">
        <v>1744</v>
      </c>
      <c r="I714" s="113" t="s">
        <v>1209</v>
      </c>
      <c r="J714" s="121" t="s">
        <v>2038</v>
      </c>
      <c r="K714" s="122">
        <f t="shared" si="11"/>
        <v>46263</v>
      </c>
      <c r="L714" s="123"/>
    </row>
    <row r="715" spans="1:12" s="116" customFormat="1" ht="16.5" customHeight="1" x14ac:dyDescent="0.3">
      <c r="A715" s="91">
        <v>698</v>
      </c>
      <c r="B715" s="92" t="s">
        <v>678</v>
      </c>
      <c r="C715" s="92" t="s">
        <v>634</v>
      </c>
      <c r="D715" s="92" t="s">
        <v>213</v>
      </c>
      <c r="E715" s="92" t="s">
        <v>27</v>
      </c>
      <c r="F715" s="112" t="s">
        <v>2037</v>
      </c>
      <c r="G715" s="119" t="s">
        <v>2029</v>
      </c>
      <c r="H715" s="112" t="s">
        <v>2039</v>
      </c>
      <c r="I715" s="113" t="s">
        <v>1209</v>
      </c>
      <c r="J715" s="121" t="s">
        <v>2040</v>
      </c>
      <c r="K715" s="122">
        <f t="shared" si="11"/>
        <v>46217</v>
      </c>
      <c r="L715" s="123"/>
    </row>
    <row r="716" spans="1:12" s="116" customFormat="1" ht="16.5" customHeight="1" x14ac:dyDescent="0.3">
      <c r="A716" s="91">
        <v>699</v>
      </c>
      <c r="B716" s="92" t="s">
        <v>678</v>
      </c>
      <c r="C716" s="92" t="s">
        <v>634</v>
      </c>
      <c r="D716" s="92" t="s">
        <v>213</v>
      </c>
      <c r="E716" s="92" t="s">
        <v>27</v>
      </c>
      <c r="F716" s="112" t="s">
        <v>2041</v>
      </c>
      <c r="G716" s="119" t="s">
        <v>2029</v>
      </c>
      <c r="H716" s="112" t="s">
        <v>2042</v>
      </c>
      <c r="I716" s="113" t="s">
        <v>1209</v>
      </c>
      <c r="J716" s="121" t="s">
        <v>2040</v>
      </c>
      <c r="K716" s="122">
        <f t="shared" si="11"/>
        <v>46217</v>
      </c>
      <c r="L716" s="123"/>
    </row>
    <row r="717" spans="1:12" s="116" customFormat="1" ht="16.5" customHeight="1" x14ac:dyDescent="0.3">
      <c r="A717" s="91">
        <v>700</v>
      </c>
      <c r="B717" s="92" t="s">
        <v>678</v>
      </c>
      <c r="C717" s="92" t="s">
        <v>634</v>
      </c>
      <c r="D717" s="92" t="s">
        <v>213</v>
      </c>
      <c r="E717" s="92" t="s">
        <v>27</v>
      </c>
      <c r="F717" s="112" t="s">
        <v>2043</v>
      </c>
      <c r="G717" s="119" t="s">
        <v>2033</v>
      </c>
      <c r="H717" s="112" t="s">
        <v>1744</v>
      </c>
      <c r="I717" s="124" t="s">
        <v>2044</v>
      </c>
      <c r="J717" s="118" t="s">
        <v>1162</v>
      </c>
      <c r="K717" s="122">
        <f t="shared" si="11"/>
        <v>46567</v>
      </c>
      <c r="L717" s="125" t="s">
        <v>2045</v>
      </c>
    </row>
    <row r="718" spans="1:12" s="116" customFormat="1" ht="16.5" customHeight="1" x14ac:dyDescent="0.3">
      <c r="A718" s="91">
        <v>701</v>
      </c>
      <c r="B718" s="92" t="s">
        <v>678</v>
      </c>
      <c r="C718" s="92" t="s">
        <v>634</v>
      </c>
      <c r="D718" s="92" t="s">
        <v>213</v>
      </c>
      <c r="E718" s="92" t="s">
        <v>27</v>
      </c>
      <c r="F718" s="112" t="s">
        <v>2046</v>
      </c>
      <c r="G718" s="119" t="s">
        <v>2029</v>
      </c>
      <c r="H718" s="112" t="s">
        <v>2047</v>
      </c>
      <c r="I718" s="113" t="s">
        <v>1229</v>
      </c>
      <c r="J718" s="121" t="s">
        <v>2048</v>
      </c>
      <c r="K718" s="122">
        <f t="shared" si="11"/>
        <v>46172</v>
      </c>
      <c r="L718" s="123"/>
    </row>
    <row r="719" spans="1:12" s="116" customFormat="1" ht="16.5" customHeight="1" x14ac:dyDescent="0.3">
      <c r="A719" s="91">
        <v>702</v>
      </c>
      <c r="B719" s="92" t="s">
        <v>678</v>
      </c>
      <c r="C719" s="92" t="s">
        <v>634</v>
      </c>
      <c r="D719" s="92" t="s">
        <v>213</v>
      </c>
      <c r="E719" s="92" t="s">
        <v>27</v>
      </c>
      <c r="F719" s="112" t="s">
        <v>2046</v>
      </c>
      <c r="G719" s="119" t="s">
        <v>2029</v>
      </c>
      <c r="H719" s="112" t="s">
        <v>2049</v>
      </c>
      <c r="I719" s="113" t="s">
        <v>1229</v>
      </c>
      <c r="J719" s="121" t="s">
        <v>2048</v>
      </c>
      <c r="K719" s="122">
        <f t="shared" si="11"/>
        <v>46172</v>
      </c>
      <c r="L719" s="123"/>
    </row>
    <row r="720" spans="1:12" s="116" customFormat="1" ht="16.5" customHeight="1" x14ac:dyDescent="0.3">
      <c r="A720" s="91">
        <v>703</v>
      </c>
      <c r="B720" s="92" t="s">
        <v>678</v>
      </c>
      <c r="C720" s="92" t="s">
        <v>634</v>
      </c>
      <c r="D720" s="92" t="s">
        <v>213</v>
      </c>
      <c r="E720" s="92" t="s">
        <v>27</v>
      </c>
      <c r="F720" s="112" t="s">
        <v>2046</v>
      </c>
      <c r="G720" s="119" t="s">
        <v>2029</v>
      </c>
      <c r="H720" s="112" t="s">
        <v>2050</v>
      </c>
      <c r="I720" s="113" t="s">
        <v>1209</v>
      </c>
      <c r="J720" s="121" t="s">
        <v>2048</v>
      </c>
      <c r="K720" s="122">
        <f t="shared" si="11"/>
        <v>46172</v>
      </c>
      <c r="L720" s="123"/>
    </row>
    <row r="721" spans="1:12" s="116" customFormat="1" ht="16.5" customHeight="1" x14ac:dyDescent="0.3">
      <c r="A721" s="91">
        <v>704</v>
      </c>
      <c r="B721" s="92" t="s">
        <v>678</v>
      </c>
      <c r="C721" s="92" t="s">
        <v>634</v>
      </c>
      <c r="D721" s="92" t="s">
        <v>213</v>
      </c>
      <c r="E721" s="92" t="s">
        <v>27</v>
      </c>
      <c r="F721" s="112" t="s">
        <v>2051</v>
      </c>
      <c r="G721" s="119" t="s">
        <v>2029</v>
      </c>
      <c r="H721" s="112" t="s">
        <v>2052</v>
      </c>
      <c r="I721" s="113" t="s">
        <v>1209</v>
      </c>
      <c r="J721" s="121" t="s">
        <v>2048</v>
      </c>
      <c r="K721" s="122">
        <f t="shared" si="11"/>
        <v>46172</v>
      </c>
      <c r="L721" s="123"/>
    </row>
    <row r="722" spans="1:12" s="116" customFormat="1" ht="16.5" customHeight="1" x14ac:dyDescent="0.3">
      <c r="A722" s="91">
        <v>705</v>
      </c>
      <c r="B722" s="92" t="s">
        <v>678</v>
      </c>
      <c r="C722" s="92" t="s">
        <v>634</v>
      </c>
      <c r="D722" s="92" t="s">
        <v>213</v>
      </c>
      <c r="E722" s="92" t="s">
        <v>27</v>
      </c>
      <c r="F722" s="112" t="s">
        <v>2053</v>
      </c>
      <c r="G722" s="119" t="s">
        <v>2054</v>
      </c>
      <c r="H722" s="112" t="s">
        <v>1226</v>
      </c>
      <c r="I722" s="113" t="s">
        <v>1333</v>
      </c>
      <c r="J722" s="121" t="s">
        <v>2055</v>
      </c>
      <c r="K722" s="122">
        <f t="shared" si="11"/>
        <v>46256</v>
      </c>
      <c r="L722" s="123"/>
    </row>
    <row r="723" spans="1:12" s="116" customFormat="1" ht="16.5" customHeight="1" x14ac:dyDescent="0.3">
      <c r="A723" s="91">
        <v>706</v>
      </c>
      <c r="B723" s="92" t="s">
        <v>678</v>
      </c>
      <c r="C723" s="92" t="s">
        <v>634</v>
      </c>
      <c r="D723" s="92" t="s">
        <v>213</v>
      </c>
      <c r="E723" s="92" t="s">
        <v>27</v>
      </c>
      <c r="F723" s="112" t="s">
        <v>2056</v>
      </c>
      <c r="G723" s="119" t="s">
        <v>2029</v>
      </c>
      <c r="H723" s="112" t="s">
        <v>2057</v>
      </c>
      <c r="I723" s="113" t="s">
        <v>1209</v>
      </c>
      <c r="J723" s="121" t="s">
        <v>2055</v>
      </c>
      <c r="K723" s="122">
        <f t="shared" si="11"/>
        <v>46256</v>
      </c>
      <c r="L723" s="123"/>
    </row>
    <row r="724" spans="1:12" s="116" customFormat="1" ht="16.5" customHeight="1" x14ac:dyDescent="0.3">
      <c r="A724" s="91">
        <v>707</v>
      </c>
      <c r="B724" s="92" t="s">
        <v>678</v>
      </c>
      <c r="C724" s="92" t="s">
        <v>634</v>
      </c>
      <c r="D724" s="92" t="s">
        <v>213</v>
      </c>
      <c r="E724" s="92" t="s">
        <v>27</v>
      </c>
      <c r="F724" s="112" t="s">
        <v>2058</v>
      </c>
      <c r="G724" s="119" t="s">
        <v>2029</v>
      </c>
      <c r="H724" s="112" t="s">
        <v>2059</v>
      </c>
      <c r="I724" s="113" t="s">
        <v>1209</v>
      </c>
      <c r="J724" s="121" t="s">
        <v>2055</v>
      </c>
      <c r="K724" s="122">
        <f t="shared" si="11"/>
        <v>46256</v>
      </c>
      <c r="L724" s="123"/>
    </row>
    <row r="725" spans="1:12" s="116" customFormat="1" ht="16.5" customHeight="1" x14ac:dyDescent="0.3">
      <c r="A725" s="91">
        <v>708</v>
      </c>
      <c r="B725" s="92" t="s">
        <v>678</v>
      </c>
      <c r="C725" s="92" t="s">
        <v>634</v>
      </c>
      <c r="D725" s="92" t="s">
        <v>213</v>
      </c>
      <c r="E725" s="92" t="s">
        <v>27</v>
      </c>
      <c r="F725" s="112" t="s">
        <v>2053</v>
      </c>
      <c r="G725" s="119" t="s">
        <v>2029</v>
      </c>
      <c r="H725" s="112" t="s">
        <v>2060</v>
      </c>
      <c r="I725" s="124" t="s">
        <v>2044</v>
      </c>
      <c r="J725" s="118" t="s">
        <v>1162</v>
      </c>
      <c r="K725" s="122">
        <f t="shared" si="11"/>
        <v>46567</v>
      </c>
      <c r="L725" s="125" t="s">
        <v>2045</v>
      </c>
    </row>
    <row r="726" spans="1:12" s="116" customFormat="1" ht="16.5" customHeight="1" x14ac:dyDescent="0.3">
      <c r="A726" s="91">
        <v>709</v>
      </c>
      <c r="B726" s="92" t="s">
        <v>678</v>
      </c>
      <c r="C726" s="92" t="s">
        <v>634</v>
      </c>
      <c r="D726" s="92" t="s">
        <v>60</v>
      </c>
      <c r="E726" s="92" t="s">
        <v>27</v>
      </c>
      <c r="F726" s="112" t="s">
        <v>2061</v>
      </c>
      <c r="G726" s="119" t="s">
        <v>2029</v>
      </c>
      <c r="H726" s="112" t="s">
        <v>1226</v>
      </c>
      <c r="I726" s="113" t="s">
        <v>1209</v>
      </c>
      <c r="J726" s="126" t="s">
        <v>2062</v>
      </c>
      <c r="K726" s="122">
        <f t="shared" si="11"/>
        <v>46324</v>
      </c>
      <c r="L726" s="123"/>
    </row>
    <row r="727" spans="1:12" s="116" customFormat="1" ht="16.5" customHeight="1" x14ac:dyDescent="0.3">
      <c r="A727" s="91">
        <v>710</v>
      </c>
      <c r="B727" s="92" t="s">
        <v>678</v>
      </c>
      <c r="C727" s="92" t="s">
        <v>634</v>
      </c>
      <c r="D727" s="92" t="s">
        <v>60</v>
      </c>
      <c r="E727" s="92" t="s">
        <v>27</v>
      </c>
      <c r="F727" s="112" t="s">
        <v>2063</v>
      </c>
      <c r="G727" s="119" t="s">
        <v>2033</v>
      </c>
      <c r="H727" s="112" t="s">
        <v>2039</v>
      </c>
      <c r="I727" s="113" t="s">
        <v>1209</v>
      </c>
      <c r="J727" s="126" t="s">
        <v>2062</v>
      </c>
      <c r="K727" s="122">
        <f t="shared" si="11"/>
        <v>46324</v>
      </c>
      <c r="L727" s="123"/>
    </row>
    <row r="728" spans="1:12" s="116" customFormat="1" ht="16.5" customHeight="1" x14ac:dyDescent="0.3">
      <c r="A728" s="91">
        <v>711</v>
      </c>
      <c r="B728" s="92" t="s">
        <v>678</v>
      </c>
      <c r="C728" s="92" t="s">
        <v>634</v>
      </c>
      <c r="D728" s="92" t="s">
        <v>60</v>
      </c>
      <c r="E728" s="92" t="s">
        <v>27</v>
      </c>
      <c r="F728" s="112" t="s">
        <v>2064</v>
      </c>
      <c r="G728" s="119" t="s">
        <v>2033</v>
      </c>
      <c r="H728" s="112" t="s">
        <v>1222</v>
      </c>
      <c r="I728" s="113" t="s">
        <v>1333</v>
      </c>
      <c r="J728" s="126" t="s">
        <v>2062</v>
      </c>
      <c r="K728" s="122">
        <f t="shared" si="11"/>
        <v>46324</v>
      </c>
      <c r="L728" s="123"/>
    </row>
    <row r="729" spans="1:12" s="116" customFormat="1" ht="16.5" customHeight="1" x14ac:dyDescent="0.3">
      <c r="A729" s="91">
        <v>712</v>
      </c>
      <c r="B729" s="92" t="s">
        <v>678</v>
      </c>
      <c r="C729" s="92" t="s">
        <v>634</v>
      </c>
      <c r="D729" s="92" t="s">
        <v>213</v>
      </c>
      <c r="E729" s="92" t="s">
        <v>27</v>
      </c>
      <c r="F729" s="112" t="s">
        <v>2065</v>
      </c>
      <c r="G729" s="119" t="s">
        <v>2033</v>
      </c>
      <c r="H729" s="112" t="s">
        <v>1226</v>
      </c>
      <c r="I729" s="124" t="s">
        <v>2044</v>
      </c>
      <c r="J729" s="118" t="s">
        <v>1162</v>
      </c>
      <c r="K729" s="122">
        <f t="shared" si="11"/>
        <v>46567</v>
      </c>
      <c r="L729" s="125" t="s">
        <v>2066</v>
      </c>
    </row>
    <row r="730" spans="1:12" s="116" customFormat="1" ht="16.5" customHeight="1" x14ac:dyDescent="0.3">
      <c r="A730" s="91">
        <v>713</v>
      </c>
      <c r="B730" s="92" t="s">
        <v>678</v>
      </c>
      <c r="C730" s="92" t="s">
        <v>634</v>
      </c>
      <c r="D730" s="92" t="s">
        <v>213</v>
      </c>
      <c r="E730" s="92" t="s">
        <v>27</v>
      </c>
      <c r="F730" s="112" t="s">
        <v>2065</v>
      </c>
      <c r="G730" s="119" t="s">
        <v>2033</v>
      </c>
      <c r="H730" s="112" t="s">
        <v>2067</v>
      </c>
      <c r="I730" s="124" t="s">
        <v>2044</v>
      </c>
      <c r="J730" s="118" t="s">
        <v>1162</v>
      </c>
      <c r="K730" s="122">
        <f t="shared" si="11"/>
        <v>46567</v>
      </c>
      <c r="L730" s="125" t="s">
        <v>2045</v>
      </c>
    </row>
    <row r="731" spans="1:12" s="116" customFormat="1" ht="16.5" customHeight="1" x14ac:dyDescent="0.3">
      <c r="A731" s="91">
        <v>714</v>
      </c>
      <c r="B731" s="92" t="s">
        <v>678</v>
      </c>
      <c r="C731" s="92" t="s">
        <v>634</v>
      </c>
      <c r="D731" s="92" t="s">
        <v>213</v>
      </c>
      <c r="E731" s="92" t="s">
        <v>27</v>
      </c>
      <c r="F731" s="112" t="s">
        <v>2068</v>
      </c>
      <c r="G731" s="119" t="s">
        <v>2029</v>
      </c>
      <c r="H731" s="112" t="s">
        <v>2069</v>
      </c>
      <c r="I731" s="124" t="s">
        <v>2044</v>
      </c>
      <c r="J731" s="118" t="s">
        <v>1162</v>
      </c>
      <c r="K731" s="122">
        <f t="shared" si="11"/>
        <v>46567</v>
      </c>
      <c r="L731" s="125" t="s">
        <v>2070</v>
      </c>
    </row>
    <row r="732" spans="1:12" s="116" customFormat="1" ht="16.5" customHeight="1" x14ac:dyDescent="0.3">
      <c r="A732" s="91">
        <v>715</v>
      </c>
      <c r="B732" s="92" t="s">
        <v>678</v>
      </c>
      <c r="C732" s="92" t="s">
        <v>634</v>
      </c>
      <c r="D732" s="92" t="s">
        <v>213</v>
      </c>
      <c r="E732" s="92" t="s">
        <v>27</v>
      </c>
      <c r="F732" s="112" t="s">
        <v>2068</v>
      </c>
      <c r="G732" s="119" t="s">
        <v>2033</v>
      </c>
      <c r="H732" s="112" t="s">
        <v>2071</v>
      </c>
      <c r="I732" s="124" t="s">
        <v>2044</v>
      </c>
      <c r="J732" s="118" t="s">
        <v>1162</v>
      </c>
      <c r="K732" s="122">
        <f t="shared" si="11"/>
        <v>46567</v>
      </c>
      <c r="L732" s="125" t="s">
        <v>2070</v>
      </c>
    </row>
    <row r="733" spans="1:12" s="116" customFormat="1" ht="16.5" customHeight="1" x14ac:dyDescent="0.3">
      <c r="A733" s="91">
        <v>716</v>
      </c>
      <c r="B733" s="92" t="s">
        <v>678</v>
      </c>
      <c r="C733" s="92" t="s">
        <v>634</v>
      </c>
      <c r="D733" s="92" t="s">
        <v>213</v>
      </c>
      <c r="E733" s="92" t="s">
        <v>27</v>
      </c>
      <c r="F733" s="112" t="s">
        <v>2068</v>
      </c>
      <c r="G733" s="119" t="s">
        <v>2029</v>
      </c>
      <c r="H733" s="112" t="s">
        <v>2072</v>
      </c>
      <c r="I733" s="124" t="s">
        <v>2044</v>
      </c>
      <c r="J733" s="118" t="s">
        <v>1162</v>
      </c>
      <c r="K733" s="122">
        <f t="shared" si="11"/>
        <v>46567</v>
      </c>
      <c r="L733" s="125" t="s">
        <v>2045</v>
      </c>
    </row>
    <row r="734" spans="1:12" s="116" customFormat="1" ht="16.5" customHeight="1" x14ac:dyDescent="0.3">
      <c r="A734" s="91">
        <v>717</v>
      </c>
      <c r="B734" s="92" t="s">
        <v>678</v>
      </c>
      <c r="C734" s="92" t="s">
        <v>634</v>
      </c>
      <c r="D734" s="92" t="s">
        <v>213</v>
      </c>
      <c r="E734" s="92" t="s">
        <v>27</v>
      </c>
      <c r="F734" s="112" t="s">
        <v>2073</v>
      </c>
      <c r="G734" s="119" t="s">
        <v>2054</v>
      </c>
      <c r="H734" s="112" t="s">
        <v>1226</v>
      </c>
      <c r="I734" s="124" t="s">
        <v>2044</v>
      </c>
      <c r="J734" s="118" t="s">
        <v>1162</v>
      </c>
      <c r="K734" s="122">
        <f t="shared" si="11"/>
        <v>46567</v>
      </c>
      <c r="L734" s="125" t="s">
        <v>2045</v>
      </c>
    </row>
    <row r="735" spans="1:12" s="116" customFormat="1" ht="16.5" customHeight="1" x14ac:dyDescent="0.3">
      <c r="A735" s="91">
        <v>718</v>
      </c>
      <c r="B735" s="92" t="s">
        <v>678</v>
      </c>
      <c r="C735" s="92" t="s">
        <v>634</v>
      </c>
      <c r="D735" s="92" t="s">
        <v>213</v>
      </c>
      <c r="E735" s="92" t="s">
        <v>27</v>
      </c>
      <c r="F735" s="112" t="s">
        <v>2074</v>
      </c>
      <c r="G735" s="119" t="s">
        <v>2029</v>
      </c>
      <c r="H735" s="112" t="s">
        <v>1687</v>
      </c>
      <c r="I735" s="124" t="s">
        <v>2044</v>
      </c>
      <c r="J735" s="118" t="s">
        <v>1162</v>
      </c>
      <c r="K735" s="122">
        <f t="shared" si="11"/>
        <v>46567</v>
      </c>
      <c r="L735" s="125" t="s">
        <v>2045</v>
      </c>
    </row>
    <row r="736" spans="1:12" s="116" customFormat="1" ht="16.5" customHeight="1" x14ac:dyDescent="0.3">
      <c r="A736" s="91">
        <v>719</v>
      </c>
      <c r="B736" s="92" t="s">
        <v>678</v>
      </c>
      <c r="C736" s="92" t="s">
        <v>634</v>
      </c>
      <c r="D736" s="92" t="s">
        <v>213</v>
      </c>
      <c r="E736" s="92" t="s">
        <v>27</v>
      </c>
      <c r="F736" s="112" t="s">
        <v>2073</v>
      </c>
      <c r="G736" s="119" t="s">
        <v>2029</v>
      </c>
      <c r="H736" s="112" t="s">
        <v>2072</v>
      </c>
      <c r="I736" s="124" t="s">
        <v>2044</v>
      </c>
      <c r="J736" s="118" t="s">
        <v>1162</v>
      </c>
      <c r="K736" s="122">
        <f t="shared" si="11"/>
        <v>46567</v>
      </c>
      <c r="L736" s="125" t="s">
        <v>2045</v>
      </c>
    </row>
    <row r="737" spans="1:12" s="116" customFormat="1" ht="16.5" customHeight="1" x14ac:dyDescent="0.3">
      <c r="A737" s="91">
        <v>720</v>
      </c>
      <c r="B737" s="92" t="s">
        <v>678</v>
      </c>
      <c r="C737" s="92" t="s">
        <v>634</v>
      </c>
      <c r="D737" s="92" t="s">
        <v>60</v>
      </c>
      <c r="E737" s="92" t="s">
        <v>27</v>
      </c>
      <c r="F737" s="112" t="s">
        <v>2075</v>
      </c>
      <c r="G737" s="119" t="s">
        <v>2029</v>
      </c>
      <c r="H737" s="112" t="s">
        <v>1226</v>
      </c>
      <c r="I737" s="124" t="s">
        <v>2044</v>
      </c>
      <c r="J737" s="118" t="s">
        <v>1159</v>
      </c>
      <c r="K737" s="122">
        <f t="shared" si="11"/>
        <v>46556</v>
      </c>
      <c r="L737" s="125" t="s">
        <v>2045</v>
      </c>
    </row>
    <row r="738" spans="1:12" s="116" customFormat="1" ht="16.5" customHeight="1" x14ac:dyDescent="0.3">
      <c r="A738" s="91">
        <v>721</v>
      </c>
      <c r="B738" s="92" t="s">
        <v>678</v>
      </c>
      <c r="C738" s="92" t="s">
        <v>634</v>
      </c>
      <c r="D738" s="92" t="s">
        <v>60</v>
      </c>
      <c r="E738" s="92" t="s">
        <v>27</v>
      </c>
      <c r="F738" s="112" t="s">
        <v>2076</v>
      </c>
      <c r="G738" s="119" t="s">
        <v>2029</v>
      </c>
      <c r="H738" s="112" t="s">
        <v>1472</v>
      </c>
      <c r="I738" s="124" t="s">
        <v>2044</v>
      </c>
      <c r="J738" s="118" t="s">
        <v>1159</v>
      </c>
      <c r="K738" s="122">
        <f t="shared" si="11"/>
        <v>46556</v>
      </c>
      <c r="L738" s="125" t="s">
        <v>2045</v>
      </c>
    </row>
    <row r="739" spans="1:12" s="116" customFormat="1" ht="16.5" customHeight="1" x14ac:dyDescent="0.3">
      <c r="A739" s="91">
        <v>722</v>
      </c>
      <c r="B739" s="92" t="s">
        <v>678</v>
      </c>
      <c r="C739" s="92" t="s">
        <v>634</v>
      </c>
      <c r="D739" s="92" t="s">
        <v>60</v>
      </c>
      <c r="E739" s="92" t="s">
        <v>27</v>
      </c>
      <c r="F739" s="112" t="s">
        <v>2076</v>
      </c>
      <c r="G739" s="119" t="s">
        <v>2029</v>
      </c>
      <c r="H739" s="112" t="s">
        <v>2077</v>
      </c>
      <c r="I739" s="124" t="s">
        <v>2044</v>
      </c>
      <c r="J739" s="118" t="s">
        <v>1159</v>
      </c>
      <c r="K739" s="122">
        <f t="shared" si="11"/>
        <v>46556</v>
      </c>
      <c r="L739" s="125" t="s">
        <v>2045</v>
      </c>
    </row>
    <row r="740" spans="1:12" s="116" customFormat="1" ht="16.5" customHeight="1" x14ac:dyDescent="0.3">
      <c r="A740" s="91">
        <v>723</v>
      </c>
      <c r="B740" s="92" t="s">
        <v>678</v>
      </c>
      <c r="C740" s="92" t="s">
        <v>634</v>
      </c>
      <c r="D740" s="92" t="s">
        <v>60</v>
      </c>
      <c r="E740" s="92" t="s">
        <v>27</v>
      </c>
      <c r="F740" s="112" t="s">
        <v>2078</v>
      </c>
      <c r="G740" s="119" t="s">
        <v>2033</v>
      </c>
      <c r="H740" s="112" t="s">
        <v>2067</v>
      </c>
      <c r="I740" s="124" t="s">
        <v>2044</v>
      </c>
      <c r="J740" s="118" t="s">
        <v>1159</v>
      </c>
      <c r="K740" s="122">
        <f t="shared" si="11"/>
        <v>46556</v>
      </c>
      <c r="L740" s="125" t="s">
        <v>2045</v>
      </c>
    </row>
    <row r="741" spans="1:12" s="116" customFormat="1" ht="16.5" customHeight="1" x14ac:dyDescent="0.3">
      <c r="A741" s="91">
        <v>724</v>
      </c>
      <c r="B741" s="92" t="s">
        <v>678</v>
      </c>
      <c r="C741" s="92" t="s">
        <v>634</v>
      </c>
      <c r="D741" s="92" t="s">
        <v>213</v>
      </c>
      <c r="E741" s="92" t="s">
        <v>27</v>
      </c>
      <c r="F741" s="112" t="s">
        <v>2079</v>
      </c>
      <c r="G741" s="119" t="s">
        <v>2033</v>
      </c>
      <c r="H741" s="112" t="s">
        <v>2080</v>
      </c>
      <c r="I741" s="113" t="s">
        <v>1209</v>
      </c>
      <c r="J741" s="121" t="s">
        <v>2081</v>
      </c>
      <c r="K741" s="122">
        <f t="shared" si="11"/>
        <v>46141</v>
      </c>
      <c r="L741" s="123"/>
    </row>
    <row r="742" spans="1:12" s="116" customFormat="1" ht="16.5" customHeight="1" x14ac:dyDescent="0.3">
      <c r="A742" s="91">
        <v>725</v>
      </c>
      <c r="B742" s="92" t="s">
        <v>678</v>
      </c>
      <c r="C742" s="92" t="s">
        <v>634</v>
      </c>
      <c r="D742" s="92" t="s">
        <v>213</v>
      </c>
      <c r="E742" s="92" t="s">
        <v>27</v>
      </c>
      <c r="F742" s="112" t="s">
        <v>2079</v>
      </c>
      <c r="G742" s="119" t="s">
        <v>2029</v>
      </c>
      <c r="H742" s="112" t="s">
        <v>2039</v>
      </c>
      <c r="I742" s="113" t="s">
        <v>1229</v>
      </c>
      <c r="J742" s="121" t="s">
        <v>2081</v>
      </c>
      <c r="K742" s="122">
        <f t="shared" si="11"/>
        <v>46141</v>
      </c>
      <c r="L742" s="123"/>
    </row>
    <row r="743" spans="1:12" s="116" customFormat="1" ht="16.5" customHeight="1" x14ac:dyDescent="0.3">
      <c r="A743" s="91">
        <v>726</v>
      </c>
      <c r="B743" s="92" t="s">
        <v>678</v>
      </c>
      <c r="C743" s="92" t="s">
        <v>634</v>
      </c>
      <c r="D743" s="92" t="s">
        <v>213</v>
      </c>
      <c r="E743" s="92" t="s">
        <v>27</v>
      </c>
      <c r="F743" s="112" t="s">
        <v>2082</v>
      </c>
      <c r="G743" s="119" t="s">
        <v>2029</v>
      </c>
      <c r="H743" s="112" t="s">
        <v>2042</v>
      </c>
      <c r="I743" s="113" t="s">
        <v>1209</v>
      </c>
      <c r="J743" s="121" t="s">
        <v>2081</v>
      </c>
      <c r="K743" s="122">
        <f t="shared" si="11"/>
        <v>46141</v>
      </c>
      <c r="L743" s="123"/>
    </row>
    <row r="744" spans="1:12" s="116" customFormat="1" ht="16.5" customHeight="1" x14ac:dyDescent="0.3">
      <c r="A744" s="91">
        <v>727</v>
      </c>
      <c r="B744" s="92" t="s">
        <v>678</v>
      </c>
      <c r="C744" s="92" t="s">
        <v>634</v>
      </c>
      <c r="D744" s="92" t="s">
        <v>213</v>
      </c>
      <c r="E744" s="92" t="s">
        <v>27</v>
      </c>
      <c r="F744" s="112" t="s">
        <v>2083</v>
      </c>
      <c r="G744" s="119" t="s">
        <v>2029</v>
      </c>
      <c r="H744" s="112" t="s">
        <v>2060</v>
      </c>
      <c r="I744" s="113" t="s">
        <v>1229</v>
      </c>
      <c r="J744" s="121" t="s">
        <v>2081</v>
      </c>
      <c r="K744" s="122">
        <f t="shared" si="11"/>
        <v>46141</v>
      </c>
      <c r="L744" s="123"/>
    </row>
    <row r="745" spans="1:12" s="116" customFormat="1" ht="16.5" customHeight="1" x14ac:dyDescent="0.3">
      <c r="A745" s="91">
        <v>728</v>
      </c>
      <c r="B745" s="92" t="s">
        <v>678</v>
      </c>
      <c r="C745" s="92" t="s">
        <v>634</v>
      </c>
      <c r="D745" s="92" t="s">
        <v>213</v>
      </c>
      <c r="E745" s="92" t="s">
        <v>27</v>
      </c>
      <c r="F745" s="112" t="s">
        <v>2082</v>
      </c>
      <c r="G745" s="119" t="s">
        <v>2029</v>
      </c>
      <c r="H745" s="112" t="s">
        <v>2084</v>
      </c>
      <c r="I745" s="113" t="s">
        <v>1333</v>
      </c>
      <c r="J745" s="121" t="s">
        <v>2081</v>
      </c>
      <c r="K745" s="122">
        <f t="shared" si="11"/>
        <v>46141</v>
      </c>
      <c r="L745" s="123"/>
    </row>
    <row r="746" spans="1:12" s="116" customFormat="1" ht="16.5" customHeight="1" x14ac:dyDescent="0.3">
      <c r="A746" s="91">
        <v>729</v>
      </c>
      <c r="B746" s="92" t="s">
        <v>678</v>
      </c>
      <c r="C746" s="92" t="s">
        <v>634</v>
      </c>
      <c r="D746" s="92" t="s">
        <v>213</v>
      </c>
      <c r="E746" s="92" t="s">
        <v>27</v>
      </c>
      <c r="F746" s="112" t="s">
        <v>1206</v>
      </c>
      <c r="G746" s="119" t="s">
        <v>2033</v>
      </c>
      <c r="H746" s="112" t="s">
        <v>1226</v>
      </c>
      <c r="I746" s="124" t="s">
        <v>2044</v>
      </c>
      <c r="J746" s="118" t="s">
        <v>1167</v>
      </c>
      <c r="K746" s="122">
        <f t="shared" si="11"/>
        <v>46549</v>
      </c>
      <c r="L746" s="125" t="s">
        <v>2070</v>
      </c>
    </row>
    <row r="747" spans="1:12" s="116" customFormat="1" ht="16.5" customHeight="1" x14ac:dyDescent="0.3">
      <c r="A747" s="91">
        <v>730</v>
      </c>
      <c r="B747" s="92" t="s">
        <v>678</v>
      </c>
      <c r="C747" s="92" t="s">
        <v>634</v>
      </c>
      <c r="D747" s="92" t="s">
        <v>213</v>
      </c>
      <c r="E747" s="92" t="s">
        <v>27</v>
      </c>
      <c r="F747" s="112" t="s">
        <v>2085</v>
      </c>
      <c r="G747" s="119" t="s">
        <v>2029</v>
      </c>
      <c r="H747" s="112" t="s">
        <v>1436</v>
      </c>
      <c r="I747" s="124" t="s">
        <v>2044</v>
      </c>
      <c r="J747" s="118" t="s">
        <v>1167</v>
      </c>
      <c r="K747" s="122">
        <f t="shared" si="11"/>
        <v>46549</v>
      </c>
      <c r="L747" s="125" t="s">
        <v>2066</v>
      </c>
    </row>
    <row r="748" spans="1:12" s="116" customFormat="1" ht="16.5" customHeight="1" x14ac:dyDescent="0.3">
      <c r="A748" s="91">
        <v>731</v>
      </c>
      <c r="B748" s="92" t="s">
        <v>678</v>
      </c>
      <c r="C748" s="92" t="s">
        <v>634</v>
      </c>
      <c r="D748" s="92" t="s">
        <v>213</v>
      </c>
      <c r="E748" s="92" t="s">
        <v>27</v>
      </c>
      <c r="F748" s="112" t="s">
        <v>2086</v>
      </c>
      <c r="G748" s="119" t="s">
        <v>2033</v>
      </c>
      <c r="H748" s="112" t="s">
        <v>2060</v>
      </c>
      <c r="I748" s="124" t="s">
        <v>2044</v>
      </c>
      <c r="J748" s="118" t="s">
        <v>1167</v>
      </c>
      <c r="K748" s="122">
        <f t="shared" si="11"/>
        <v>46549</v>
      </c>
      <c r="L748" s="125" t="s">
        <v>2045</v>
      </c>
    </row>
    <row r="749" spans="1:12" s="116" customFormat="1" ht="16.5" customHeight="1" x14ac:dyDescent="0.3">
      <c r="A749" s="91">
        <v>732</v>
      </c>
      <c r="B749" s="92" t="s">
        <v>678</v>
      </c>
      <c r="C749" s="92" t="s">
        <v>634</v>
      </c>
      <c r="D749" s="92" t="s">
        <v>213</v>
      </c>
      <c r="E749" s="92" t="s">
        <v>27</v>
      </c>
      <c r="F749" s="112" t="s">
        <v>2087</v>
      </c>
      <c r="G749" s="119" t="s">
        <v>2054</v>
      </c>
      <c r="H749" s="112" t="s">
        <v>1472</v>
      </c>
      <c r="I749" s="113" t="s">
        <v>1209</v>
      </c>
      <c r="J749" s="121" t="s">
        <v>2031</v>
      </c>
      <c r="K749" s="122">
        <f t="shared" si="11"/>
        <v>46144</v>
      </c>
      <c r="L749" s="123"/>
    </row>
    <row r="750" spans="1:12" s="116" customFormat="1" ht="16.5" customHeight="1" x14ac:dyDescent="0.3">
      <c r="A750" s="91">
        <v>733</v>
      </c>
      <c r="B750" s="92" t="s">
        <v>678</v>
      </c>
      <c r="C750" s="92" t="s">
        <v>634</v>
      </c>
      <c r="D750" s="92" t="s">
        <v>213</v>
      </c>
      <c r="E750" s="92" t="s">
        <v>27</v>
      </c>
      <c r="F750" s="112" t="s">
        <v>1210</v>
      </c>
      <c r="G750" s="119" t="s">
        <v>2029</v>
      </c>
      <c r="H750" s="112" t="s">
        <v>1687</v>
      </c>
      <c r="I750" s="113" t="s">
        <v>1333</v>
      </c>
      <c r="J750" s="121" t="s">
        <v>2031</v>
      </c>
      <c r="K750" s="122">
        <f t="shared" si="11"/>
        <v>46144</v>
      </c>
      <c r="L750" s="123"/>
    </row>
    <row r="751" spans="1:12" s="116" customFormat="1" ht="16.5" customHeight="1" x14ac:dyDescent="0.3">
      <c r="A751" s="91">
        <v>734</v>
      </c>
      <c r="B751" s="92" t="s">
        <v>678</v>
      </c>
      <c r="C751" s="92" t="s">
        <v>634</v>
      </c>
      <c r="D751" s="92" t="s">
        <v>213</v>
      </c>
      <c r="E751" s="92" t="s">
        <v>27</v>
      </c>
      <c r="F751" s="112" t="s">
        <v>2088</v>
      </c>
      <c r="G751" s="119" t="s">
        <v>2029</v>
      </c>
      <c r="H751" s="112" t="s">
        <v>1744</v>
      </c>
      <c r="I751" s="124" t="s">
        <v>2044</v>
      </c>
      <c r="J751" s="118" t="s">
        <v>1187</v>
      </c>
      <c r="K751" s="122">
        <f t="shared" si="11"/>
        <v>46477</v>
      </c>
      <c r="L751" s="125" t="s">
        <v>2070</v>
      </c>
    </row>
    <row r="752" spans="1:12" s="116" customFormat="1" ht="16.5" customHeight="1" x14ac:dyDescent="0.3">
      <c r="A752" s="91">
        <v>735</v>
      </c>
      <c r="B752" s="92" t="s">
        <v>678</v>
      </c>
      <c r="C752" s="92" t="s">
        <v>634</v>
      </c>
      <c r="D752" s="92" t="s">
        <v>213</v>
      </c>
      <c r="E752" s="92" t="s">
        <v>27</v>
      </c>
      <c r="F752" s="112" t="s">
        <v>2088</v>
      </c>
      <c r="G752" s="119" t="s">
        <v>2029</v>
      </c>
      <c r="H752" s="112" t="s">
        <v>2089</v>
      </c>
      <c r="I752" s="124" t="s">
        <v>2044</v>
      </c>
      <c r="J752" s="118" t="s">
        <v>1187</v>
      </c>
      <c r="K752" s="122">
        <f t="shared" si="11"/>
        <v>46477</v>
      </c>
      <c r="L752" s="125" t="s">
        <v>2045</v>
      </c>
    </row>
    <row r="753" spans="1:12" s="116" customFormat="1" ht="16.5" customHeight="1" x14ac:dyDescent="0.3">
      <c r="A753" s="91">
        <v>736</v>
      </c>
      <c r="B753" s="92" t="s">
        <v>678</v>
      </c>
      <c r="C753" s="92" t="s">
        <v>634</v>
      </c>
      <c r="D753" s="92" t="s">
        <v>213</v>
      </c>
      <c r="E753" s="92" t="s">
        <v>27</v>
      </c>
      <c r="F753" s="112" t="s">
        <v>2090</v>
      </c>
      <c r="G753" s="119" t="s">
        <v>2029</v>
      </c>
      <c r="H753" s="112" t="s">
        <v>1744</v>
      </c>
      <c r="I753" s="113" t="s">
        <v>1209</v>
      </c>
      <c r="J753" s="121" t="s">
        <v>2091</v>
      </c>
      <c r="K753" s="122">
        <f t="shared" si="11"/>
        <v>46308</v>
      </c>
      <c r="L753" s="123"/>
    </row>
    <row r="754" spans="1:12" s="116" customFormat="1" ht="16.5" customHeight="1" x14ac:dyDescent="0.3">
      <c r="A754" s="91">
        <v>737</v>
      </c>
      <c r="B754" s="92" t="s">
        <v>678</v>
      </c>
      <c r="C754" s="92" t="s">
        <v>634</v>
      </c>
      <c r="D754" s="92" t="s">
        <v>213</v>
      </c>
      <c r="E754" s="92" t="s">
        <v>27</v>
      </c>
      <c r="F754" s="112" t="s">
        <v>2092</v>
      </c>
      <c r="G754" s="119" t="s">
        <v>2054</v>
      </c>
      <c r="H754" s="112" t="s">
        <v>2093</v>
      </c>
      <c r="I754" s="113" t="s">
        <v>1333</v>
      </c>
      <c r="J754" s="121" t="s">
        <v>2091</v>
      </c>
      <c r="K754" s="122">
        <f t="shared" si="11"/>
        <v>46308</v>
      </c>
      <c r="L754" s="123"/>
    </row>
    <row r="755" spans="1:12" s="116" customFormat="1" ht="16.5" customHeight="1" x14ac:dyDescent="0.3">
      <c r="A755" s="91">
        <v>738</v>
      </c>
      <c r="B755" s="92" t="s">
        <v>678</v>
      </c>
      <c r="C755" s="92" t="s">
        <v>634</v>
      </c>
      <c r="D755" s="92" t="s">
        <v>213</v>
      </c>
      <c r="E755" s="92" t="s">
        <v>27</v>
      </c>
      <c r="F755" s="112" t="s">
        <v>2090</v>
      </c>
      <c r="G755" s="119" t="s">
        <v>2029</v>
      </c>
      <c r="H755" s="112" t="s">
        <v>2094</v>
      </c>
      <c r="I755" s="113" t="s">
        <v>1209</v>
      </c>
      <c r="J755" s="121" t="s">
        <v>2091</v>
      </c>
      <c r="K755" s="122">
        <f t="shared" si="11"/>
        <v>46308</v>
      </c>
      <c r="L755" s="123"/>
    </row>
    <row r="756" spans="1:12" s="116" customFormat="1" ht="16.5" customHeight="1" x14ac:dyDescent="0.3">
      <c r="A756" s="91">
        <v>739</v>
      </c>
      <c r="B756" s="92" t="s">
        <v>678</v>
      </c>
      <c r="C756" s="92" t="s">
        <v>634</v>
      </c>
      <c r="D756" s="92" t="s">
        <v>256</v>
      </c>
      <c r="E756" s="92" t="s">
        <v>27</v>
      </c>
      <c r="F756" s="112" t="s">
        <v>2095</v>
      </c>
      <c r="G756" s="119" t="s">
        <v>2054</v>
      </c>
      <c r="H756" s="112" t="s">
        <v>2096</v>
      </c>
      <c r="I756" s="113" t="s">
        <v>1209</v>
      </c>
      <c r="J756" s="121" t="s">
        <v>2097</v>
      </c>
      <c r="K756" s="122">
        <f t="shared" si="11"/>
        <v>46358</v>
      </c>
      <c r="L756" s="123"/>
    </row>
    <row r="757" spans="1:12" s="116" customFormat="1" ht="16.5" customHeight="1" x14ac:dyDescent="0.3">
      <c r="A757" s="91">
        <v>740</v>
      </c>
      <c r="B757" s="92" t="s">
        <v>678</v>
      </c>
      <c r="C757" s="92" t="s">
        <v>634</v>
      </c>
      <c r="D757" s="92" t="s">
        <v>213</v>
      </c>
      <c r="E757" s="92" t="s">
        <v>27</v>
      </c>
      <c r="F757" s="112" t="s">
        <v>1216</v>
      </c>
      <c r="G757" s="119" t="s">
        <v>2029</v>
      </c>
      <c r="H757" s="112" t="s">
        <v>1226</v>
      </c>
      <c r="I757" s="113" t="s">
        <v>1209</v>
      </c>
      <c r="J757" s="121" t="s">
        <v>2098</v>
      </c>
      <c r="K757" s="122">
        <f t="shared" si="11"/>
        <v>46163</v>
      </c>
      <c r="L757" s="123"/>
    </row>
    <row r="758" spans="1:12" s="116" customFormat="1" ht="16.5" customHeight="1" x14ac:dyDescent="0.3">
      <c r="A758" s="91">
        <v>741</v>
      </c>
      <c r="B758" s="92" t="s">
        <v>678</v>
      </c>
      <c r="C758" s="92" t="s">
        <v>634</v>
      </c>
      <c r="D758" s="92" t="s">
        <v>213</v>
      </c>
      <c r="E758" s="92" t="s">
        <v>27</v>
      </c>
      <c r="F758" s="112" t="s">
        <v>2099</v>
      </c>
      <c r="G758" s="119" t="s">
        <v>2029</v>
      </c>
      <c r="H758" s="112" t="s">
        <v>2057</v>
      </c>
      <c r="I758" s="113" t="s">
        <v>1209</v>
      </c>
      <c r="J758" s="121" t="s">
        <v>2098</v>
      </c>
      <c r="K758" s="122">
        <f t="shared" si="11"/>
        <v>46163</v>
      </c>
      <c r="L758" s="123"/>
    </row>
    <row r="759" spans="1:12" s="116" customFormat="1" ht="16.5" customHeight="1" x14ac:dyDescent="0.3">
      <c r="A759" s="91">
        <v>742</v>
      </c>
      <c r="B759" s="92" t="s">
        <v>678</v>
      </c>
      <c r="C759" s="92" t="s">
        <v>634</v>
      </c>
      <c r="D759" s="92" t="s">
        <v>213</v>
      </c>
      <c r="E759" s="92" t="s">
        <v>27</v>
      </c>
      <c r="F759" s="112" t="s">
        <v>1220</v>
      </c>
      <c r="G759" s="119" t="s">
        <v>2029</v>
      </c>
      <c r="H759" s="112" t="s">
        <v>1226</v>
      </c>
      <c r="I759" s="124" t="s">
        <v>2044</v>
      </c>
      <c r="J759" s="118" t="s">
        <v>1170</v>
      </c>
      <c r="K759" s="122">
        <f t="shared" si="11"/>
        <v>46550</v>
      </c>
      <c r="L759" s="125" t="s">
        <v>2066</v>
      </c>
    </row>
    <row r="760" spans="1:12" s="116" customFormat="1" ht="16.5" customHeight="1" x14ac:dyDescent="0.3">
      <c r="A760" s="91">
        <v>743</v>
      </c>
      <c r="B760" s="92" t="s">
        <v>678</v>
      </c>
      <c r="C760" s="92" t="s">
        <v>634</v>
      </c>
      <c r="D760" s="92" t="s">
        <v>213</v>
      </c>
      <c r="E760" s="92" t="s">
        <v>27</v>
      </c>
      <c r="F760" s="112" t="s">
        <v>1220</v>
      </c>
      <c r="G760" s="119" t="s">
        <v>2029</v>
      </c>
      <c r="H760" s="112" t="s">
        <v>2089</v>
      </c>
      <c r="I760" s="124" t="s">
        <v>2044</v>
      </c>
      <c r="J760" s="118" t="s">
        <v>1170</v>
      </c>
      <c r="K760" s="122">
        <f t="shared" si="11"/>
        <v>46550</v>
      </c>
      <c r="L760" s="125" t="s">
        <v>2045</v>
      </c>
    </row>
    <row r="761" spans="1:12" s="116" customFormat="1" ht="16.5" customHeight="1" x14ac:dyDescent="0.3">
      <c r="A761" s="91">
        <v>744</v>
      </c>
      <c r="B761" s="92" t="s">
        <v>678</v>
      </c>
      <c r="C761" s="92" t="s">
        <v>634</v>
      </c>
      <c r="D761" s="92" t="s">
        <v>213</v>
      </c>
      <c r="E761" s="92" t="s">
        <v>27</v>
      </c>
      <c r="F761" s="112" t="s">
        <v>2100</v>
      </c>
      <c r="G761" s="119" t="s">
        <v>2033</v>
      </c>
      <c r="H761" s="112" t="s">
        <v>1226</v>
      </c>
      <c r="I761" s="113" t="s">
        <v>1209</v>
      </c>
      <c r="J761" s="121" t="s">
        <v>2101</v>
      </c>
      <c r="K761" s="122">
        <f t="shared" si="11"/>
        <v>46214</v>
      </c>
      <c r="L761" s="123"/>
    </row>
    <row r="762" spans="1:12" s="116" customFormat="1" ht="16.5" customHeight="1" x14ac:dyDescent="0.3">
      <c r="A762" s="91">
        <v>745</v>
      </c>
      <c r="B762" s="92" t="s">
        <v>678</v>
      </c>
      <c r="C762" s="92" t="s">
        <v>634</v>
      </c>
      <c r="D762" s="92" t="s">
        <v>213</v>
      </c>
      <c r="E762" s="92" t="s">
        <v>27</v>
      </c>
      <c r="F762" s="112" t="s">
        <v>1223</v>
      </c>
      <c r="G762" s="119" t="s">
        <v>2033</v>
      </c>
      <c r="H762" s="112" t="s">
        <v>2102</v>
      </c>
      <c r="I762" s="113" t="s">
        <v>1229</v>
      </c>
      <c r="J762" s="121" t="s">
        <v>2101</v>
      </c>
      <c r="K762" s="122">
        <f t="shared" si="11"/>
        <v>46214</v>
      </c>
      <c r="L762" s="123"/>
    </row>
    <row r="763" spans="1:12" s="116" customFormat="1" ht="16.5" customHeight="1" x14ac:dyDescent="0.3">
      <c r="A763" s="91">
        <v>746</v>
      </c>
      <c r="B763" s="92" t="s">
        <v>678</v>
      </c>
      <c r="C763" s="92" t="s">
        <v>634</v>
      </c>
      <c r="D763" s="92" t="s">
        <v>213</v>
      </c>
      <c r="E763" s="92" t="s">
        <v>27</v>
      </c>
      <c r="F763" s="112" t="s">
        <v>1223</v>
      </c>
      <c r="G763" s="119" t="s">
        <v>2054</v>
      </c>
      <c r="H763" s="112" t="s">
        <v>2067</v>
      </c>
      <c r="I763" s="113" t="s">
        <v>1333</v>
      </c>
      <c r="J763" s="121" t="s">
        <v>2101</v>
      </c>
      <c r="K763" s="122">
        <f t="shared" si="11"/>
        <v>46214</v>
      </c>
      <c r="L763" s="123"/>
    </row>
    <row r="764" spans="1:12" s="116" customFormat="1" ht="16.5" customHeight="1" x14ac:dyDescent="0.3">
      <c r="A764" s="91">
        <v>747</v>
      </c>
      <c r="B764" s="92" t="s">
        <v>678</v>
      </c>
      <c r="C764" s="92" t="s">
        <v>634</v>
      </c>
      <c r="D764" s="92" t="s">
        <v>213</v>
      </c>
      <c r="E764" s="92" t="s">
        <v>27</v>
      </c>
      <c r="F764" s="112" t="s">
        <v>1223</v>
      </c>
      <c r="G764" s="119" t="s">
        <v>2029</v>
      </c>
      <c r="H764" s="112" t="s">
        <v>1687</v>
      </c>
      <c r="I764" s="124" t="s">
        <v>2044</v>
      </c>
      <c r="J764" s="118" t="s">
        <v>1167</v>
      </c>
      <c r="K764" s="122">
        <f t="shared" si="11"/>
        <v>46549</v>
      </c>
      <c r="L764" s="125" t="s">
        <v>2045</v>
      </c>
    </row>
    <row r="765" spans="1:12" s="116" customFormat="1" ht="16.5" customHeight="1" x14ac:dyDescent="0.3">
      <c r="A765" s="91">
        <v>748</v>
      </c>
      <c r="B765" s="92" t="s">
        <v>678</v>
      </c>
      <c r="C765" s="92" t="s">
        <v>634</v>
      </c>
      <c r="D765" s="92" t="s">
        <v>213</v>
      </c>
      <c r="E765" s="92" t="s">
        <v>27</v>
      </c>
      <c r="F765" s="112" t="s">
        <v>1225</v>
      </c>
      <c r="G765" s="119" t="s">
        <v>2054</v>
      </c>
      <c r="H765" s="112" t="s">
        <v>1226</v>
      </c>
      <c r="I765" s="124" t="s">
        <v>2044</v>
      </c>
      <c r="J765" s="118" t="s">
        <v>1162</v>
      </c>
      <c r="K765" s="122">
        <f t="shared" si="11"/>
        <v>46567</v>
      </c>
      <c r="L765" s="125" t="s">
        <v>2045</v>
      </c>
    </row>
    <row r="766" spans="1:12" s="116" customFormat="1" ht="16.5" customHeight="1" x14ac:dyDescent="0.3">
      <c r="A766" s="91">
        <v>749</v>
      </c>
      <c r="B766" s="92" t="s">
        <v>678</v>
      </c>
      <c r="C766" s="92" t="s">
        <v>634</v>
      </c>
      <c r="D766" s="92" t="s">
        <v>213</v>
      </c>
      <c r="E766" s="92" t="s">
        <v>27</v>
      </c>
      <c r="F766" s="112" t="s">
        <v>1225</v>
      </c>
      <c r="G766" s="119" t="s">
        <v>2033</v>
      </c>
      <c r="H766" s="112" t="s">
        <v>2057</v>
      </c>
      <c r="I766" s="124" t="s">
        <v>2044</v>
      </c>
      <c r="J766" s="118" t="s">
        <v>1162</v>
      </c>
      <c r="K766" s="122">
        <f t="shared" si="11"/>
        <v>46567</v>
      </c>
      <c r="L766" s="125" t="s">
        <v>2045</v>
      </c>
    </row>
    <row r="767" spans="1:12" s="116" customFormat="1" ht="16.5" customHeight="1" x14ac:dyDescent="0.3">
      <c r="A767" s="91">
        <v>750</v>
      </c>
      <c r="B767" s="92" t="s">
        <v>678</v>
      </c>
      <c r="C767" s="92" t="s">
        <v>634</v>
      </c>
      <c r="D767" s="92" t="s">
        <v>213</v>
      </c>
      <c r="E767" s="92" t="s">
        <v>27</v>
      </c>
      <c r="F767" s="112" t="s">
        <v>1225</v>
      </c>
      <c r="G767" s="119" t="s">
        <v>2029</v>
      </c>
      <c r="H767" s="112" t="s">
        <v>2103</v>
      </c>
      <c r="I767" s="124" t="s">
        <v>2044</v>
      </c>
      <c r="J767" s="118" t="s">
        <v>1162</v>
      </c>
      <c r="K767" s="122">
        <f t="shared" si="11"/>
        <v>46567</v>
      </c>
      <c r="L767" s="125" t="s">
        <v>2045</v>
      </c>
    </row>
    <row r="768" spans="1:12" s="116" customFormat="1" ht="16.5" customHeight="1" x14ac:dyDescent="0.3">
      <c r="A768" s="91">
        <v>751</v>
      </c>
      <c r="B768" s="92" t="s">
        <v>678</v>
      </c>
      <c r="C768" s="92" t="s">
        <v>634</v>
      </c>
      <c r="D768" s="92" t="s">
        <v>213</v>
      </c>
      <c r="E768" s="92" t="s">
        <v>27</v>
      </c>
      <c r="F768" s="112" t="s">
        <v>2104</v>
      </c>
      <c r="G768" s="119" t="s">
        <v>2033</v>
      </c>
      <c r="H768" s="112" t="s">
        <v>2102</v>
      </c>
      <c r="I768" s="124" t="s">
        <v>2044</v>
      </c>
      <c r="J768" s="118" t="s">
        <v>1162</v>
      </c>
      <c r="K768" s="122">
        <f t="shared" si="11"/>
        <v>46567</v>
      </c>
      <c r="L768" s="125" t="s">
        <v>2045</v>
      </c>
    </row>
    <row r="769" spans="1:12" s="116" customFormat="1" ht="16.5" customHeight="1" x14ac:dyDescent="0.3">
      <c r="A769" s="91">
        <v>752</v>
      </c>
      <c r="B769" s="92" t="s">
        <v>678</v>
      </c>
      <c r="C769" s="92" t="s">
        <v>634</v>
      </c>
      <c r="D769" s="92" t="s">
        <v>256</v>
      </c>
      <c r="E769" s="92" t="s">
        <v>27</v>
      </c>
      <c r="F769" s="112" t="s">
        <v>2105</v>
      </c>
      <c r="G769" s="119" t="s">
        <v>2033</v>
      </c>
      <c r="H769" s="112" t="s">
        <v>1744</v>
      </c>
      <c r="I769" s="124" t="s">
        <v>2044</v>
      </c>
      <c r="J769" s="118" t="s">
        <v>1446</v>
      </c>
      <c r="K769" s="122">
        <f t="shared" si="11"/>
        <v>46555</v>
      </c>
      <c r="L769" s="125" t="s">
        <v>2066</v>
      </c>
    </row>
    <row r="770" spans="1:12" s="116" customFormat="1" ht="16.5" customHeight="1" x14ac:dyDescent="0.3">
      <c r="A770" s="91">
        <v>753</v>
      </c>
      <c r="B770" s="92" t="s">
        <v>678</v>
      </c>
      <c r="C770" s="92" t="s">
        <v>634</v>
      </c>
      <c r="D770" s="92" t="s">
        <v>213</v>
      </c>
      <c r="E770" s="92" t="s">
        <v>27</v>
      </c>
      <c r="F770" s="112" t="s">
        <v>2106</v>
      </c>
      <c r="G770" s="119" t="s">
        <v>2033</v>
      </c>
      <c r="H770" s="112" t="s">
        <v>1744</v>
      </c>
      <c r="I770" s="113" t="s">
        <v>1209</v>
      </c>
      <c r="J770" s="121" t="s">
        <v>2107</v>
      </c>
      <c r="K770" s="122">
        <f t="shared" si="11"/>
        <v>46154</v>
      </c>
      <c r="L770" s="123"/>
    </row>
    <row r="771" spans="1:12" s="116" customFormat="1" ht="16.5" customHeight="1" x14ac:dyDescent="0.3">
      <c r="A771" s="91">
        <v>754</v>
      </c>
      <c r="B771" s="92" t="s">
        <v>678</v>
      </c>
      <c r="C771" s="92" t="s">
        <v>634</v>
      </c>
      <c r="D771" s="92" t="s">
        <v>213</v>
      </c>
      <c r="E771" s="92" t="s">
        <v>27</v>
      </c>
      <c r="F771" s="112" t="s">
        <v>2108</v>
      </c>
      <c r="G771" s="119" t="s">
        <v>2029</v>
      </c>
      <c r="H771" s="112" t="s">
        <v>2109</v>
      </c>
      <c r="I771" s="113" t="s">
        <v>1209</v>
      </c>
      <c r="J771" s="121" t="s">
        <v>2107</v>
      </c>
      <c r="K771" s="122">
        <f t="shared" si="11"/>
        <v>46154</v>
      </c>
      <c r="L771" s="123"/>
    </row>
    <row r="772" spans="1:12" s="116" customFormat="1" ht="16.5" customHeight="1" x14ac:dyDescent="0.3">
      <c r="A772" s="91">
        <v>755</v>
      </c>
      <c r="B772" s="92" t="s">
        <v>678</v>
      </c>
      <c r="C772" s="92" t="s">
        <v>634</v>
      </c>
      <c r="D772" s="92" t="s">
        <v>60</v>
      </c>
      <c r="E772" s="92" t="s">
        <v>27</v>
      </c>
      <c r="F772" s="112" t="s">
        <v>2110</v>
      </c>
      <c r="G772" s="119" t="s">
        <v>2033</v>
      </c>
      <c r="H772" s="112" t="s">
        <v>2089</v>
      </c>
      <c r="I772" s="124" t="s">
        <v>2044</v>
      </c>
      <c r="J772" s="118" t="s">
        <v>1159</v>
      </c>
      <c r="K772" s="122">
        <f t="shared" si="11"/>
        <v>46556</v>
      </c>
      <c r="L772" s="125" t="s">
        <v>2045</v>
      </c>
    </row>
    <row r="773" spans="1:12" s="116" customFormat="1" ht="16.5" customHeight="1" x14ac:dyDescent="0.3">
      <c r="A773" s="91">
        <v>756</v>
      </c>
      <c r="B773" s="92" t="s">
        <v>678</v>
      </c>
      <c r="C773" s="92" t="s">
        <v>634</v>
      </c>
      <c r="D773" s="92" t="s">
        <v>60</v>
      </c>
      <c r="E773" s="92" t="s">
        <v>27</v>
      </c>
      <c r="F773" s="112" t="s">
        <v>2110</v>
      </c>
      <c r="G773" s="119" t="s">
        <v>2029</v>
      </c>
      <c r="H773" s="112" t="s">
        <v>1226</v>
      </c>
      <c r="I773" s="124" t="s">
        <v>2044</v>
      </c>
      <c r="J773" s="118" t="s">
        <v>1159</v>
      </c>
      <c r="K773" s="122">
        <f t="shared" si="11"/>
        <v>46556</v>
      </c>
      <c r="L773" s="125" t="s">
        <v>2045</v>
      </c>
    </row>
    <row r="774" spans="1:12" s="116" customFormat="1" ht="16.5" customHeight="1" x14ac:dyDescent="0.3">
      <c r="A774" s="91">
        <v>757</v>
      </c>
      <c r="B774" s="92" t="s">
        <v>678</v>
      </c>
      <c r="C774" s="92" t="s">
        <v>634</v>
      </c>
      <c r="D774" s="92" t="s">
        <v>60</v>
      </c>
      <c r="E774" s="92" t="s">
        <v>27</v>
      </c>
      <c r="F774" s="112" t="s">
        <v>2110</v>
      </c>
      <c r="G774" s="119" t="s">
        <v>2033</v>
      </c>
      <c r="H774" s="112" t="s">
        <v>1227</v>
      </c>
      <c r="I774" s="113" t="s">
        <v>1209</v>
      </c>
      <c r="J774" s="121" t="s">
        <v>2111</v>
      </c>
      <c r="K774" s="122">
        <f t="shared" si="11"/>
        <v>46148</v>
      </c>
      <c r="L774" s="123"/>
    </row>
    <row r="775" spans="1:12" s="116" customFormat="1" ht="16.5" customHeight="1" x14ac:dyDescent="0.3">
      <c r="A775" s="91">
        <v>758</v>
      </c>
      <c r="B775" s="92" t="s">
        <v>678</v>
      </c>
      <c r="C775" s="92" t="s">
        <v>634</v>
      </c>
      <c r="D775" s="92" t="s">
        <v>60</v>
      </c>
      <c r="E775" s="92" t="s">
        <v>27</v>
      </c>
      <c r="F775" s="112" t="s">
        <v>1230</v>
      </c>
      <c r="G775" s="119" t="s">
        <v>2029</v>
      </c>
      <c r="H775" s="112" t="s">
        <v>1854</v>
      </c>
      <c r="I775" s="124" t="s">
        <v>2044</v>
      </c>
      <c r="J775" s="121" t="s">
        <v>1171</v>
      </c>
      <c r="K775" s="122">
        <f t="shared" ref="K775:K838" si="12">DATE(YEAR(J775)+2,MONTH(J775),DAY(J775)-1)</f>
        <v>46570</v>
      </c>
      <c r="L775" s="125" t="s">
        <v>2066</v>
      </c>
    </row>
    <row r="776" spans="1:12" s="116" customFormat="1" ht="16.5" customHeight="1" x14ac:dyDescent="0.3">
      <c r="A776" s="91">
        <v>759</v>
      </c>
      <c r="B776" s="92" t="s">
        <v>678</v>
      </c>
      <c r="C776" s="92" t="s">
        <v>634</v>
      </c>
      <c r="D776" s="92" t="s">
        <v>60</v>
      </c>
      <c r="E776" s="92" t="s">
        <v>27</v>
      </c>
      <c r="F776" s="112" t="s">
        <v>2112</v>
      </c>
      <c r="G776" s="119" t="s">
        <v>2029</v>
      </c>
      <c r="H776" s="112" t="s">
        <v>2113</v>
      </c>
      <c r="I776" s="124" t="s">
        <v>2044</v>
      </c>
      <c r="J776" s="121" t="s">
        <v>1171</v>
      </c>
      <c r="K776" s="122">
        <f t="shared" si="12"/>
        <v>46570</v>
      </c>
      <c r="L776" s="125" t="s">
        <v>2066</v>
      </c>
    </row>
    <row r="777" spans="1:12" s="116" customFormat="1" ht="16.5" customHeight="1" x14ac:dyDescent="0.3">
      <c r="A777" s="91">
        <v>760</v>
      </c>
      <c r="B777" s="92" t="s">
        <v>678</v>
      </c>
      <c r="C777" s="92" t="s">
        <v>634</v>
      </c>
      <c r="D777" s="92" t="s">
        <v>60</v>
      </c>
      <c r="E777" s="92" t="s">
        <v>27</v>
      </c>
      <c r="F777" s="112" t="s">
        <v>2112</v>
      </c>
      <c r="G777" s="119" t="s">
        <v>2033</v>
      </c>
      <c r="H777" s="112" t="s">
        <v>2114</v>
      </c>
      <c r="I777" s="124" t="s">
        <v>2044</v>
      </c>
      <c r="J777" s="121" t="s">
        <v>1171</v>
      </c>
      <c r="K777" s="122">
        <f t="shared" si="12"/>
        <v>46570</v>
      </c>
      <c r="L777" s="125" t="s">
        <v>2045</v>
      </c>
    </row>
    <row r="778" spans="1:12" s="116" customFormat="1" ht="16.5" customHeight="1" x14ac:dyDescent="0.3">
      <c r="A778" s="91">
        <v>761</v>
      </c>
      <c r="B778" s="92" t="s">
        <v>678</v>
      </c>
      <c r="C778" s="92" t="s">
        <v>634</v>
      </c>
      <c r="D778" s="92" t="s">
        <v>60</v>
      </c>
      <c r="E778" s="92" t="s">
        <v>27</v>
      </c>
      <c r="F778" s="112" t="s">
        <v>2115</v>
      </c>
      <c r="G778" s="119" t="s">
        <v>2033</v>
      </c>
      <c r="H778" s="112" t="s">
        <v>2116</v>
      </c>
      <c r="I778" s="124" t="s">
        <v>2044</v>
      </c>
      <c r="J778" s="118" t="s">
        <v>1159</v>
      </c>
      <c r="K778" s="122">
        <f t="shared" si="12"/>
        <v>46556</v>
      </c>
      <c r="L778" s="125" t="s">
        <v>2045</v>
      </c>
    </row>
    <row r="779" spans="1:12" s="116" customFormat="1" ht="16.5" customHeight="1" x14ac:dyDescent="0.3">
      <c r="A779" s="91">
        <v>762</v>
      </c>
      <c r="B779" s="92" t="s">
        <v>678</v>
      </c>
      <c r="C779" s="92" t="s">
        <v>634</v>
      </c>
      <c r="D779" s="92" t="s">
        <v>60</v>
      </c>
      <c r="E779" s="92" t="s">
        <v>27</v>
      </c>
      <c r="F779" s="112" t="s">
        <v>2117</v>
      </c>
      <c r="G779" s="119" t="s">
        <v>2029</v>
      </c>
      <c r="H779" s="112" t="s">
        <v>2039</v>
      </c>
      <c r="I779" s="124" t="s">
        <v>2044</v>
      </c>
      <c r="J779" s="118" t="s">
        <v>1159</v>
      </c>
      <c r="K779" s="122">
        <f t="shared" si="12"/>
        <v>46556</v>
      </c>
      <c r="L779" s="125" t="s">
        <v>2066</v>
      </c>
    </row>
    <row r="780" spans="1:12" s="116" customFormat="1" ht="16.5" customHeight="1" x14ac:dyDescent="0.3">
      <c r="A780" s="91">
        <v>763</v>
      </c>
      <c r="B780" s="92" t="s">
        <v>678</v>
      </c>
      <c r="C780" s="92" t="s">
        <v>634</v>
      </c>
      <c r="D780" s="92" t="s">
        <v>213</v>
      </c>
      <c r="E780" s="92" t="s">
        <v>27</v>
      </c>
      <c r="F780" s="112" t="s">
        <v>2118</v>
      </c>
      <c r="G780" s="119" t="s">
        <v>2029</v>
      </c>
      <c r="H780" s="112" t="s">
        <v>1226</v>
      </c>
      <c r="I780" s="113" t="s">
        <v>1229</v>
      </c>
      <c r="J780" s="121" t="s">
        <v>2119</v>
      </c>
      <c r="K780" s="122">
        <f t="shared" si="12"/>
        <v>46105</v>
      </c>
      <c r="L780" s="123"/>
    </row>
    <row r="781" spans="1:12" s="116" customFormat="1" ht="16.5" customHeight="1" x14ac:dyDescent="0.3">
      <c r="A781" s="91">
        <v>764</v>
      </c>
      <c r="B781" s="92" t="s">
        <v>678</v>
      </c>
      <c r="C781" s="92" t="s">
        <v>634</v>
      </c>
      <c r="D781" s="92" t="s">
        <v>213</v>
      </c>
      <c r="E781" s="92" t="s">
        <v>27</v>
      </c>
      <c r="F781" s="112" t="s">
        <v>2118</v>
      </c>
      <c r="G781" s="119" t="s">
        <v>2029</v>
      </c>
      <c r="H781" s="112" t="s">
        <v>2089</v>
      </c>
      <c r="I781" s="113" t="s">
        <v>1209</v>
      </c>
      <c r="J781" s="121" t="s">
        <v>2119</v>
      </c>
      <c r="K781" s="122">
        <f t="shared" si="12"/>
        <v>46105</v>
      </c>
      <c r="L781" s="123"/>
    </row>
    <row r="782" spans="1:12" s="116" customFormat="1" ht="16.5" customHeight="1" x14ac:dyDescent="0.3">
      <c r="A782" s="91">
        <v>765</v>
      </c>
      <c r="B782" s="92" t="s">
        <v>678</v>
      </c>
      <c r="C782" s="92" t="s">
        <v>634</v>
      </c>
      <c r="D782" s="92" t="s">
        <v>60</v>
      </c>
      <c r="E782" s="92" t="s">
        <v>27</v>
      </c>
      <c r="F782" s="112" t="s">
        <v>1234</v>
      </c>
      <c r="G782" s="119" t="s">
        <v>2033</v>
      </c>
      <c r="H782" s="112" t="s">
        <v>1226</v>
      </c>
      <c r="I782" s="113" t="s">
        <v>1333</v>
      </c>
      <c r="J782" s="121" t="s">
        <v>2120</v>
      </c>
      <c r="K782" s="122">
        <f t="shared" si="12"/>
        <v>46151</v>
      </c>
      <c r="L782" s="123"/>
    </row>
    <row r="783" spans="1:12" s="116" customFormat="1" ht="16.5" customHeight="1" x14ac:dyDescent="0.3">
      <c r="A783" s="91">
        <v>766</v>
      </c>
      <c r="B783" s="92" t="s">
        <v>678</v>
      </c>
      <c r="C783" s="92" t="s">
        <v>634</v>
      </c>
      <c r="D783" s="92" t="s">
        <v>60</v>
      </c>
      <c r="E783" s="92" t="s">
        <v>27</v>
      </c>
      <c r="F783" s="112" t="s">
        <v>1282</v>
      </c>
      <c r="G783" s="119" t="s">
        <v>2029</v>
      </c>
      <c r="H783" s="112" t="s">
        <v>1472</v>
      </c>
      <c r="I783" s="124" t="s">
        <v>2044</v>
      </c>
      <c r="J783" s="118" t="s">
        <v>1159</v>
      </c>
      <c r="K783" s="122">
        <f t="shared" si="12"/>
        <v>46556</v>
      </c>
      <c r="L783" s="125" t="s">
        <v>2045</v>
      </c>
    </row>
    <row r="784" spans="1:12" s="116" customFormat="1" ht="16.5" customHeight="1" x14ac:dyDescent="0.3">
      <c r="A784" s="91">
        <v>767</v>
      </c>
      <c r="B784" s="92" t="s">
        <v>678</v>
      </c>
      <c r="C784" s="92" t="s">
        <v>634</v>
      </c>
      <c r="D784" s="92" t="s">
        <v>213</v>
      </c>
      <c r="E784" s="92" t="s">
        <v>27</v>
      </c>
      <c r="F784" s="112" t="s">
        <v>2121</v>
      </c>
      <c r="G784" s="119" t="s">
        <v>2033</v>
      </c>
      <c r="H784" s="112" t="s">
        <v>1226</v>
      </c>
      <c r="I784" s="124" t="s">
        <v>2044</v>
      </c>
      <c r="J784" s="118" t="s">
        <v>1162</v>
      </c>
      <c r="K784" s="122">
        <f t="shared" si="12"/>
        <v>46567</v>
      </c>
      <c r="L784" s="125" t="s">
        <v>2070</v>
      </c>
    </row>
    <row r="785" spans="1:12" s="116" customFormat="1" ht="16.5" customHeight="1" x14ac:dyDescent="0.3">
      <c r="A785" s="91">
        <v>768</v>
      </c>
      <c r="B785" s="92" t="s">
        <v>678</v>
      </c>
      <c r="C785" s="92" t="s">
        <v>634</v>
      </c>
      <c r="D785" s="92" t="s">
        <v>213</v>
      </c>
      <c r="E785" s="92" t="s">
        <v>27</v>
      </c>
      <c r="F785" s="112" t="s">
        <v>1236</v>
      </c>
      <c r="G785" s="119" t="s">
        <v>2054</v>
      </c>
      <c r="H785" s="112" t="s">
        <v>1222</v>
      </c>
      <c r="I785" s="124" t="s">
        <v>2044</v>
      </c>
      <c r="J785" s="118" t="s">
        <v>1162</v>
      </c>
      <c r="K785" s="122">
        <f t="shared" si="12"/>
        <v>46567</v>
      </c>
      <c r="L785" s="125" t="s">
        <v>2070</v>
      </c>
    </row>
    <row r="786" spans="1:12" s="116" customFormat="1" ht="16.5" customHeight="1" x14ac:dyDescent="0.3">
      <c r="A786" s="91">
        <v>769</v>
      </c>
      <c r="B786" s="92" t="s">
        <v>678</v>
      </c>
      <c r="C786" s="92" t="s">
        <v>634</v>
      </c>
      <c r="D786" s="92" t="s">
        <v>213</v>
      </c>
      <c r="E786" s="92" t="s">
        <v>27</v>
      </c>
      <c r="F786" s="112" t="s">
        <v>2122</v>
      </c>
      <c r="G786" s="119" t="s">
        <v>2029</v>
      </c>
      <c r="H786" s="112" t="s">
        <v>1303</v>
      </c>
      <c r="I786" s="113" t="s">
        <v>1229</v>
      </c>
      <c r="J786" s="121" t="s">
        <v>2081</v>
      </c>
      <c r="K786" s="122">
        <f t="shared" si="12"/>
        <v>46141</v>
      </c>
      <c r="L786" s="123"/>
    </row>
    <row r="787" spans="1:12" s="116" customFormat="1" ht="16.5" customHeight="1" x14ac:dyDescent="0.3">
      <c r="A787" s="91">
        <v>770</v>
      </c>
      <c r="B787" s="92" t="s">
        <v>678</v>
      </c>
      <c r="C787" s="92" t="s">
        <v>634</v>
      </c>
      <c r="D787" s="92" t="s">
        <v>213</v>
      </c>
      <c r="E787" s="92" t="s">
        <v>27</v>
      </c>
      <c r="F787" s="112" t="s">
        <v>2122</v>
      </c>
      <c r="G787" s="119" t="s">
        <v>2029</v>
      </c>
      <c r="H787" s="112" t="s">
        <v>2123</v>
      </c>
      <c r="I787" s="113" t="s">
        <v>1209</v>
      </c>
      <c r="J787" s="121" t="s">
        <v>2081</v>
      </c>
      <c r="K787" s="122">
        <f t="shared" si="12"/>
        <v>46141</v>
      </c>
      <c r="L787" s="123"/>
    </row>
    <row r="788" spans="1:12" s="116" customFormat="1" ht="16.5" customHeight="1" x14ac:dyDescent="0.3">
      <c r="A788" s="91">
        <v>771</v>
      </c>
      <c r="B788" s="92" t="s">
        <v>678</v>
      </c>
      <c r="C788" s="92" t="s">
        <v>634</v>
      </c>
      <c r="D788" s="92" t="s">
        <v>249</v>
      </c>
      <c r="E788" s="92" t="s">
        <v>27</v>
      </c>
      <c r="F788" s="112" t="s">
        <v>1239</v>
      </c>
      <c r="G788" s="119" t="s">
        <v>2054</v>
      </c>
      <c r="H788" s="112" t="s">
        <v>1226</v>
      </c>
      <c r="I788" s="113" t="s">
        <v>1333</v>
      </c>
      <c r="J788" s="121" t="s">
        <v>2124</v>
      </c>
      <c r="K788" s="122">
        <f t="shared" si="12"/>
        <v>46211</v>
      </c>
      <c r="L788" s="123"/>
    </row>
    <row r="789" spans="1:12" s="116" customFormat="1" ht="16.5" customHeight="1" x14ac:dyDescent="0.3">
      <c r="A789" s="91">
        <v>772</v>
      </c>
      <c r="B789" s="92" t="s">
        <v>678</v>
      </c>
      <c r="C789" s="92" t="s">
        <v>634</v>
      </c>
      <c r="D789" s="92" t="s">
        <v>249</v>
      </c>
      <c r="E789" s="92" t="s">
        <v>27</v>
      </c>
      <c r="F789" s="112" t="s">
        <v>1239</v>
      </c>
      <c r="G789" s="119" t="s">
        <v>2029</v>
      </c>
      <c r="H789" s="112" t="s">
        <v>2093</v>
      </c>
      <c r="I789" s="113" t="s">
        <v>1209</v>
      </c>
      <c r="J789" s="121" t="s">
        <v>2124</v>
      </c>
      <c r="K789" s="122">
        <f t="shared" si="12"/>
        <v>46211</v>
      </c>
      <c r="L789" s="123"/>
    </row>
    <row r="790" spans="1:12" s="116" customFormat="1" ht="16.5" customHeight="1" x14ac:dyDescent="0.3">
      <c r="A790" s="91">
        <v>773</v>
      </c>
      <c r="B790" s="92" t="s">
        <v>678</v>
      </c>
      <c r="C790" s="92" t="s">
        <v>634</v>
      </c>
      <c r="D790" s="92" t="s">
        <v>249</v>
      </c>
      <c r="E790" s="92" t="s">
        <v>27</v>
      </c>
      <c r="F790" s="112" t="s">
        <v>1238</v>
      </c>
      <c r="G790" s="119" t="s">
        <v>2029</v>
      </c>
      <c r="H790" s="112" t="s">
        <v>2125</v>
      </c>
      <c r="I790" s="113" t="s">
        <v>1333</v>
      </c>
      <c r="J790" s="121" t="s">
        <v>2124</v>
      </c>
      <c r="K790" s="122">
        <f t="shared" si="12"/>
        <v>46211</v>
      </c>
      <c r="L790" s="123"/>
    </row>
    <row r="791" spans="1:12" s="116" customFormat="1" ht="16.5" customHeight="1" x14ac:dyDescent="0.3">
      <c r="A791" s="91">
        <v>774</v>
      </c>
      <c r="B791" s="92" t="s">
        <v>678</v>
      </c>
      <c r="C791" s="92" t="s">
        <v>634</v>
      </c>
      <c r="D791" s="92" t="s">
        <v>249</v>
      </c>
      <c r="E791" s="92" t="s">
        <v>27</v>
      </c>
      <c r="F791" s="112" t="s">
        <v>1239</v>
      </c>
      <c r="G791" s="119" t="s">
        <v>2029</v>
      </c>
      <c r="H791" s="112" t="s">
        <v>2089</v>
      </c>
      <c r="I791" s="113" t="s">
        <v>1209</v>
      </c>
      <c r="J791" s="121" t="s">
        <v>2124</v>
      </c>
      <c r="K791" s="122">
        <f t="shared" si="12"/>
        <v>46211</v>
      </c>
      <c r="L791" s="123"/>
    </row>
    <row r="792" spans="1:12" s="116" customFormat="1" ht="16.5" customHeight="1" x14ac:dyDescent="0.3">
      <c r="A792" s="91">
        <v>775</v>
      </c>
      <c r="B792" s="92" t="s">
        <v>678</v>
      </c>
      <c r="C792" s="92" t="s">
        <v>634</v>
      </c>
      <c r="D792" s="92" t="s">
        <v>249</v>
      </c>
      <c r="E792" s="92" t="s">
        <v>27</v>
      </c>
      <c r="F792" s="112" t="s">
        <v>1240</v>
      </c>
      <c r="G792" s="119" t="s">
        <v>2029</v>
      </c>
      <c r="H792" s="112" t="s">
        <v>1226</v>
      </c>
      <c r="I792" s="124" t="s">
        <v>2044</v>
      </c>
      <c r="J792" s="118" t="s">
        <v>1242</v>
      </c>
      <c r="K792" s="122">
        <f t="shared" si="12"/>
        <v>46564</v>
      </c>
      <c r="L792" s="125" t="s">
        <v>2045</v>
      </c>
    </row>
    <row r="793" spans="1:12" s="116" customFormat="1" ht="16.5" customHeight="1" x14ac:dyDescent="0.3">
      <c r="A793" s="91">
        <v>776</v>
      </c>
      <c r="B793" s="92" t="s">
        <v>678</v>
      </c>
      <c r="C793" s="92" t="s">
        <v>634</v>
      </c>
      <c r="D793" s="92" t="s">
        <v>249</v>
      </c>
      <c r="E793" s="92" t="s">
        <v>27</v>
      </c>
      <c r="F793" s="112" t="s">
        <v>2126</v>
      </c>
      <c r="G793" s="119" t="s">
        <v>2033</v>
      </c>
      <c r="H793" s="112" t="s">
        <v>1227</v>
      </c>
      <c r="I793" s="124" t="s">
        <v>2044</v>
      </c>
      <c r="J793" s="118" t="s">
        <v>1242</v>
      </c>
      <c r="K793" s="122">
        <f t="shared" si="12"/>
        <v>46564</v>
      </c>
      <c r="L793" s="125" t="s">
        <v>2070</v>
      </c>
    </row>
    <row r="794" spans="1:12" s="116" customFormat="1" ht="16.5" customHeight="1" x14ac:dyDescent="0.3">
      <c r="A794" s="91">
        <v>777</v>
      </c>
      <c r="B794" s="92" t="s">
        <v>678</v>
      </c>
      <c r="C794" s="92" t="s">
        <v>634</v>
      </c>
      <c r="D794" s="92" t="s">
        <v>249</v>
      </c>
      <c r="E794" s="92" t="s">
        <v>27</v>
      </c>
      <c r="F794" s="112" t="s">
        <v>2127</v>
      </c>
      <c r="G794" s="119" t="s">
        <v>2029</v>
      </c>
      <c r="H794" s="112" t="s">
        <v>2128</v>
      </c>
      <c r="I794" s="124"/>
      <c r="J794" s="127">
        <v>45988</v>
      </c>
      <c r="K794" s="122">
        <f t="shared" si="12"/>
        <v>46717</v>
      </c>
      <c r="L794" s="125"/>
    </row>
    <row r="795" spans="1:12" s="116" customFormat="1" ht="16.5" customHeight="1" x14ac:dyDescent="0.3">
      <c r="A795" s="91">
        <v>778</v>
      </c>
      <c r="B795" s="92" t="s">
        <v>678</v>
      </c>
      <c r="C795" s="92" t="s">
        <v>634</v>
      </c>
      <c r="D795" s="92" t="s">
        <v>249</v>
      </c>
      <c r="E795" s="92" t="s">
        <v>27</v>
      </c>
      <c r="F795" s="112" t="s">
        <v>2127</v>
      </c>
      <c r="G795" s="119" t="s">
        <v>2029</v>
      </c>
      <c r="H795" s="112" t="s">
        <v>2039</v>
      </c>
      <c r="I795" s="124"/>
      <c r="J795" s="127">
        <v>45988</v>
      </c>
      <c r="K795" s="122">
        <f t="shared" si="12"/>
        <v>46717</v>
      </c>
      <c r="L795" s="125"/>
    </row>
    <row r="796" spans="1:12" s="116" customFormat="1" ht="16.5" customHeight="1" x14ac:dyDescent="0.3">
      <c r="A796" s="91">
        <v>779</v>
      </c>
      <c r="B796" s="92" t="s">
        <v>678</v>
      </c>
      <c r="C796" s="92" t="s">
        <v>634</v>
      </c>
      <c r="D796" s="92" t="s">
        <v>249</v>
      </c>
      <c r="E796" s="92" t="s">
        <v>27</v>
      </c>
      <c r="F796" s="112" t="s">
        <v>2127</v>
      </c>
      <c r="G796" s="119" t="s">
        <v>2029</v>
      </c>
      <c r="H796" s="112" t="s">
        <v>2129</v>
      </c>
      <c r="I796" s="124"/>
      <c r="J796" s="127">
        <v>45988</v>
      </c>
      <c r="K796" s="122">
        <f t="shared" si="12"/>
        <v>46717</v>
      </c>
      <c r="L796" s="125"/>
    </row>
    <row r="797" spans="1:12" s="116" customFormat="1" ht="16.5" customHeight="1" x14ac:dyDescent="0.3">
      <c r="A797" s="91">
        <v>780</v>
      </c>
      <c r="B797" s="92" t="s">
        <v>678</v>
      </c>
      <c r="C797" s="92" t="s">
        <v>634</v>
      </c>
      <c r="D797" s="92" t="s">
        <v>249</v>
      </c>
      <c r="E797" s="92" t="s">
        <v>27</v>
      </c>
      <c r="F797" s="112" t="s">
        <v>1243</v>
      </c>
      <c r="G797" s="119" t="s">
        <v>2029</v>
      </c>
      <c r="H797" s="112" t="s">
        <v>1850</v>
      </c>
      <c r="I797" s="113" t="s">
        <v>1209</v>
      </c>
      <c r="J797" s="121" t="s">
        <v>2130</v>
      </c>
      <c r="K797" s="122">
        <f t="shared" si="12"/>
        <v>46129</v>
      </c>
      <c r="L797" s="123"/>
    </row>
    <row r="798" spans="1:12" s="116" customFormat="1" ht="16.5" customHeight="1" x14ac:dyDescent="0.3">
      <c r="A798" s="91">
        <v>781</v>
      </c>
      <c r="B798" s="92" t="s">
        <v>678</v>
      </c>
      <c r="C798" s="92" t="s">
        <v>634</v>
      </c>
      <c r="D798" s="92" t="s">
        <v>249</v>
      </c>
      <c r="E798" s="92" t="s">
        <v>27</v>
      </c>
      <c r="F798" s="112" t="s">
        <v>1243</v>
      </c>
      <c r="G798" s="119" t="s">
        <v>2029</v>
      </c>
      <c r="H798" s="112" t="s">
        <v>2131</v>
      </c>
      <c r="I798" s="113" t="s">
        <v>1229</v>
      </c>
      <c r="J798" s="121" t="s">
        <v>2130</v>
      </c>
      <c r="K798" s="122">
        <f t="shared" si="12"/>
        <v>46129</v>
      </c>
      <c r="L798" s="123"/>
    </row>
    <row r="799" spans="1:12" s="116" customFormat="1" ht="16.5" customHeight="1" x14ac:dyDescent="0.3">
      <c r="A799" s="91">
        <v>782</v>
      </c>
      <c r="B799" s="92" t="s">
        <v>678</v>
      </c>
      <c r="C799" s="92" t="s">
        <v>634</v>
      </c>
      <c r="D799" s="92" t="s">
        <v>249</v>
      </c>
      <c r="E799" s="92" t="s">
        <v>27</v>
      </c>
      <c r="F799" s="112" t="s">
        <v>2132</v>
      </c>
      <c r="G799" s="119" t="s">
        <v>2054</v>
      </c>
      <c r="H799" s="112" t="s">
        <v>2133</v>
      </c>
      <c r="I799" s="113" t="s">
        <v>1209</v>
      </c>
      <c r="J799" s="121" t="s">
        <v>2130</v>
      </c>
      <c r="K799" s="122">
        <f t="shared" si="12"/>
        <v>46129</v>
      </c>
      <c r="L799" s="123"/>
    </row>
    <row r="800" spans="1:12" s="116" customFormat="1" ht="16.5" customHeight="1" x14ac:dyDescent="0.3">
      <c r="A800" s="91">
        <v>783</v>
      </c>
      <c r="B800" s="92" t="s">
        <v>678</v>
      </c>
      <c r="C800" s="92" t="s">
        <v>634</v>
      </c>
      <c r="D800" s="92" t="s">
        <v>249</v>
      </c>
      <c r="E800" s="92" t="s">
        <v>27</v>
      </c>
      <c r="F800" s="112" t="s">
        <v>1246</v>
      </c>
      <c r="G800" s="119" t="s">
        <v>2033</v>
      </c>
      <c r="H800" s="112" t="s">
        <v>2116</v>
      </c>
      <c r="I800" s="124" t="s">
        <v>2044</v>
      </c>
      <c r="J800" s="118" t="s">
        <v>1187</v>
      </c>
      <c r="K800" s="122">
        <f t="shared" si="12"/>
        <v>46477</v>
      </c>
      <c r="L800" s="125" t="s">
        <v>2066</v>
      </c>
    </row>
    <row r="801" spans="1:12" s="116" customFormat="1" ht="16.5" customHeight="1" x14ac:dyDescent="0.3">
      <c r="A801" s="91">
        <v>784</v>
      </c>
      <c r="B801" s="92" t="s">
        <v>678</v>
      </c>
      <c r="C801" s="92" t="s">
        <v>634</v>
      </c>
      <c r="D801" s="92" t="s">
        <v>249</v>
      </c>
      <c r="E801" s="92" t="s">
        <v>27</v>
      </c>
      <c r="F801" s="112" t="s">
        <v>1246</v>
      </c>
      <c r="G801" s="119" t="s">
        <v>2029</v>
      </c>
      <c r="H801" s="112" t="s">
        <v>2039</v>
      </c>
      <c r="I801" s="124" t="s">
        <v>2044</v>
      </c>
      <c r="J801" s="118" t="s">
        <v>1187</v>
      </c>
      <c r="K801" s="122">
        <f t="shared" si="12"/>
        <v>46477</v>
      </c>
      <c r="L801" s="125" t="s">
        <v>2045</v>
      </c>
    </row>
    <row r="802" spans="1:12" s="116" customFormat="1" ht="16.5" customHeight="1" x14ac:dyDescent="0.3">
      <c r="A802" s="91">
        <v>785</v>
      </c>
      <c r="B802" s="92" t="s">
        <v>678</v>
      </c>
      <c r="C802" s="92" t="s">
        <v>634</v>
      </c>
      <c r="D802" s="92" t="s">
        <v>249</v>
      </c>
      <c r="E802" s="92" t="s">
        <v>27</v>
      </c>
      <c r="F802" s="112" t="s">
        <v>2134</v>
      </c>
      <c r="G802" s="119" t="s">
        <v>2033</v>
      </c>
      <c r="H802" s="112" t="s">
        <v>2135</v>
      </c>
      <c r="I802" s="124" t="s">
        <v>2044</v>
      </c>
      <c r="J802" s="118" t="s">
        <v>1187</v>
      </c>
      <c r="K802" s="122">
        <f t="shared" si="12"/>
        <v>46477</v>
      </c>
      <c r="L802" s="125" t="s">
        <v>2045</v>
      </c>
    </row>
    <row r="803" spans="1:12" s="116" customFormat="1" ht="16.5" customHeight="1" x14ac:dyDescent="0.3">
      <c r="A803" s="91">
        <v>786</v>
      </c>
      <c r="B803" s="92" t="s">
        <v>678</v>
      </c>
      <c r="C803" s="92" t="s">
        <v>634</v>
      </c>
      <c r="D803" s="92" t="s">
        <v>249</v>
      </c>
      <c r="E803" s="92" t="s">
        <v>27</v>
      </c>
      <c r="F803" s="112" t="s">
        <v>1246</v>
      </c>
      <c r="G803" s="119" t="s">
        <v>2029</v>
      </c>
      <c r="H803" s="112" t="s">
        <v>1222</v>
      </c>
      <c r="I803" s="124" t="s">
        <v>2044</v>
      </c>
      <c r="J803" s="118" t="s">
        <v>1187</v>
      </c>
      <c r="K803" s="122">
        <f t="shared" si="12"/>
        <v>46477</v>
      </c>
      <c r="L803" s="125" t="s">
        <v>2070</v>
      </c>
    </row>
    <row r="804" spans="1:12" s="116" customFormat="1" ht="16.5" customHeight="1" x14ac:dyDescent="0.3">
      <c r="A804" s="91">
        <v>787</v>
      </c>
      <c r="B804" s="92" t="s">
        <v>678</v>
      </c>
      <c r="C804" s="92" t="s">
        <v>634</v>
      </c>
      <c r="D804" s="92" t="s">
        <v>249</v>
      </c>
      <c r="E804" s="92" t="s">
        <v>27</v>
      </c>
      <c r="F804" s="112" t="s">
        <v>1246</v>
      </c>
      <c r="G804" s="119" t="s">
        <v>2029</v>
      </c>
      <c r="H804" s="112" t="s">
        <v>2102</v>
      </c>
      <c r="I804" s="124" t="s">
        <v>2044</v>
      </c>
      <c r="J804" s="118" t="s">
        <v>1242</v>
      </c>
      <c r="K804" s="122">
        <f t="shared" si="12"/>
        <v>46564</v>
      </c>
      <c r="L804" s="125" t="s">
        <v>2045</v>
      </c>
    </row>
    <row r="805" spans="1:12" s="116" customFormat="1" ht="16.5" customHeight="1" x14ac:dyDescent="0.3">
      <c r="A805" s="91">
        <v>788</v>
      </c>
      <c r="B805" s="92" t="s">
        <v>678</v>
      </c>
      <c r="C805" s="92" t="s">
        <v>634</v>
      </c>
      <c r="D805" s="92" t="s">
        <v>249</v>
      </c>
      <c r="E805" s="92" t="s">
        <v>27</v>
      </c>
      <c r="F805" s="112" t="s">
        <v>1249</v>
      </c>
      <c r="G805" s="119" t="s">
        <v>2054</v>
      </c>
      <c r="H805" s="112" t="s">
        <v>1226</v>
      </c>
      <c r="I805" s="113" t="s">
        <v>1209</v>
      </c>
      <c r="J805" s="121" t="s">
        <v>2124</v>
      </c>
      <c r="K805" s="122">
        <f t="shared" si="12"/>
        <v>46211</v>
      </c>
      <c r="L805" s="123"/>
    </row>
    <row r="806" spans="1:12" s="116" customFormat="1" ht="16.5" customHeight="1" x14ac:dyDescent="0.3">
      <c r="A806" s="91">
        <v>789</v>
      </c>
      <c r="B806" s="92" t="s">
        <v>678</v>
      </c>
      <c r="C806" s="92" t="s">
        <v>634</v>
      </c>
      <c r="D806" s="92" t="s">
        <v>249</v>
      </c>
      <c r="E806" s="92" t="s">
        <v>27</v>
      </c>
      <c r="F806" s="112" t="s">
        <v>1249</v>
      </c>
      <c r="G806" s="119" t="s">
        <v>2029</v>
      </c>
      <c r="H806" s="112" t="s">
        <v>2136</v>
      </c>
      <c r="I806" s="113" t="s">
        <v>1333</v>
      </c>
      <c r="J806" s="121" t="s">
        <v>2124</v>
      </c>
      <c r="K806" s="122">
        <f t="shared" si="12"/>
        <v>46211</v>
      </c>
      <c r="L806" s="123"/>
    </row>
    <row r="807" spans="1:12" s="116" customFormat="1" ht="16.5" customHeight="1" x14ac:dyDescent="0.3">
      <c r="A807" s="91">
        <v>790</v>
      </c>
      <c r="B807" s="92" t="s">
        <v>678</v>
      </c>
      <c r="C807" s="92" t="s">
        <v>634</v>
      </c>
      <c r="D807" s="92" t="s">
        <v>249</v>
      </c>
      <c r="E807" s="92" t="s">
        <v>27</v>
      </c>
      <c r="F807" s="112" t="s">
        <v>2137</v>
      </c>
      <c r="G807" s="119" t="s">
        <v>2029</v>
      </c>
      <c r="H807" s="112" t="s">
        <v>2138</v>
      </c>
      <c r="I807" s="113" t="s">
        <v>1209</v>
      </c>
      <c r="J807" s="121" t="s">
        <v>2124</v>
      </c>
      <c r="K807" s="122">
        <f t="shared" si="12"/>
        <v>46211</v>
      </c>
      <c r="L807" s="123"/>
    </row>
    <row r="808" spans="1:12" s="116" customFormat="1" ht="16.5" customHeight="1" x14ac:dyDescent="0.3">
      <c r="A808" s="91">
        <v>791</v>
      </c>
      <c r="B808" s="92" t="s">
        <v>678</v>
      </c>
      <c r="C808" s="92" t="s">
        <v>634</v>
      </c>
      <c r="D808" s="92" t="s">
        <v>249</v>
      </c>
      <c r="E808" s="92" t="s">
        <v>27</v>
      </c>
      <c r="F808" s="112" t="s">
        <v>1249</v>
      </c>
      <c r="G808" s="119" t="s">
        <v>2029</v>
      </c>
      <c r="H808" s="112" t="s">
        <v>2139</v>
      </c>
      <c r="I808" s="113" t="s">
        <v>1209</v>
      </c>
      <c r="J808" s="121" t="s">
        <v>2124</v>
      </c>
      <c r="K808" s="122">
        <f t="shared" si="12"/>
        <v>46211</v>
      </c>
      <c r="L808" s="123"/>
    </row>
    <row r="809" spans="1:12" s="116" customFormat="1" ht="16.5" customHeight="1" x14ac:dyDescent="0.3">
      <c r="A809" s="91">
        <v>792</v>
      </c>
      <c r="B809" s="92" t="s">
        <v>678</v>
      </c>
      <c r="C809" s="92" t="s">
        <v>634</v>
      </c>
      <c r="D809" s="92" t="s">
        <v>213</v>
      </c>
      <c r="E809" s="92" t="s">
        <v>27</v>
      </c>
      <c r="F809" s="112" t="s">
        <v>2140</v>
      </c>
      <c r="G809" s="119" t="s">
        <v>2029</v>
      </c>
      <c r="H809" s="112" t="s">
        <v>1226</v>
      </c>
      <c r="I809" s="124" t="s">
        <v>2044</v>
      </c>
      <c r="J809" s="118" t="s">
        <v>1187</v>
      </c>
      <c r="K809" s="122">
        <f t="shared" si="12"/>
        <v>46477</v>
      </c>
      <c r="L809" s="125" t="s">
        <v>2045</v>
      </c>
    </row>
    <row r="810" spans="1:12" s="116" customFormat="1" ht="16.5" customHeight="1" x14ac:dyDescent="0.3">
      <c r="A810" s="91">
        <v>793</v>
      </c>
      <c r="B810" s="92" t="s">
        <v>678</v>
      </c>
      <c r="C810" s="92" t="s">
        <v>634</v>
      </c>
      <c r="D810" s="92" t="s">
        <v>256</v>
      </c>
      <c r="E810" s="92" t="s">
        <v>27</v>
      </c>
      <c r="F810" s="112" t="s">
        <v>2141</v>
      </c>
      <c r="G810" s="119" t="s">
        <v>2029</v>
      </c>
      <c r="H810" s="112" t="s">
        <v>2142</v>
      </c>
      <c r="I810" s="124" t="s">
        <v>2044</v>
      </c>
      <c r="J810" s="118" t="s">
        <v>2143</v>
      </c>
      <c r="K810" s="122">
        <f t="shared" si="12"/>
        <v>46492</v>
      </c>
      <c r="L810" s="125" t="s">
        <v>2066</v>
      </c>
    </row>
    <row r="811" spans="1:12" s="116" customFormat="1" ht="16.5" customHeight="1" x14ac:dyDescent="0.3">
      <c r="A811" s="91">
        <v>794</v>
      </c>
      <c r="B811" s="92" t="s">
        <v>678</v>
      </c>
      <c r="C811" s="92" t="s">
        <v>634</v>
      </c>
      <c r="D811" s="92" t="s">
        <v>256</v>
      </c>
      <c r="E811" s="92" t="s">
        <v>27</v>
      </c>
      <c r="F811" s="112" t="s">
        <v>2144</v>
      </c>
      <c r="G811" s="119" t="s">
        <v>2033</v>
      </c>
      <c r="H811" s="112" t="s">
        <v>2039</v>
      </c>
      <c r="I811" s="124" t="s">
        <v>2044</v>
      </c>
      <c r="J811" s="118" t="s">
        <v>2143</v>
      </c>
      <c r="K811" s="122">
        <f t="shared" si="12"/>
        <v>46492</v>
      </c>
      <c r="L811" s="125" t="s">
        <v>2045</v>
      </c>
    </row>
    <row r="812" spans="1:12" s="116" customFormat="1" ht="16.5" customHeight="1" x14ac:dyDescent="0.3">
      <c r="A812" s="91">
        <v>795</v>
      </c>
      <c r="B812" s="92" t="s">
        <v>678</v>
      </c>
      <c r="C812" s="92" t="s">
        <v>634</v>
      </c>
      <c r="D812" s="92" t="s">
        <v>256</v>
      </c>
      <c r="E812" s="92" t="s">
        <v>27</v>
      </c>
      <c r="F812" s="112" t="s">
        <v>2145</v>
      </c>
      <c r="G812" s="119" t="s">
        <v>2054</v>
      </c>
      <c r="H812" s="112" t="s">
        <v>2146</v>
      </c>
      <c r="I812" s="124" t="s">
        <v>2044</v>
      </c>
      <c r="J812" s="118" t="s">
        <v>2143</v>
      </c>
      <c r="K812" s="122">
        <f t="shared" si="12"/>
        <v>46492</v>
      </c>
      <c r="L812" s="125" t="s">
        <v>2045</v>
      </c>
    </row>
    <row r="813" spans="1:12" s="116" customFormat="1" ht="16.5" customHeight="1" x14ac:dyDescent="0.3">
      <c r="A813" s="91">
        <v>796</v>
      </c>
      <c r="B813" s="92" t="s">
        <v>678</v>
      </c>
      <c r="C813" s="92" t="s">
        <v>634</v>
      </c>
      <c r="D813" s="92" t="s">
        <v>256</v>
      </c>
      <c r="E813" s="92" t="s">
        <v>27</v>
      </c>
      <c r="F813" s="112" t="s">
        <v>2141</v>
      </c>
      <c r="G813" s="119" t="s">
        <v>2029</v>
      </c>
      <c r="H813" s="112" t="s">
        <v>2072</v>
      </c>
      <c r="I813" s="124" t="s">
        <v>2044</v>
      </c>
      <c r="J813" s="118" t="s">
        <v>2143</v>
      </c>
      <c r="K813" s="122">
        <f t="shared" si="12"/>
        <v>46492</v>
      </c>
      <c r="L813" s="125" t="s">
        <v>2066</v>
      </c>
    </row>
    <row r="814" spans="1:12" s="116" customFormat="1" ht="16.5" customHeight="1" x14ac:dyDescent="0.3">
      <c r="A814" s="91">
        <v>797</v>
      </c>
      <c r="B814" s="92" t="s">
        <v>678</v>
      </c>
      <c r="C814" s="92" t="s">
        <v>634</v>
      </c>
      <c r="D814" s="92" t="s">
        <v>256</v>
      </c>
      <c r="E814" s="92" t="s">
        <v>27</v>
      </c>
      <c r="F814" s="112" t="s">
        <v>2147</v>
      </c>
      <c r="G814" s="119" t="s">
        <v>2029</v>
      </c>
      <c r="H814" s="112" t="s">
        <v>1472</v>
      </c>
      <c r="I814" s="124" t="s">
        <v>2044</v>
      </c>
      <c r="J814" s="118" t="s">
        <v>2143</v>
      </c>
      <c r="K814" s="122">
        <f t="shared" si="12"/>
        <v>46492</v>
      </c>
      <c r="L814" s="125" t="s">
        <v>2045</v>
      </c>
    </row>
    <row r="815" spans="1:12" s="116" customFormat="1" ht="16.5" customHeight="1" x14ac:dyDescent="0.3">
      <c r="A815" s="91">
        <v>798</v>
      </c>
      <c r="B815" s="92" t="s">
        <v>678</v>
      </c>
      <c r="C815" s="92" t="s">
        <v>634</v>
      </c>
      <c r="D815" s="92" t="s">
        <v>256</v>
      </c>
      <c r="E815" s="92" t="s">
        <v>27</v>
      </c>
      <c r="F815" s="112" t="s">
        <v>2147</v>
      </c>
      <c r="G815" s="119" t="s">
        <v>2029</v>
      </c>
      <c r="H815" s="112" t="s">
        <v>1436</v>
      </c>
      <c r="I815" s="124" t="s">
        <v>2044</v>
      </c>
      <c r="J815" s="118" t="s">
        <v>2143</v>
      </c>
      <c r="K815" s="122">
        <f t="shared" si="12"/>
        <v>46492</v>
      </c>
      <c r="L815" s="125" t="s">
        <v>2070</v>
      </c>
    </row>
    <row r="816" spans="1:12" s="116" customFormat="1" ht="16.5" customHeight="1" x14ac:dyDescent="0.3">
      <c r="A816" s="91">
        <v>799</v>
      </c>
      <c r="B816" s="92" t="s">
        <v>678</v>
      </c>
      <c r="C816" s="92" t="s">
        <v>634</v>
      </c>
      <c r="D816" s="92" t="s">
        <v>256</v>
      </c>
      <c r="E816" s="92" t="s">
        <v>27</v>
      </c>
      <c r="F816" s="112" t="s">
        <v>2148</v>
      </c>
      <c r="G816" s="119" t="s">
        <v>2029</v>
      </c>
      <c r="H816" s="112" t="s">
        <v>2149</v>
      </c>
      <c r="I816" s="124" t="s">
        <v>2044</v>
      </c>
      <c r="J816" s="118" t="s">
        <v>2143</v>
      </c>
      <c r="K816" s="122">
        <f t="shared" si="12"/>
        <v>46492</v>
      </c>
      <c r="L816" s="125" t="s">
        <v>2045</v>
      </c>
    </row>
    <row r="817" spans="1:12" s="116" customFormat="1" ht="16.5" customHeight="1" x14ac:dyDescent="0.3">
      <c r="A817" s="91">
        <v>800</v>
      </c>
      <c r="B817" s="92" t="s">
        <v>678</v>
      </c>
      <c r="C817" s="92" t="s">
        <v>634</v>
      </c>
      <c r="D817" s="92" t="s">
        <v>256</v>
      </c>
      <c r="E817" s="92" t="s">
        <v>27</v>
      </c>
      <c r="F817" s="112" t="s">
        <v>2147</v>
      </c>
      <c r="G817" s="119" t="s">
        <v>2029</v>
      </c>
      <c r="H817" s="112" t="s">
        <v>2150</v>
      </c>
      <c r="I817" s="124" t="s">
        <v>2044</v>
      </c>
      <c r="J817" s="118" t="s">
        <v>2143</v>
      </c>
      <c r="K817" s="122">
        <f t="shared" si="12"/>
        <v>46492</v>
      </c>
      <c r="L817" s="125" t="s">
        <v>2070</v>
      </c>
    </row>
    <row r="818" spans="1:12" s="116" customFormat="1" ht="16.5" customHeight="1" x14ac:dyDescent="0.3">
      <c r="A818" s="91">
        <v>801</v>
      </c>
      <c r="B818" s="92" t="s">
        <v>678</v>
      </c>
      <c r="C818" s="92" t="s">
        <v>634</v>
      </c>
      <c r="D818" s="92" t="s">
        <v>256</v>
      </c>
      <c r="E818" s="92" t="s">
        <v>27</v>
      </c>
      <c r="F818" s="112" t="s">
        <v>2147</v>
      </c>
      <c r="G818" s="119" t="s">
        <v>2054</v>
      </c>
      <c r="H818" s="112" t="s">
        <v>2151</v>
      </c>
      <c r="I818" s="124" t="s">
        <v>2044</v>
      </c>
      <c r="J818" s="118" t="s">
        <v>2143</v>
      </c>
      <c r="K818" s="122">
        <f t="shared" si="12"/>
        <v>46492</v>
      </c>
      <c r="L818" s="125" t="s">
        <v>2070</v>
      </c>
    </row>
    <row r="819" spans="1:12" s="116" customFormat="1" ht="16.5" customHeight="1" x14ac:dyDescent="0.3">
      <c r="A819" s="91">
        <v>802</v>
      </c>
      <c r="B819" s="92" t="s">
        <v>678</v>
      </c>
      <c r="C819" s="92" t="s">
        <v>634</v>
      </c>
      <c r="D819" s="92" t="s">
        <v>256</v>
      </c>
      <c r="E819" s="92" t="s">
        <v>27</v>
      </c>
      <c r="F819" s="112" t="s">
        <v>2152</v>
      </c>
      <c r="G819" s="119" t="s">
        <v>2029</v>
      </c>
      <c r="H819" s="112" t="s">
        <v>1744</v>
      </c>
      <c r="I819" s="113" t="s">
        <v>1209</v>
      </c>
      <c r="J819" s="121" t="s">
        <v>2153</v>
      </c>
      <c r="K819" s="122">
        <f t="shared" si="12"/>
        <v>46107</v>
      </c>
      <c r="L819" s="123"/>
    </row>
    <row r="820" spans="1:12" s="116" customFormat="1" ht="16.5" customHeight="1" x14ac:dyDescent="0.3">
      <c r="A820" s="91">
        <v>803</v>
      </c>
      <c r="B820" s="92" t="s">
        <v>678</v>
      </c>
      <c r="C820" s="92" t="s">
        <v>634</v>
      </c>
      <c r="D820" s="92" t="s">
        <v>256</v>
      </c>
      <c r="E820" s="92" t="s">
        <v>27</v>
      </c>
      <c r="F820" s="112" t="s">
        <v>2152</v>
      </c>
      <c r="G820" s="119" t="s">
        <v>2029</v>
      </c>
      <c r="H820" s="112" t="s">
        <v>2102</v>
      </c>
      <c r="I820" s="113" t="s">
        <v>1209</v>
      </c>
      <c r="J820" s="121" t="s">
        <v>2153</v>
      </c>
      <c r="K820" s="122">
        <f t="shared" si="12"/>
        <v>46107</v>
      </c>
      <c r="L820" s="123"/>
    </row>
    <row r="821" spans="1:12" s="116" customFormat="1" ht="16.5" customHeight="1" x14ac:dyDescent="0.3">
      <c r="A821" s="91">
        <v>804</v>
      </c>
      <c r="B821" s="92" t="s">
        <v>678</v>
      </c>
      <c r="C821" s="92" t="s">
        <v>634</v>
      </c>
      <c r="D821" s="92" t="s">
        <v>256</v>
      </c>
      <c r="E821" s="92" t="s">
        <v>27</v>
      </c>
      <c r="F821" s="112" t="s">
        <v>1250</v>
      </c>
      <c r="G821" s="119" t="s">
        <v>2029</v>
      </c>
      <c r="H821" s="112" t="s">
        <v>2128</v>
      </c>
      <c r="I821" s="124" t="s">
        <v>2044</v>
      </c>
      <c r="J821" s="118" t="s">
        <v>1252</v>
      </c>
      <c r="K821" s="122">
        <f t="shared" si="12"/>
        <v>46479</v>
      </c>
      <c r="L821" s="125" t="s">
        <v>2045</v>
      </c>
    </row>
    <row r="822" spans="1:12" s="116" customFormat="1" ht="16.5" customHeight="1" x14ac:dyDescent="0.3">
      <c r="A822" s="91">
        <v>805</v>
      </c>
      <c r="B822" s="92" t="s">
        <v>678</v>
      </c>
      <c r="C822" s="92" t="s">
        <v>634</v>
      </c>
      <c r="D822" s="92" t="s">
        <v>256</v>
      </c>
      <c r="E822" s="92" t="s">
        <v>27</v>
      </c>
      <c r="F822" s="112" t="s">
        <v>1250</v>
      </c>
      <c r="G822" s="119" t="s">
        <v>2029</v>
      </c>
      <c r="H822" s="112" t="s">
        <v>2039</v>
      </c>
      <c r="I822" s="124" t="s">
        <v>2044</v>
      </c>
      <c r="J822" s="118" t="s">
        <v>1252</v>
      </c>
      <c r="K822" s="122">
        <f t="shared" si="12"/>
        <v>46479</v>
      </c>
      <c r="L822" s="125" t="s">
        <v>2066</v>
      </c>
    </row>
    <row r="823" spans="1:12" s="116" customFormat="1" ht="16.5" customHeight="1" x14ac:dyDescent="0.3">
      <c r="A823" s="91">
        <v>806</v>
      </c>
      <c r="B823" s="92" t="s">
        <v>678</v>
      </c>
      <c r="C823" s="92" t="s">
        <v>634</v>
      </c>
      <c r="D823" s="92" t="s">
        <v>256</v>
      </c>
      <c r="E823" s="92" t="s">
        <v>27</v>
      </c>
      <c r="F823" s="112" t="s">
        <v>2154</v>
      </c>
      <c r="G823" s="119" t="s">
        <v>2029</v>
      </c>
      <c r="H823" s="112" t="s">
        <v>1840</v>
      </c>
      <c r="I823" s="124" t="s">
        <v>2044</v>
      </c>
      <c r="J823" s="118" t="s">
        <v>1252</v>
      </c>
      <c r="K823" s="122">
        <f t="shared" si="12"/>
        <v>46479</v>
      </c>
      <c r="L823" s="125" t="s">
        <v>2045</v>
      </c>
    </row>
    <row r="824" spans="1:12" s="116" customFormat="1" ht="16.5" customHeight="1" x14ac:dyDescent="0.3">
      <c r="A824" s="91">
        <v>807</v>
      </c>
      <c r="B824" s="92" t="s">
        <v>678</v>
      </c>
      <c r="C824" s="92" t="s">
        <v>634</v>
      </c>
      <c r="D824" s="92" t="s">
        <v>256</v>
      </c>
      <c r="E824" s="92" t="s">
        <v>27</v>
      </c>
      <c r="F824" s="112" t="s">
        <v>1250</v>
      </c>
      <c r="G824" s="119" t="s">
        <v>2033</v>
      </c>
      <c r="H824" s="112" t="s">
        <v>2155</v>
      </c>
      <c r="I824" s="124" t="s">
        <v>2044</v>
      </c>
      <c r="J824" s="118" t="s">
        <v>1252</v>
      </c>
      <c r="K824" s="122">
        <f t="shared" si="12"/>
        <v>46479</v>
      </c>
      <c r="L824" s="125" t="s">
        <v>2045</v>
      </c>
    </row>
    <row r="825" spans="1:12" s="116" customFormat="1" ht="16.5" customHeight="1" x14ac:dyDescent="0.3">
      <c r="A825" s="91">
        <v>808</v>
      </c>
      <c r="B825" s="92" t="s">
        <v>678</v>
      </c>
      <c r="C825" s="92" t="s">
        <v>634</v>
      </c>
      <c r="D825" s="92" t="s">
        <v>60</v>
      </c>
      <c r="E825" s="92" t="s">
        <v>27</v>
      </c>
      <c r="F825" s="112" t="s">
        <v>1254</v>
      </c>
      <c r="G825" s="119" t="s">
        <v>2029</v>
      </c>
      <c r="H825" s="112" t="s">
        <v>1472</v>
      </c>
      <c r="I825" s="124" t="s">
        <v>2044</v>
      </c>
      <c r="J825" s="118" t="s">
        <v>1159</v>
      </c>
      <c r="K825" s="122">
        <f t="shared" si="12"/>
        <v>46556</v>
      </c>
      <c r="L825" s="125" t="s">
        <v>2070</v>
      </c>
    </row>
    <row r="826" spans="1:12" s="116" customFormat="1" ht="16.5" customHeight="1" x14ac:dyDescent="0.3">
      <c r="A826" s="91">
        <v>809</v>
      </c>
      <c r="B826" s="92" t="s">
        <v>678</v>
      </c>
      <c r="C826" s="92" t="s">
        <v>634</v>
      </c>
      <c r="D826" s="92" t="s">
        <v>256</v>
      </c>
      <c r="E826" s="92" t="s">
        <v>27</v>
      </c>
      <c r="F826" s="112" t="s">
        <v>1257</v>
      </c>
      <c r="G826" s="119" t="s">
        <v>2033</v>
      </c>
      <c r="H826" s="112" t="s">
        <v>1744</v>
      </c>
      <c r="I826" s="124" t="s">
        <v>2044</v>
      </c>
      <c r="J826" s="118" t="s">
        <v>1187</v>
      </c>
      <c r="K826" s="122">
        <f t="shared" si="12"/>
        <v>46477</v>
      </c>
      <c r="L826" s="125" t="s">
        <v>2045</v>
      </c>
    </row>
    <row r="827" spans="1:12" s="116" customFormat="1" ht="16.5" customHeight="1" x14ac:dyDescent="0.3">
      <c r="A827" s="91">
        <v>810</v>
      </c>
      <c r="B827" s="92" t="s">
        <v>678</v>
      </c>
      <c r="C827" s="92" t="s">
        <v>634</v>
      </c>
      <c r="D827" s="92" t="s">
        <v>256</v>
      </c>
      <c r="E827" s="92" t="s">
        <v>27</v>
      </c>
      <c r="F827" s="112" t="s">
        <v>2156</v>
      </c>
      <c r="G827" s="119" t="s">
        <v>2029</v>
      </c>
      <c r="H827" s="112" t="s">
        <v>2057</v>
      </c>
      <c r="I827" s="124" t="s">
        <v>2044</v>
      </c>
      <c r="J827" s="118" t="s">
        <v>1187</v>
      </c>
      <c r="K827" s="122">
        <f t="shared" si="12"/>
        <v>46477</v>
      </c>
      <c r="L827" s="125" t="s">
        <v>2070</v>
      </c>
    </row>
    <row r="828" spans="1:12" s="116" customFormat="1" ht="16.5" customHeight="1" x14ac:dyDescent="0.3">
      <c r="A828" s="91">
        <v>811</v>
      </c>
      <c r="B828" s="92" t="s">
        <v>678</v>
      </c>
      <c r="C828" s="92" t="s">
        <v>634</v>
      </c>
      <c r="D828" s="92" t="s">
        <v>60</v>
      </c>
      <c r="E828" s="92" t="s">
        <v>27</v>
      </c>
      <c r="F828" s="112" t="s">
        <v>2157</v>
      </c>
      <c r="G828" s="119" t="s">
        <v>2029</v>
      </c>
      <c r="H828" s="112" t="s">
        <v>1226</v>
      </c>
      <c r="I828" s="124" t="s">
        <v>2044</v>
      </c>
      <c r="J828" s="118" t="s">
        <v>1159</v>
      </c>
      <c r="K828" s="122">
        <f t="shared" si="12"/>
        <v>46556</v>
      </c>
      <c r="L828" s="125" t="s">
        <v>2045</v>
      </c>
    </row>
    <row r="829" spans="1:12" s="116" customFormat="1" ht="16.5" customHeight="1" x14ac:dyDescent="0.3">
      <c r="A829" s="91">
        <v>812</v>
      </c>
      <c r="B829" s="92" t="s">
        <v>678</v>
      </c>
      <c r="C829" s="92" t="s">
        <v>634</v>
      </c>
      <c r="D829" s="92" t="s">
        <v>60</v>
      </c>
      <c r="E829" s="92" t="s">
        <v>27</v>
      </c>
      <c r="F829" s="112" t="s">
        <v>2158</v>
      </c>
      <c r="G829" s="119" t="s">
        <v>2029</v>
      </c>
      <c r="H829" s="112" t="s">
        <v>2159</v>
      </c>
      <c r="I829" s="124" t="s">
        <v>2044</v>
      </c>
      <c r="J829" s="118" t="s">
        <v>1187</v>
      </c>
      <c r="K829" s="122">
        <f t="shared" si="12"/>
        <v>46477</v>
      </c>
      <c r="L829" s="125" t="s">
        <v>2045</v>
      </c>
    </row>
    <row r="830" spans="1:12" s="116" customFormat="1" ht="16.5" customHeight="1" x14ac:dyDescent="0.3">
      <c r="A830" s="91">
        <v>813</v>
      </c>
      <c r="B830" s="92" t="s">
        <v>678</v>
      </c>
      <c r="C830" s="92" t="s">
        <v>634</v>
      </c>
      <c r="D830" s="92" t="s">
        <v>60</v>
      </c>
      <c r="E830" s="92" t="s">
        <v>27</v>
      </c>
      <c r="F830" s="112" t="s">
        <v>2160</v>
      </c>
      <c r="G830" s="119" t="s">
        <v>2029</v>
      </c>
      <c r="H830" s="112" t="s">
        <v>2161</v>
      </c>
      <c r="I830" s="124" t="s">
        <v>2044</v>
      </c>
      <c r="J830" s="118" t="s">
        <v>1187</v>
      </c>
      <c r="K830" s="122">
        <f t="shared" si="12"/>
        <v>46477</v>
      </c>
      <c r="L830" s="125" t="s">
        <v>2045</v>
      </c>
    </row>
    <row r="831" spans="1:12" s="116" customFormat="1" ht="16.5" customHeight="1" x14ac:dyDescent="0.3">
      <c r="A831" s="91">
        <v>814</v>
      </c>
      <c r="B831" s="92" t="s">
        <v>678</v>
      </c>
      <c r="C831" s="92" t="s">
        <v>634</v>
      </c>
      <c r="D831" s="92" t="s">
        <v>256</v>
      </c>
      <c r="E831" s="92" t="s">
        <v>27</v>
      </c>
      <c r="F831" s="112" t="s">
        <v>2162</v>
      </c>
      <c r="G831" s="119" t="s">
        <v>2029</v>
      </c>
      <c r="H831" s="112" t="s">
        <v>2159</v>
      </c>
      <c r="I831" s="124" t="s">
        <v>2044</v>
      </c>
      <c r="J831" s="118" t="s">
        <v>2163</v>
      </c>
      <c r="K831" s="122">
        <f t="shared" si="12"/>
        <v>46499</v>
      </c>
      <c r="L831" s="125" t="s">
        <v>2070</v>
      </c>
    </row>
    <row r="832" spans="1:12" s="116" customFormat="1" ht="16.5" customHeight="1" x14ac:dyDescent="0.3">
      <c r="A832" s="91">
        <v>815</v>
      </c>
      <c r="B832" s="92" t="s">
        <v>678</v>
      </c>
      <c r="C832" s="92" t="s">
        <v>634</v>
      </c>
      <c r="D832" s="92" t="s">
        <v>256</v>
      </c>
      <c r="E832" s="92" t="s">
        <v>27</v>
      </c>
      <c r="F832" s="112" t="s">
        <v>2162</v>
      </c>
      <c r="G832" s="119" t="s">
        <v>2029</v>
      </c>
      <c r="H832" s="112" t="s">
        <v>1820</v>
      </c>
      <c r="I832" s="124" t="s">
        <v>2044</v>
      </c>
      <c r="J832" s="118" t="s">
        <v>2163</v>
      </c>
      <c r="K832" s="122">
        <f t="shared" si="12"/>
        <v>46499</v>
      </c>
      <c r="L832" s="125" t="s">
        <v>2045</v>
      </c>
    </row>
    <row r="833" spans="1:12" s="116" customFormat="1" ht="16.5" customHeight="1" x14ac:dyDescent="0.3">
      <c r="A833" s="91">
        <v>816</v>
      </c>
      <c r="B833" s="92" t="s">
        <v>678</v>
      </c>
      <c r="C833" s="92" t="s">
        <v>634</v>
      </c>
      <c r="D833" s="92" t="s">
        <v>60</v>
      </c>
      <c r="E833" s="92" t="s">
        <v>27</v>
      </c>
      <c r="F833" s="112" t="s">
        <v>2164</v>
      </c>
      <c r="G833" s="119" t="s">
        <v>2033</v>
      </c>
      <c r="H833" s="112" t="s">
        <v>2165</v>
      </c>
      <c r="I833" s="124" t="s">
        <v>2044</v>
      </c>
      <c r="J833" s="118" t="s">
        <v>1159</v>
      </c>
      <c r="K833" s="122">
        <f t="shared" si="12"/>
        <v>46556</v>
      </c>
      <c r="L833" s="125" t="s">
        <v>2045</v>
      </c>
    </row>
    <row r="834" spans="1:12" s="116" customFormat="1" ht="16.5" customHeight="1" x14ac:dyDescent="0.3">
      <c r="A834" s="91">
        <v>817</v>
      </c>
      <c r="B834" s="92" t="s">
        <v>678</v>
      </c>
      <c r="C834" s="92" t="s">
        <v>634</v>
      </c>
      <c r="D834" s="92" t="s">
        <v>60</v>
      </c>
      <c r="E834" s="92" t="s">
        <v>27</v>
      </c>
      <c r="F834" s="112" t="s">
        <v>1260</v>
      </c>
      <c r="G834" s="119" t="s">
        <v>2029</v>
      </c>
      <c r="H834" s="112" t="s">
        <v>2166</v>
      </c>
      <c r="I834" s="124" t="s">
        <v>2044</v>
      </c>
      <c r="J834" s="118" t="s">
        <v>1159</v>
      </c>
      <c r="K834" s="122">
        <f t="shared" si="12"/>
        <v>46556</v>
      </c>
      <c r="L834" s="125" t="s">
        <v>2070</v>
      </c>
    </row>
    <row r="835" spans="1:12" s="116" customFormat="1" ht="16.5" customHeight="1" x14ac:dyDescent="0.3">
      <c r="A835" s="91">
        <v>818</v>
      </c>
      <c r="B835" s="92" t="s">
        <v>678</v>
      </c>
      <c r="C835" s="92" t="s">
        <v>634</v>
      </c>
      <c r="D835" s="92" t="s">
        <v>213</v>
      </c>
      <c r="E835" s="92" t="s">
        <v>27</v>
      </c>
      <c r="F835" s="112" t="s">
        <v>2167</v>
      </c>
      <c r="G835" s="119" t="s">
        <v>2054</v>
      </c>
      <c r="H835" s="112" t="s">
        <v>1226</v>
      </c>
      <c r="I835" s="124" t="s">
        <v>2044</v>
      </c>
      <c r="J835" s="118" t="s">
        <v>1167</v>
      </c>
      <c r="K835" s="122">
        <f t="shared" si="12"/>
        <v>46549</v>
      </c>
      <c r="L835" s="125" t="s">
        <v>2070</v>
      </c>
    </row>
    <row r="836" spans="1:12" s="116" customFormat="1" ht="16.5" customHeight="1" x14ac:dyDescent="0.3">
      <c r="A836" s="91">
        <v>819</v>
      </c>
      <c r="B836" s="92" t="s">
        <v>678</v>
      </c>
      <c r="C836" s="92" t="s">
        <v>634</v>
      </c>
      <c r="D836" s="92" t="s">
        <v>60</v>
      </c>
      <c r="E836" s="92" t="s">
        <v>27</v>
      </c>
      <c r="F836" s="112" t="s">
        <v>247</v>
      </c>
      <c r="G836" s="119" t="s">
        <v>2033</v>
      </c>
      <c r="H836" s="112" t="s">
        <v>1301</v>
      </c>
      <c r="I836" s="113" t="s">
        <v>1333</v>
      </c>
      <c r="J836" s="121" t="s">
        <v>2168</v>
      </c>
      <c r="K836" s="122">
        <f t="shared" si="12"/>
        <v>46155</v>
      </c>
      <c r="L836" s="123"/>
    </row>
    <row r="837" spans="1:12" s="116" customFormat="1" ht="16.5" customHeight="1" x14ac:dyDescent="0.3">
      <c r="A837" s="91">
        <v>820</v>
      </c>
      <c r="B837" s="92" t="s">
        <v>678</v>
      </c>
      <c r="C837" s="92" t="s">
        <v>634</v>
      </c>
      <c r="D837" s="92" t="s">
        <v>60</v>
      </c>
      <c r="E837" s="92" t="s">
        <v>632</v>
      </c>
      <c r="F837" s="112" t="s">
        <v>1264</v>
      </c>
      <c r="G837" s="119" t="s">
        <v>2054</v>
      </c>
      <c r="H837" s="112" t="s">
        <v>1226</v>
      </c>
      <c r="I837" s="113" t="s">
        <v>1333</v>
      </c>
      <c r="J837" s="121" t="s">
        <v>2081</v>
      </c>
      <c r="K837" s="122">
        <f t="shared" si="12"/>
        <v>46141</v>
      </c>
      <c r="L837" s="123"/>
    </row>
    <row r="838" spans="1:12" s="116" customFormat="1" ht="16.5" customHeight="1" x14ac:dyDescent="0.3">
      <c r="A838" s="91">
        <v>821</v>
      </c>
      <c r="B838" s="92" t="s">
        <v>678</v>
      </c>
      <c r="C838" s="92" t="s">
        <v>634</v>
      </c>
      <c r="D838" s="92" t="s">
        <v>249</v>
      </c>
      <c r="E838" s="92" t="s">
        <v>632</v>
      </c>
      <c r="F838" s="112" t="s">
        <v>1268</v>
      </c>
      <c r="G838" s="119" t="s">
        <v>2029</v>
      </c>
      <c r="H838" s="112" t="s">
        <v>1472</v>
      </c>
      <c r="I838" s="124" t="s">
        <v>2044</v>
      </c>
      <c r="J838" s="118" t="s">
        <v>1498</v>
      </c>
      <c r="K838" s="122">
        <f t="shared" si="12"/>
        <v>46563</v>
      </c>
      <c r="L838" s="125" t="s">
        <v>2066</v>
      </c>
    </row>
    <row r="839" spans="1:12" s="116" customFormat="1" ht="16.5" customHeight="1" x14ac:dyDescent="0.3">
      <c r="A839" s="91">
        <v>822</v>
      </c>
      <c r="B839" s="92" t="s">
        <v>678</v>
      </c>
      <c r="C839" s="92" t="s">
        <v>634</v>
      </c>
      <c r="D839" s="92" t="s">
        <v>249</v>
      </c>
      <c r="E839" s="92" t="s">
        <v>632</v>
      </c>
      <c r="F839" s="112" t="s">
        <v>2169</v>
      </c>
      <c r="G839" s="119" t="s">
        <v>2033</v>
      </c>
      <c r="H839" s="112" t="s">
        <v>1301</v>
      </c>
      <c r="I839" s="113" t="s">
        <v>1333</v>
      </c>
      <c r="J839" s="121" t="s">
        <v>2170</v>
      </c>
      <c r="K839" s="122">
        <f t="shared" ref="K839:K902" si="13">DATE(YEAR(J839)+2,MONTH(J839),DAY(J839)-1)</f>
        <v>46108</v>
      </c>
      <c r="L839" s="123"/>
    </row>
    <row r="840" spans="1:12" s="116" customFormat="1" ht="16.5" customHeight="1" x14ac:dyDescent="0.3">
      <c r="A840" s="91">
        <v>823</v>
      </c>
      <c r="B840" s="92" t="s">
        <v>678</v>
      </c>
      <c r="C840" s="92" t="s">
        <v>634</v>
      </c>
      <c r="D840" s="92" t="s">
        <v>213</v>
      </c>
      <c r="E840" s="92" t="s">
        <v>27</v>
      </c>
      <c r="F840" s="112" t="s">
        <v>1270</v>
      </c>
      <c r="G840" s="119" t="s">
        <v>2033</v>
      </c>
      <c r="H840" s="112" t="s">
        <v>1222</v>
      </c>
      <c r="I840" s="113" t="s">
        <v>1209</v>
      </c>
      <c r="J840" s="126" t="s">
        <v>2171</v>
      </c>
      <c r="K840" s="122">
        <f t="shared" si="13"/>
        <v>46312</v>
      </c>
      <c r="L840" s="123"/>
    </row>
    <row r="841" spans="1:12" s="116" customFormat="1" ht="16.5" customHeight="1" x14ac:dyDescent="0.3">
      <c r="A841" s="91">
        <v>824</v>
      </c>
      <c r="B841" s="92" t="s">
        <v>678</v>
      </c>
      <c r="C841" s="92" t="s">
        <v>634</v>
      </c>
      <c r="D841" s="92" t="s">
        <v>213</v>
      </c>
      <c r="E841" s="92" t="s">
        <v>27</v>
      </c>
      <c r="F841" s="112" t="s">
        <v>2172</v>
      </c>
      <c r="G841" s="119" t="s">
        <v>2029</v>
      </c>
      <c r="H841" s="112" t="s">
        <v>2173</v>
      </c>
      <c r="I841" s="113" t="s">
        <v>1333</v>
      </c>
      <c r="J841" s="126" t="s">
        <v>2171</v>
      </c>
      <c r="K841" s="122">
        <f t="shared" si="13"/>
        <v>46312</v>
      </c>
      <c r="L841" s="123"/>
    </row>
    <row r="842" spans="1:12" s="116" customFormat="1" ht="16.5" customHeight="1" x14ac:dyDescent="0.3">
      <c r="A842" s="91">
        <v>825</v>
      </c>
      <c r="B842" s="92" t="s">
        <v>678</v>
      </c>
      <c r="C842" s="92" t="s">
        <v>634</v>
      </c>
      <c r="D842" s="92" t="s">
        <v>213</v>
      </c>
      <c r="E842" s="92" t="s">
        <v>27</v>
      </c>
      <c r="F842" s="112" t="s">
        <v>1270</v>
      </c>
      <c r="G842" s="119" t="s">
        <v>2029</v>
      </c>
      <c r="H842" s="112" t="s">
        <v>1472</v>
      </c>
      <c r="I842" s="113" t="s">
        <v>1333</v>
      </c>
      <c r="J842" s="126" t="s">
        <v>2171</v>
      </c>
      <c r="K842" s="122">
        <f t="shared" si="13"/>
        <v>46312</v>
      </c>
      <c r="L842" s="123"/>
    </row>
    <row r="843" spans="1:12" s="116" customFormat="1" ht="16.5" customHeight="1" x14ac:dyDescent="0.3">
      <c r="A843" s="91">
        <v>826</v>
      </c>
      <c r="B843" s="92" t="s">
        <v>678</v>
      </c>
      <c r="C843" s="92" t="s">
        <v>634</v>
      </c>
      <c r="D843" s="92" t="s">
        <v>213</v>
      </c>
      <c r="E843" s="92" t="s">
        <v>27</v>
      </c>
      <c r="F843" s="112" t="s">
        <v>1270</v>
      </c>
      <c r="G843" s="119" t="s">
        <v>2029</v>
      </c>
      <c r="H843" s="112" t="s">
        <v>1687</v>
      </c>
      <c r="I843" s="113" t="s">
        <v>1229</v>
      </c>
      <c r="J843" s="126" t="s">
        <v>2171</v>
      </c>
      <c r="K843" s="122">
        <f t="shared" si="13"/>
        <v>46312</v>
      </c>
      <c r="L843" s="123"/>
    </row>
    <row r="844" spans="1:12" s="116" customFormat="1" ht="16.5" customHeight="1" x14ac:dyDescent="0.3">
      <c r="A844" s="91">
        <v>827</v>
      </c>
      <c r="B844" s="92" t="s">
        <v>678</v>
      </c>
      <c r="C844" s="92" t="s">
        <v>634</v>
      </c>
      <c r="D844" s="92" t="s">
        <v>60</v>
      </c>
      <c r="E844" s="92" t="s">
        <v>27</v>
      </c>
      <c r="F844" s="112" t="s">
        <v>1271</v>
      </c>
      <c r="G844" s="119" t="s">
        <v>2029</v>
      </c>
      <c r="H844" s="112" t="s">
        <v>1472</v>
      </c>
      <c r="I844" s="113" t="s">
        <v>1209</v>
      </c>
      <c r="J844" s="121" t="s">
        <v>2081</v>
      </c>
      <c r="K844" s="122">
        <f t="shared" si="13"/>
        <v>46141</v>
      </c>
      <c r="L844" s="123"/>
    </row>
    <row r="845" spans="1:12" s="116" customFormat="1" ht="16.5" customHeight="1" x14ac:dyDescent="0.3">
      <c r="A845" s="91">
        <v>828</v>
      </c>
      <c r="B845" s="92" t="s">
        <v>678</v>
      </c>
      <c r="C845" s="92" t="s">
        <v>634</v>
      </c>
      <c r="D845" s="92" t="s">
        <v>60</v>
      </c>
      <c r="E845" s="92" t="s">
        <v>27</v>
      </c>
      <c r="F845" s="112" t="s">
        <v>1271</v>
      </c>
      <c r="G845" s="119" t="s">
        <v>2029</v>
      </c>
      <c r="H845" s="112" t="s">
        <v>1687</v>
      </c>
      <c r="I845" s="113" t="s">
        <v>1333</v>
      </c>
      <c r="J845" s="121" t="s">
        <v>2081</v>
      </c>
      <c r="K845" s="122">
        <f t="shared" si="13"/>
        <v>46141</v>
      </c>
      <c r="L845" s="123"/>
    </row>
    <row r="846" spans="1:12" s="116" customFormat="1" ht="16.5" customHeight="1" x14ac:dyDescent="0.3">
      <c r="A846" s="91">
        <v>829</v>
      </c>
      <c r="B846" s="92" t="s">
        <v>678</v>
      </c>
      <c r="C846" s="92" t="s">
        <v>634</v>
      </c>
      <c r="D846" s="92" t="s">
        <v>60</v>
      </c>
      <c r="E846" s="92" t="s">
        <v>27</v>
      </c>
      <c r="F846" s="112" t="s">
        <v>2174</v>
      </c>
      <c r="G846" s="119" t="s">
        <v>2029</v>
      </c>
      <c r="H846" s="112" t="s">
        <v>2175</v>
      </c>
      <c r="I846" s="113" t="s">
        <v>1333</v>
      </c>
      <c r="J846" s="121" t="s">
        <v>2081</v>
      </c>
      <c r="K846" s="122">
        <f t="shared" si="13"/>
        <v>46141</v>
      </c>
      <c r="L846" s="123"/>
    </row>
    <row r="847" spans="1:12" s="116" customFormat="1" ht="16.5" customHeight="1" x14ac:dyDescent="0.3">
      <c r="A847" s="91">
        <v>830</v>
      </c>
      <c r="B847" s="92" t="s">
        <v>678</v>
      </c>
      <c r="C847" s="92" t="s">
        <v>634</v>
      </c>
      <c r="D847" s="92" t="s">
        <v>60</v>
      </c>
      <c r="E847" s="92" t="s">
        <v>27</v>
      </c>
      <c r="F847" s="112" t="s">
        <v>2174</v>
      </c>
      <c r="G847" s="119" t="s">
        <v>2054</v>
      </c>
      <c r="H847" s="112" t="s">
        <v>2176</v>
      </c>
      <c r="I847" s="113" t="s">
        <v>1209</v>
      </c>
      <c r="J847" s="121" t="s">
        <v>2081</v>
      </c>
      <c r="K847" s="122">
        <f t="shared" si="13"/>
        <v>46141</v>
      </c>
      <c r="L847" s="123"/>
    </row>
    <row r="848" spans="1:12" s="116" customFormat="1" ht="16.5" customHeight="1" x14ac:dyDescent="0.3">
      <c r="A848" s="91">
        <v>831</v>
      </c>
      <c r="B848" s="92" t="s">
        <v>678</v>
      </c>
      <c r="C848" s="92" t="s">
        <v>634</v>
      </c>
      <c r="D848" s="92" t="s">
        <v>213</v>
      </c>
      <c r="E848" s="92" t="s">
        <v>27</v>
      </c>
      <c r="F848" s="112" t="s">
        <v>2177</v>
      </c>
      <c r="G848" s="119" t="s">
        <v>2054</v>
      </c>
      <c r="H848" s="112" t="s">
        <v>1744</v>
      </c>
      <c r="I848" s="124" t="s">
        <v>2044</v>
      </c>
      <c r="J848" s="118" t="s">
        <v>1167</v>
      </c>
      <c r="K848" s="122">
        <f t="shared" si="13"/>
        <v>46549</v>
      </c>
      <c r="L848" s="125" t="s">
        <v>2045</v>
      </c>
    </row>
    <row r="849" spans="1:12" s="116" customFormat="1" ht="16.5" customHeight="1" x14ac:dyDescent="0.3">
      <c r="A849" s="91">
        <v>832</v>
      </c>
      <c r="B849" s="92" t="s">
        <v>678</v>
      </c>
      <c r="C849" s="92" t="s">
        <v>634</v>
      </c>
      <c r="D849" s="92" t="s">
        <v>213</v>
      </c>
      <c r="E849" s="92" t="s">
        <v>27</v>
      </c>
      <c r="F849" s="112" t="s">
        <v>2178</v>
      </c>
      <c r="G849" s="119" t="s">
        <v>2029</v>
      </c>
      <c r="H849" s="112" t="s">
        <v>2089</v>
      </c>
      <c r="I849" s="124" t="s">
        <v>2044</v>
      </c>
      <c r="J849" s="118" t="s">
        <v>1167</v>
      </c>
      <c r="K849" s="122">
        <f t="shared" si="13"/>
        <v>46549</v>
      </c>
      <c r="L849" s="125" t="s">
        <v>2070</v>
      </c>
    </row>
    <row r="850" spans="1:12" s="116" customFormat="1" ht="16.5" customHeight="1" x14ac:dyDescent="0.3">
      <c r="A850" s="91">
        <v>833</v>
      </c>
      <c r="B850" s="92" t="s">
        <v>678</v>
      </c>
      <c r="C850" s="92" t="s">
        <v>634</v>
      </c>
      <c r="D850" s="92" t="s">
        <v>213</v>
      </c>
      <c r="E850" s="92" t="s">
        <v>27</v>
      </c>
      <c r="F850" s="112" t="s">
        <v>2179</v>
      </c>
      <c r="G850" s="119" t="s">
        <v>2029</v>
      </c>
      <c r="H850" s="112" t="s">
        <v>1226</v>
      </c>
      <c r="I850" s="124" t="s">
        <v>2044</v>
      </c>
      <c r="J850" s="118" t="s">
        <v>1167</v>
      </c>
      <c r="K850" s="122">
        <f t="shared" si="13"/>
        <v>46549</v>
      </c>
      <c r="L850" s="125" t="s">
        <v>2045</v>
      </c>
    </row>
    <row r="851" spans="1:12" s="116" customFormat="1" ht="16.5" customHeight="1" x14ac:dyDescent="0.3">
      <c r="A851" s="91">
        <v>834</v>
      </c>
      <c r="B851" s="92" t="s">
        <v>678</v>
      </c>
      <c r="C851" s="92" t="s">
        <v>634</v>
      </c>
      <c r="D851" s="92" t="s">
        <v>213</v>
      </c>
      <c r="E851" s="92" t="s">
        <v>27</v>
      </c>
      <c r="F851" s="112" t="s">
        <v>2179</v>
      </c>
      <c r="G851" s="119" t="s">
        <v>2029</v>
      </c>
      <c r="H851" s="112" t="s">
        <v>1227</v>
      </c>
      <c r="I851" s="124" t="s">
        <v>2044</v>
      </c>
      <c r="J851" s="118" t="s">
        <v>1167</v>
      </c>
      <c r="K851" s="122">
        <f t="shared" si="13"/>
        <v>46549</v>
      </c>
      <c r="L851" s="125" t="s">
        <v>2070</v>
      </c>
    </row>
    <row r="852" spans="1:12" s="116" customFormat="1" ht="16.5" customHeight="1" x14ac:dyDescent="0.3">
      <c r="A852" s="91">
        <v>835</v>
      </c>
      <c r="B852" s="92" t="s">
        <v>678</v>
      </c>
      <c r="C852" s="92" t="s">
        <v>634</v>
      </c>
      <c r="D852" s="92" t="s">
        <v>213</v>
      </c>
      <c r="E852" s="92" t="s">
        <v>27</v>
      </c>
      <c r="F852" s="112" t="s">
        <v>2179</v>
      </c>
      <c r="G852" s="119" t="s">
        <v>2029</v>
      </c>
      <c r="H852" s="112" t="s">
        <v>2180</v>
      </c>
      <c r="I852" s="124" t="s">
        <v>2044</v>
      </c>
      <c r="J852" s="118" t="s">
        <v>1167</v>
      </c>
      <c r="K852" s="122">
        <f t="shared" si="13"/>
        <v>46549</v>
      </c>
      <c r="L852" s="125" t="s">
        <v>2045</v>
      </c>
    </row>
    <row r="853" spans="1:12" s="116" customFormat="1" ht="16.5" customHeight="1" x14ac:dyDescent="0.3">
      <c r="A853" s="91">
        <v>836</v>
      </c>
      <c r="B853" s="92" t="s">
        <v>678</v>
      </c>
      <c r="C853" s="92" t="s">
        <v>634</v>
      </c>
      <c r="D853" s="92" t="s">
        <v>60</v>
      </c>
      <c r="E853" s="92" t="s">
        <v>27</v>
      </c>
      <c r="F853" s="112" t="s">
        <v>1273</v>
      </c>
      <c r="G853" s="119" t="s">
        <v>2054</v>
      </c>
      <c r="H853" s="112" t="s">
        <v>1472</v>
      </c>
      <c r="I853" s="124" t="s">
        <v>2044</v>
      </c>
      <c r="J853" s="118" t="s">
        <v>1187</v>
      </c>
      <c r="K853" s="122">
        <f t="shared" si="13"/>
        <v>46477</v>
      </c>
      <c r="L853" s="125" t="s">
        <v>2070</v>
      </c>
    </row>
    <row r="854" spans="1:12" s="116" customFormat="1" ht="16.5" customHeight="1" x14ac:dyDescent="0.3">
      <c r="A854" s="91">
        <v>837</v>
      </c>
      <c r="B854" s="92" t="s">
        <v>678</v>
      </c>
      <c r="C854" s="92" t="s">
        <v>634</v>
      </c>
      <c r="D854" s="92" t="s">
        <v>60</v>
      </c>
      <c r="E854" s="92" t="s">
        <v>27</v>
      </c>
      <c r="F854" s="112" t="s">
        <v>1273</v>
      </c>
      <c r="G854" s="119" t="s">
        <v>2029</v>
      </c>
      <c r="H854" s="112" t="s">
        <v>2181</v>
      </c>
      <c r="I854" s="124" t="s">
        <v>2044</v>
      </c>
      <c r="J854" s="118" t="s">
        <v>1187</v>
      </c>
      <c r="K854" s="122">
        <f t="shared" si="13"/>
        <v>46477</v>
      </c>
      <c r="L854" s="125" t="s">
        <v>2066</v>
      </c>
    </row>
    <row r="855" spans="1:12" s="116" customFormat="1" ht="16.5" customHeight="1" x14ac:dyDescent="0.3">
      <c r="A855" s="91">
        <v>838</v>
      </c>
      <c r="B855" s="92" t="s">
        <v>678</v>
      </c>
      <c r="C855" s="92" t="s">
        <v>634</v>
      </c>
      <c r="D855" s="92" t="s">
        <v>213</v>
      </c>
      <c r="E855" s="92" t="s">
        <v>27</v>
      </c>
      <c r="F855" s="112" t="s">
        <v>1276</v>
      </c>
      <c r="G855" s="119" t="s">
        <v>2029</v>
      </c>
      <c r="H855" s="112" t="s">
        <v>1226</v>
      </c>
      <c r="I855" s="113" t="s">
        <v>1209</v>
      </c>
      <c r="J855" s="121" t="s">
        <v>2081</v>
      </c>
      <c r="K855" s="122">
        <f t="shared" si="13"/>
        <v>46141</v>
      </c>
      <c r="L855" s="123"/>
    </row>
    <row r="856" spans="1:12" s="116" customFormat="1" ht="16.5" customHeight="1" x14ac:dyDescent="0.3">
      <c r="A856" s="91">
        <v>839</v>
      </c>
      <c r="B856" s="92" t="s">
        <v>678</v>
      </c>
      <c r="C856" s="92" t="s">
        <v>634</v>
      </c>
      <c r="D856" s="92" t="s">
        <v>213</v>
      </c>
      <c r="E856" s="92" t="s">
        <v>27</v>
      </c>
      <c r="F856" s="112" t="s">
        <v>2182</v>
      </c>
      <c r="G856" s="119" t="s">
        <v>2029</v>
      </c>
      <c r="H856" s="112" t="s">
        <v>2123</v>
      </c>
      <c r="I856" s="113" t="s">
        <v>1209</v>
      </c>
      <c r="J856" s="121" t="s">
        <v>2081</v>
      </c>
      <c r="K856" s="122">
        <f t="shared" si="13"/>
        <v>46141</v>
      </c>
      <c r="L856" s="123"/>
    </row>
    <row r="857" spans="1:12" s="116" customFormat="1" ht="16.5" customHeight="1" x14ac:dyDescent="0.3">
      <c r="A857" s="91">
        <v>840</v>
      </c>
      <c r="B857" s="92" t="s">
        <v>678</v>
      </c>
      <c r="C857" s="92" t="s">
        <v>634</v>
      </c>
      <c r="D857" s="92" t="s">
        <v>213</v>
      </c>
      <c r="E857" s="92" t="s">
        <v>27</v>
      </c>
      <c r="F857" s="112" t="s">
        <v>1279</v>
      </c>
      <c r="G857" s="119" t="s">
        <v>2029</v>
      </c>
      <c r="H857" s="112" t="s">
        <v>1226</v>
      </c>
      <c r="I857" s="113" t="s">
        <v>1229</v>
      </c>
      <c r="J857" s="121" t="s">
        <v>2183</v>
      </c>
      <c r="K857" s="122">
        <f t="shared" si="13"/>
        <v>46143</v>
      </c>
      <c r="L857" s="123"/>
    </row>
    <row r="858" spans="1:12" s="116" customFormat="1" ht="16.5" customHeight="1" x14ac:dyDescent="0.3">
      <c r="A858" s="91">
        <v>841</v>
      </c>
      <c r="B858" s="92" t="s">
        <v>678</v>
      </c>
      <c r="C858" s="92" t="s">
        <v>634</v>
      </c>
      <c r="D858" s="92" t="s">
        <v>213</v>
      </c>
      <c r="E858" s="92" t="s">
        <v>27</v>
      </c>
      <c r="F858" s="112" t="s">
        <v>2184</v>
      </c>
      <c r="G858" s="119" t="s">
        <v>2029</v>
      </c>
      <c r="H858" s="112" t="s">
        <v>2089</v>
      </c>
      <c r="I858" s="113" t="s">
        <v>1209</v>
      </c>
      <c r="J858" s="121" t="s">
        <v>2183</v>
      </c>
      <c r="K858" s="122">
        <f t="shared" si="13"/>
        <v>46143</v>
      </c>
      <c r="L858" s="123"/>
    </row>
    <row r="859" spans="1:12" s="116" customFormat="1" ht="16.5" customHeight="1" x14ac:dyDescent="0.3">
      <c r="A859" s="91">
        <v>842</v>
      </c>
      <c r="B859" s="92" t="s">
        <v>678</v>
      </c>
      <c r="C859" s="92" t="s">
        <v>634</v>
      </c>
      <c r="D859" s="92" t="s">
        <v>213</v>
      </c>
      <c r="E859" s="92" t="s">
        <v>27</v>
      </c>
      <c r="F859" s="112" t="s">
        <v>1280</v>
      </c>
      <c r="G859" s="119" t="s">
        <v>2029</v>
      </c>
      <c r="H859" s="112" t="s">
        <v>1226</v>
      </c>
      <c r="I859" s="124" t="s">
        <v>2044</v>
      </c>
      <c r="J859" s="118" t="s">
        <v>1162</v>
      </c>
      <c r="K859" s="122">
        <f t="shared" si="13"/>
        <v>46567</v>
      </c>
      <c r="L859" s="125" t="s">
        <v>2045</v>
      </c>
    </row>
    <row r="860" spans="1:12" s="116" customFormat="1" ht="16.5" customHeight="1" x14ac:dyDescent="0.3">
      <c r="A860" s="91">
        <v>843</v>
      </c>
      <c r="B860" s="92" t="s">
        <v>678</v>
      </c>
      <c r="C860" s="92" t="s">
        <v>634</v>
      </c>
      <c r="D860" s="92" t="s">
        <v>213</v>
      </c>
      <c r="E860" s="92" t="s">
        <v>27</v>
      </c>
      <c r="F860" s="112" t="s">
        <v>1280</v>
      </c>
      <c r="G860" s="119" t="s">
        <v>2029</v>
      </c>
      <c r="H860" s="112" t="s">
        <v>2185</v>
      </c>
      <c r="I860" s="124" t="s">
        <v>2044</v>
      </c>
      <c r="J860" s="118" t="s">
        <v>1162</v>
      </c>
      <c r="K860" s="122">
        <f t="shared" si="13"/>
        <v>46567</v>
      </c>
      <c r="L860" s="125" t="s">
        <v>2066</v>
      </c>
    </row>
    <row r="861" spans="1:12" s="116" customFormat="1" ht="16.5" customHeight="1" x14ac:dyDescent="0.3">
      <c r="A861" s="91">
        <v>844</v>
      </c>
      <c r="B861" s="92" t="s">
        <v>678</v>
      </c>
      <c r="C861" s="92" t="s">
        <v>634</v>
      </c>
      <c r="D861" s="92" t="s">
        <v>213</v>
      </c>
      <c r="E861" s="92" t="s">
        <v>27</v>
      </c>
      <c r="F861" s="112" t="s">
        <v>1280</v>
      </c>
      <c r="G861" s="119" t="s">
        <v>2029</v>
      </c>
      <c r="H861" s="112" t="s">
        <v>2186</v>
      </c>
      <c r="I861" s="124" t="s">
        <v>2044</v>
      </c>
      <c r="J861" s="118" t="s">
        <v>1162</v>
      </c>
      <c r="K861" s="122">
        <f t="shared" si="13"/>
        <v>46567</v>
      </c>
      <c r="L861" s="125" t="s">
        <v>2066</v>
      </c>
    </row>
    <row r="862" spans="1:12" s="116" customFormat="1" ht="16.5" customHeight="1" x14ac:dyDescent="0.3">
      <c r="A862" s="91">
        <v>845</v>
      </c>
      <c r="B862" s="92" t="s">
        <v>678</v>
      </c>
      <c r="C862" s="92" t="s">
        <v>634</v>
      </c>
      <c r="D862" s="92" t="s">
        <v>213</v>
      </c>
      <c r="E862" s="92" t="s">
        <v>27</v>
      </c>
      <c r="F862" s="112" t="s">
        <v>2187</v>
      </c>
      <c r="G862" s="119" t="s">
        <v>2029</v>
      </c>
      <c r="H862" s="112" t="s">
        <v>2188</v>
      </c>
      <c r="I862" s="124" t="s">
        <v>2044</v>
      </c>
      <c r="J862" s="118" t="s">
        <v>1162</v>
      </c>
      <c r="K862" s="122">
        <f t="shared" si="13"/>
        <v>46567</v>
      </c>
      <c r="L862" s="125" t="s">
        <v>2070</v>
      </c>
    </row>
    <row r="863" spans="1:12" s="116" customFormat="1" ht="16.5" customHeight="1" x14ac:dyDescent="0.3">
      <c r="A863" s="91">
        <v>846</v>
      </c>
      <c r="B863" s="92" t="s">
        <v>678</v>
      </c>
      <c r="C863" s="92" t="s">
        <v>634</v>
      </c>
      <c r="D863" s="92" t="s">
        <v>60</v>
      </c>
      <c r="E863" s="92" t="s">
        <v>27</v>
      </c>
      <c r="F863" s="112" t="s">
        <v>1282</v>
      </c>
      <c r="G863" s="119" t="s">
        <v>2029</v>
      </c>
      <c r="H863" s="112" t="s">
        <v>2189</v>
      </c>
      <c r="I863" s="124" t="s">
        <v>2044</v>
      </c>
      <c r="J863" s="118" t="s">
        <v>1159</v>
      </c>
      <c r="K863" s="122">
        <f t="shared" si="13"/>
        <v>46556</v>
      </c>
      <c r="L863" s="125" t="s">
        <v>2045</v>
      </c>
    </row>
    <row r="864" spans="1:12" s="116" customFormat="1" ht="16.5" customHeight="1" x14ac:dyDescent="0.3">
      <c r="A864" s="91">
        <v>847</v>
      </c>
      <c r="B864" s="92" t="s">
        <v>678</v>
      </c>
      <c r="C864" s="92" t="s">
        <v>634</v>
      </c>
      <c r="D864" s="92" t="s">
        <v>213</v>
      </c>
      <c r="E864" s="92" t="s">
        <v>27</v>
      </c>
      <c r="F864" s="112" t="s">
        <v>1285</v>
      </c>
      <c r="G864" s="119" t="s">
        <v>2054</v>
      </c>
      <c r="H864" s="112" t="s">
        <v>2080</v>
      </c>
      <c r="I864" s="113" t="s">
        <v>1209</v>
      </c>
      <c r="J864" s="121" t="s">
        <v>2190</v>
      </c>
      <c r="K864" s="122">
        <f t="shared" si="13"/>
        <v>46221</v>
      </c>
      <c r="L864" s="123"/>
    </row>
    <row r="865" spans="1:12" s="116" customFormat="1" ht="16.5" customHeight="1" x14ac:dyDescent="0.3">
      <c r="A865" s="91">
        <v>848</v>
      </c>
      <c r="B865" s="92" t="s">
        <v>678</v>
      </c>
      <c r="C865" s="92" t="s">
        <v>634</v>
      </c>
      <c r="D865" s="92" t="s">
        <v>213</v>
      </c>
      <c r="E865" s="92" t="s">
        <v>27</v>
      </c>
      <c r="F865" s="112" t="s">
        <v>1285</v>
      </c>
      <c r="G865" s="119" t="s">
        <v>2033</v>
      </c>
      <c r="H865" s="112" t="s">
        <v>2191</v>
      </c>
      <c r="I865" s="113" t="s">
        <v>1209</v>
      </c>
      <c r="J865" s="121" t="s">
        <v>2190</v>
      </c>
      <c r="K865" s="122">
        <f t="shared" si="13"/>
        <v>46221</v>
      </c>
      <c r="L865" s="123"/>
    </row>
    <row r="866" spans="1:12" s="116" customFormat="1" ht="16.5" customHeight="1" x14ac:dyDescent="0.3">
      <c r="A866" s="91">
        <v>849</v>
      </c>
      <c r="B866" s="92" t="s">
        <v>678</v>
      </c>
      <c r="C866" s="92" t="s">
        <v>634</v>
      </c>
      <c r="D866" s="92" t="s">
        <v>213</v>
      </c>
      <c r="E866" s="92" t="s">
        <v>27</v>
      </c>
      <c r="F866" s="112" t="s">
        <v>1285</v>
      </c>
      <c r="G866" s="119" t="s">
        <v>2029</v>
      </c>
      <c r="H866" s="112" t="s">
        <v>2192</v>
      </c>
      <c r="I866" s="113" t="s">
        <v>1333</v>
      </c>
      <c r="J866" s="121" t="s">
        <v>2190</v>
      </c>
      <c r="K866" s="122">
        <f t="shared" si="13"/>
        <v>46221</v>
      </c>
      <c r="L866" s="123"/>
    </row>
    <row r="867" spans="1:12" s="116" customFormat="1" ht="16.5" customHeight="1" x14ac:dyDescent="0.3">
      <c r="A867" s="91">
        <v>850</v>
      </c>
      <c r="B867" s="92" t="s">
        <v>678</v>
      </c>
      <c r="C867" s="92" t="s">
        <v>634</v>
      </c>
      <c r="D867" s="92" t="s">
        <v>213</v>
      </c>
      <c r="E867" s="92" t="s">
        <v>27</v>
      </c>
      <c r="F867" s="112" t="s">
        <v>1286</v>
      </c>
      <c r="G867" s="119" t="s">
        <v>2033</v>
      </c>
      <c r="H867" s="112" t="s">
        <v>1226</v>
      </c>
      <c r="I867" s="124" t="s">
        <v>2044</v>
      </c>
      <c r="J867" s="118" t="s">
        <v>1167</v>
      </c>
      <c r="K867" s="122">
        <f t="shared" si="13"/>
        <v>46549</v>
      </c>
      <c r="L867" s="125" t="s">
        <v>2070</v>
      </c>
    </row>
    <row r="868" spans="1:12" s="116" customFormat="1" ht="16.5" customHeight="1" x14ac:dyDescent="0.3">
      <c r="A868" s="91">
        <v>851</v>
      </c>
      <c r="B868" s="92" t="s">
        <v>678</v>
      </c>
      <c r="C868" s="92" t="s">
        <v>634</v>
      </c>
      <c r="D868" s="92" t="s">
        <v>213</v>
      </c>
      <c r="E868" s="92" t="s">
        <v>27</v>
      </c>
      <c r="F868" s="112" t="s">
        <v>2193</v>
      </c>
      <c r="G868" s="119" t="s">
        <v>2029</v>
      </c>
      <c r="H868" s="112" t="s">
        <v>2194</v>
      </c>
      <c r="I868" s="124" t="s">
        <v>2044</v>
      </c>
      <c r="J868" s="118" t="s">
        <v>1167</v>
      </c>
      <c r="K868" s="122">
        <f t="shared" si="13"/>
        <v>46549</v>
      </c>
      <c r="L868" s="125" t="s">
        <v>2045</v>
      </c>
    </row>
    <row r="869" spans="1:12" s="116" customFormat="1" ht="16.5" customHeight="1" x14ac:dyDescent="0.3">
      <c r="A869" s="91">
        <v>852</v>
      </c>
      <c r="B869" s="92" t="s">
        <v>678</v>
      </c>
      <c r="C869" s="92" t="s">
        <v>634</v>
      </c>
      <c r="D869" s="92" t="s">
        <v>213</v>
      </c>
      <c r="E869" s="92" t="s">
        <v>27</v>
      </c>
      <c r="F869" s="112" t="s">
        <v>2195</v>
      </c>
      <c r="G869" s="119" t="s">
        <v>2033</v>
      </c>
      <c r="H869" s="112" t="s">
        <v>2196</v>
      </c>
      <c r="I869" s="124" t="s">
        <v>2044</v>
      </c>
      <c r="J869" s="118" t="s">
        <v>1187</v>
      </c>
      <c r="K869" s="122">
        <f t="shared" si="13"/>
        <v>46477</v>
      </c>
      <c r="L869" s="125" t="s">
        <v>2070</v>
      </c>
    </row>
    <row r="870" spans="1:12" s="116" customFormat="1" ht="16.5" customHeight="1" x14ac:dyDescent="0.3">
      <c r="A870" s="91">
        <v>853</v>
      </c>
      <c r="B870" s="92" t="s">
        <v>678</v>
      </c>
      <c r="C870" s="92" t="s">
        <v>634</v>
      </c>
      <c r="D870" s="92" t="s">
        <v>213</v>
      </c>
      <c r="E870" s="92" t="s">
        <v>27</v>
      </c>
      <c r="F870" s="112" t="s">
        <v>1288</v>
      </c>
      <c r="G870" s="119" t="s">
        <v>2054</v>
      </c>
      <c r="H870" s="112" t="s">
        <v>2197</v>
      </c>
      <c r="I870" s="124" t="s">
        <v>2044</v>
      </c>
      <c r="J870" s="118" t="s">
        <v>1187</v>
      </c>
      <c r="K870" s="122">
        <f t="shared" si="13"/>
        <v>46477</v>
      </c>
      <c r="L870" s="125" t="s">
        <v>2070</v>
      </c>
    </row>
    <row r="871" spans="1:12" s="116" customFormat="1" ht="16.5" customHeight="1" x14ac:dyDescent="0.3">
      <c r="A871" s="91">
        <v>854</v>
      </c>
      <c r="B871" s="92" t="s">
        <v>678</v>
      </c>
      <c r="C871" s="92" t="s">
        <v>634</v>
      </c>
      <c r="D871" s="92" t="s">
        <v>213</v>
      </c>
      <c r="E871" s="92" t="s">
        <v>27</v>
      </c>
      <c r="F871" s="112" t="s">
        <v>1295</v>
      </c>
      <c r="G871" s="119" t="s">
        <v>2033</v>
      </c>
      <c r="H871" s="112" t="s">
        <v>1472</v>
      </c>
      <c r="I871" s="113" t="s">
        <v>1209</v>
      </c>
      <c r="J871" s="126" t="s">
        <v>2198</v>
      </c>
      <c r="K871" s="122">
        <f t="shared" si="13"/>
        <v>46311</v>
      </c>
      <c r="L871" s="123"/>
    </row>
    <row r="872" spans="1:12" s="116" customFormat="1" ht="16.5" customHeight="1" x14ac:dyDescent="0.3">
      <c r="A872" s="91">
        <v>855</v>
      </c>
      <c r="B872" s="92" t="s">
        <v>678</v>
      </c>
      <c r="C872" s="92" t="s">
        <v>634</v>
      </c>
      <c r="D872" s="92" t="s">
        <v>213</v>
      </c>
      <c r="E872" s="92" t="s">
        <v>27</v>
      </c>
      <c r="F872" s="112" t="s">
        <v>2199</v>
      </c>
      <c r="G872" s="119" t="s">
        <v>2029</v>
      </c>
      <c r="H872" s="112" t="s">
        <v>1840</v>
      </c>
      <c r="I872" s="113" t="s">
        <v>1209</v>
      </c>
      <c r="J872" s="126" t="s">
        <v>2198</v>
      </c>
      <c r="K872" s="122">
        <f t="shared" si="13"/>
        <v>46311</v>
      </c>
      <c r="L872" s="123"/>
    </row>
    <row r="873" spans="1:12" s="116" customFormat="1" ht="16.5" customHeight="1" x14ac:dyDescent="0.3">
      <c r="A873" s="91">
        <v>856</v>
      </c>
      <c r="B873" s="92" t="s">
        <v>678</v>
      </c>
      <c r="C873" s="92" t="s">
        <v>634</v>
      </c>
      <c r="D873" s="92" t="s">
        <v>249</v>
      </c>
      <c r="E873" s="92" t="s">
        <v>27</v>
      </c>
      <c r="F873" s="112" t="s">
        <v>2200</v>
      </c>
      <c r="G873" s="119" t="s">
        <v>2029</v>
      </c>
      <c r="H873" s="112" t="s">
        <v>1226</v>
      </c>
      <c r="I873" s="124" t="s">
        <v>2044</v>
      </c>
      <c r="J873" s="118" t="s">
        <v>1242</v>
      </c>
      <c r="K873" s="122">
        <f t="shared" si="13"/>
        <v>46564</v>
      </c>
      <c r="L873" s="125" t="s">
        <v>2045</v>
      </c>
    </row>
    <row r="874" spans="1:12" s="116" customFormat="1" ht="16.5" customHeight="1" x14ac:dyDescent="0.3">
      <c r="A874" s="91">
        <v>857</v>
      </c>
      <c r="B874" s="92" t="s">
        <v>678</v>
      </c>
      <c r="C874" s="92" t="s">
        <v>634</v>
      </c>
      <c r="D874" s="92" t="s">
        <v>249</v>
      </c>
      <c r="E874" s="92" t="s">
        <v>27</v>
      </c>
      <c r="F874" s="112" t="s">
        <v>2201</v>
      </c>
      <c r="G874" s="119" t="s">
        <v>2029</v>
      </c>
      <c r="H874" s="112" t="s">
        <v>2089</v>
      </c>
      <c r="I874" s="124" t="s">
        <v>2044</v>
      </c>
      <c r="J874" s="118" t="s">
        <v>1242</v>
      </c>
      <c r="K874" s="122">
        <f t="shared" si="13"/>
        <v>46564</v>
      </c>
      <c r="L874" s="125" t="s">
        <v>2045</v>
      </c>
    </row>
    <row r="875" spans="1:12" s="116" customFormat="1" ht="16.5" customHeight="1" x14ac:dyDescent="0.3">
      <c r="A875" s="91">
        <v>858</v>
      </c>
      <c r="B875" s="92" t="s">
        <v>678</v>
      </c>
      <c r="C875" s="92" t="s">
        <v>634</v>
      </c>
      <c r="D875" s="92" t="s">
        <v>249</v>
      </c>
      <c r="E875" s="92" t="s">
        <v>27</v>
      </c>
      <c r="F875" s="112" t="s">
        <v>2201</v>
      </c>
      <c r="G875" s="119" t="s">
        <v>2029</v>
      </c>
      <c r="H875" s="112" t="s">
        <v>2202</v>
      </c>
      <c r="I875" s="124" t="s">
        <v>2044</v>
      </c>
      <c r="J875" s="118" t="s">
        <v>1242</v>
      </c>
      <c r="K875" s="122">
        <f t="shared" si="13"/>
        <v>46564</v>
      </c>
      <c r="L875" s="125" t="s">
        <v>2045</v>
      </c>
    </row>
    <row r="876" spans="1:12" s="116" customFormat="1" ht="16.5" customHeight="1" x14ac:dyDescent="0.3">
      <c r="A876" s="91">
        <v>859</v>
      </c>
      <c r="B876" s="92" t="s">
        <v>678</v>
      </c>
      <c r="C876" s="92" t="s">
        <v>634</v>
      </c>
      <c r="D876" s="92" t="s">
        <v>60</v>
      </c>
      <c r="E876" s="92" t="s">
        <v>27</v>
      </c>
      <c r="F876" s="112" t="s">
        <v>2203</v>
      </c>
      <c r="G876" s="119" t="s">
        <v>2029</v>
      </c>
      <c r="H876" s="112" t="s">
        <v>1472</v>
      </c>
      <c r="I876" s="124" t="s">
        <v>2044</v>
      </c>
      <c r="J876" s="118" t="s">
        <v>1159</v>
      </c>
      <c r="K876" s="122">
        <f t="shared" si="13"/>
        <v>46556</v>
      </c>
      <c r="L876" s="125" t="s">
        <v>2066</v>
      </c>
    </row>
    <row r="877" spans="1:12" s="116" customFormat="1" ht="16.5" customHeight="1" x14ac:dyDescent="0.3">
      <c r="A877" s="91">
        <v>860</v>
      </c>
      <c r="B877" s="92" t="s">
        <v>678</v>
      </c>
      <c r="C877" s="92" t="s">
        <v>634</v>
      </c>
      <c r="D877" s="92" t="s">
        <v>60</v>
      </c>
      <c r="E877" s="92" t="s">
        <v>27</v>
      </c>
      <c r="F877" s="112" t="s">
        <v>2204</v>
      </c>
      <c r="G877" s="119" t="s">
        <v>2029</v>
      </c>
      <c r="H877" s="112" t="s">
        <v>2089</v>
      </c>
      <c r="I877" s="124" t="s">
        <v>2044</v>
      </c>
      <c r="J877" s="118" t="s">
        <v>1159</v>
      </c>
      <c r="K877" s="122">
        <f t="shared" si="13"/>
        <v>46556</v>
      </c>
      <c r="L877" s="125" t="s">
        <v>2045</v>
      </c>
    </row>
    <row r="878" spans="1:12" s="116" customFormat="1" ht="16.5" customHeight="1" x14ac:dyDescent="0.3">
      <c r="A878" s="91">
        <v>861</v>
      </c>
      <c r="B878" s="92" t="s">
        <v>678</v>
      </c>
      <c r="C878" s="92" t="s">
        <v>634</v>
      </c>
      <c r="D878" s="92" t="s">
        <v>213</v>
      </c>
      <c r="E878" s="92" t="s">
        <v>27</v>
      </c>
      <c r="F878" s="112" t="s">
        <v>1298</v>
      </c>
      <c r="G878" s="119" t="s">
        <v>2029</v>
      </c>
      <c r="H878" s="112" t="s">
        <v>1472</v>
      </c>
      <c r="I878" s="113" t="s">
        <v>1209</v>
      </c>
      <c r="J878" s="121" t="s">
        <v>2081</v>
      </c>
      <c r="K878" s="122">
        <f t="shared" si="13"/>
        <v>46141</v>
      </c>
      <c r="L878" s="123"/>
    </row>
    <row r="879" spans="1:12" s="116" customFormat="1" ht="16.5" customHeight="1" x14ac:dyDescent="0.3">
      <c r="A879" s="91">
        <v>862</v>
      </c>
      <c r="B879" s="92" t="s">
        <v>678</v>
      </c>
      <c r="C879" s="92" t="s">
        <v>634</v>
      </c>
      <c r="D879" s="92" t="s">
        <v>213</v>
      </c>
      <c r="E879" s="92" t="s">
        <v>27</v>
      </c>
      <c r="F879" s="112" t="s">
        <v>1298</v>
      </c>
      <c r="G879" s="119" t="s">
        <v>2029</v>
      </c>
      <c r="H879" s="112" t="s">
        <v>2205</v>
      </c>
      <c r="I879" s="113" t="s">
        <v>1333</v>
      </c>
      <c r="J879" s="121" t="s">
        <v>2081</v>
      </c>
      <c r="K879" s="122">
        <f t="shared" si="13"/>
        <v>46141</v>
      </c>
      <c r="L879" s="123"/>
    </row>
    <row r="880" spans="1:12" s="116" customFormat="1" ht="16.5" customHeight="1" x14ac:dyDescent="0.3">
      <c r="A880" s="91">
        <v>863</v>
      </c>
      <c r="B880" s="92" t="s">
        <v>678</v>
      </c>
      <c r="C880" s="92" t="s">
        <v>634</v>
      </c>
      <c r="D880" s="92" t="s">
        <v>60</v>
      </c>
      <c r="E880" s="92" t="s">
        <v>27</v>
      </c>
      <c r="F880" s="112" t="s">
        <v>1299</v>
      </c>
      <c r="G880" s="119" t="s">
        <v>2029</v>
      </c>
      <c r="H880" s="112" t="s">
        <v>1208</v>
      </c>
      <c r="I880" s="113" t="s">
        <v>1333</v>
      </c>
      <c r="J880" s="121" t="s">
        <v>2206</v>
      </c>
      <c r="K880" s="122">
        <f t="shared" si="13"/>
        <v>46109</v>
      </c>
      <c r="L880" s="123"/>
    </row>
    <row r="881" spans="1:12" s="116" customFormat="1" ht="16.5" customHeight="1" x14ac:dyDescent="0.3">
      <c r="A881" s="91">
        <v>864</v>
      </c>
      <c r="B881" s="92" t="s">
        <v>678</v>
      </c>
      <c r="C881" s="92" t="s">
        <v>634</v>
      </c>
      <c r="D881" s="92" t="s">
        <v>60</v>
      </c>
      <c r="E881" s="92" t="s">
        <v>27</v>
      </c>
      <c r="F881" s="112" t="s">
        <v>2207</v>
      </c>
      <c r="G881" s="119" t="s">
        <v>2208</v>
      </c>
      <c r="H881" s="112" t="s">
        <v>2209</v>
      </c>
      <c r="I881" s="113" t="s">
        <v>1333</v>
      </c>
      <c r="J881" s="114"/>
      <c r="K881" s="115"/>
      <c r="L881" s="112" t="s">
        <v>1294</v>
      </c>
    </row>
    <row r="882" spans="1:12" s="116" customFormat="1" ht="16.5" customHeight="1" x14ac:dyDescent="0.3">
      <c r="A882" s="91">
        <v>865</v>
      </c>
      <c r="B882" s="92" t="s">
        <v>678</v>
      </c>
      <c r="C882" s="92" t="s">
        <v>634</v>
      </c>
      <c r="D882" s="92" t="s">
        <v>60</v>
      </c>
      <c r="E882" s="92" t="s">
        <v>632</v>
      </c>
      <c r="F882" s="112" t="s">
        <v>2210</v>
      </c>
      <c r="G882" s="119" t="s">
        <v>2033</v>
      </c>
      <c r="H882" s="112" t="s">
        <v>1744</v>
      </c>
      <c r="I882" s="124" t="s">
        <v>2044</v>
      </c>
      <c r="J882" s="118" t="s">
        <v>1644</v>
      </c>
      <c r="K882" s="122">
        <f t="shared" si="13"/>
        <v>46560</v>
      </c>
      <c r="L882" s="125" t="s">
        <v>2066</v>
      </c>
    </row>
    <row r="883" spans="1:12" s="116" customFormat="1" ht="16.5" customHeight="1" x14ac:dyDescent="0.3">
      <c r="A883" s="91">
        <v>866</v>
      </c>
      <c r="B883" s="92" t="s">
        <v>678</v>
      </c>
      <c r="C883" s="92" t="s">
        <v>634</v>
      </c>
      <c r="D883" s="92" t="s">
        <v>60</v>
      </c>
      <c r="E883" s="92" t="s">
        <v>632</v>
      </c>
      <c r="F883" s="112" t="s">
        <v>2211</v>
      </c>
      <c r="G883" s="119" t="s">
        <v>2033</v>
      </c>
      <c r="H883" s="112" t="s">
        <v>2212</v>
      </c>
      <c r="I883" s="124" t="s">
        <v>2044</v>
      </c>
      <c r="J883" s="118" t="s">
        <v>1644</v>
      </c>
      <c r="K883" s="122">
        <f t="shared" si="13"/>
        <v>46560</v>
      </c>
      <c r="L883" s="125" t="s">
        <v>2045</v>
      </c>
    </row>
    <row r="884" spans="1:12" s="116" customFormat="1" ht="16.5" customHeight="1" x14ac:dyDescent="0.3">
      <c r="A884" s="91">
        <v>867</v>
      </c>
      <c r="B884" s="92" t="s">
        <v>678</v>
      </c>
      <c r="C884" s="92" t="s">
        <v>634</v>
      </c>
      <c r="D884" s="92" t="s">
        <v>60</v>
      </c>
      <c r="E884" s="92" t="s">
        <v>632</v>
      </c>
      <c r="F884" s="112" t="s">
        <v>2210</v>
      </c>
      <c r="G884" s="119" t="s">
        <v>2029</v>
      </c>
      <c r="H884" s="112" t="s">
        <v>1222</v>
      </c>
      <c r="I884" s="124" t="s">
        <v>2044</v>
      </c>
      <c r="J884" s="118" t="s">
        <v>1644</v>
      </c>
      <c r="K884" s="122">
        <f t="shared" si="13"/>
        <v>46560</v>
      </c>
      <c r="L884" s="125" t="s">
        <v>2070</v>
      </c>
    </row>
    <row r="885" spans="1:12" s="116" customFormat="1" ht="16.5" customHeight="1" x14ac:dyDescent="0.3">
      <c r="A885" s="91">
        <v>868</v>
      </c>
      <c r="B885" s="92" t="s">
        <v>678</v>
      </c>
      <c r="C885" s="92" t="s">
        <v>634</v>
      </c>
      <c r="D885" s="92" t="s">
        <v>60</v>
      </c>
      <c r="E885" s="92" t="s">
        <v>632</v>
      </c>
      <c r="F885" s="112" t="s">
        <v>2211</v>
      </c>
      <c r="G885" s="119" t="s">
        <v>2029</v>
      </c>
      <c r="H885" s="112" t="s">
        <v>2102</v>
      </c>
      <c r="I885" s="124" t="s">
        <v>2044</v>
      </c>
      <c r="J885" s="118" t="s">
        <v>1644</v>
      </c>
      <c r="K885" s="122">
        <f t="shared" si="13"/>
        <v>46560</v>
      </c>
      <c r="L885" s="125" t="s">
        <v>2045</v>
      </c>
    </row>
    <row r="886" spans="1:12" s="116" customFormat="1" ht="16.5" customHeight="1" x14ac:dyDescent="0.3">
      <c r="A886" s="91">
        <v>869</v>
      </c>
      <c r="B886" s="92" t="s">
        <v>678</v>
      </c>
      <c r="C886" s="92" t="s">
        <v>634</v>
      </c>
      <c r="D886" s="92" t="s">
        <v>60</v>
      </c>
      <c r="E886" s="92" t="s">
        <v>632</v>
      </c>
      <c r="F886" s="112" t="s">
        <v>2213</v>
      </c>
      <c r="G886" s="119" t="s">
        <v>2033</v>
      </c>
      <c r="H886" s="112" t="s">
        <v>1744</v>
      </c>
      <c r="I886" s="124" t="s">
        <v>2044</v>
      </c>
      <c r="J886" s="118" t="s">
        <v>1187</v>
      </c>
      <c r="K886" s="122">
        <f t="shared" si="13"/>
        <v>46477</v>
      </c>
      <c r="L886" s="125" t="s">
        <v>2066</v>
      </c>
    </row>
    <row r="887" spans="1:12" s="116" customFormat="1" ht="16.5" customHeight="1" x14ac:dyDescent="0.3">
      <c r="A887" s="91">
        <v>870</v>
      </c>
      <c r="B887" s="92" t="s">
        <v>678</v>
      </c>
      <c r="C887" s="92" t="s">
        <v>634</v>
      </c>
      <c r="D887" s="92" t="s">
        <v>60</v>
      </c>
      <c r="E887" s="92" t="s">
        <v>632</v>
      </c>
      <c r="F887" s="112" t="s">
        <v>2214</v>
      </c>
      <c r="G887" s="119" t="s">
        <v>2054</v>
      </c>
      <c r="H887" s="112" t="s">
        <v>1226</v>
      </c>
      <c r="I887" s="124" t="s">
        <v>2044</v>
      </c>
      <c r="J887" s="118" t="s">
        <v>1159</v>
      </c>
      <c r="K887" s="122">
        <f t="shared" si="13"/>
        <v>46556</v>
      </c>
      <c r="L887" s="125" t="s">
        <v>2070</v>
      </c>
    </row>
    <row r="888" spans="1:12" s="116" customFormat="1" ht="16.5" customHeight="1" x14ac:dyDescent="0.3">
      <c r="A888" s="91">
        <v>871</v>
      </c>
      <c r="B888" s="92" t="s">
        <v>678</v>
      </c>
      <c r="C888" s="92" t="s">
        <v>634</v>
      </c>
      <c r="D888" s="92" t="s">
        <v>249</v>
      </c>
      <c r="E888" s="92" t="s">
        <v>632</v>
      </c>
      <c r="F888" s="112" t="s">
        <v>1307</v>
      </c>
      <c r="G888" s="119" t="s">
        <v>2029</v>
      </c>
      <c r="H888" s="112" t="s">
        <v>1226</v>
      </c>
      <c r="I888" s="124" t="s">
        <v>2044</v>
      </c>
      <c r="J888" s="118" t="s">
        <v>1498</v>
      </c>
      <c r="K888" s="122">
        <f t="shared" si="13"/>
        <v>46563</v>
      </c>
      <c r="L888" s="125" t="s">
        <v>2045</v>
      </c>
    </row>
    <row r="889" spans="1:12" s="116" customFormat="1" ht="16.5" customHeight="1" x14ac:dyDescent="0.3">
      <c r="A889" s="91">
        <v>872</v>
      </c>
      <c r="B889" s="92" t="s">
        <v>678</v>
      </c>
      <c r="C889" s="92" t="s">
        <v>634</v>
      </c>
      <c r="D889" s="92" t="s">
        <v>249</v>
      </c>
      <c r="E889" s="92" t="s">
        <v>632</v>
      </c>
      <c r="F889" s="112" t="s">
        <v>2215</v>
      </c>
      <c r="G889" s="119" t="s">
        <v>2029</v>
      </c>
      <c r="H889" s="112" t="s">
        <v>2216</v>
      </c>
      <c r="I889" s="124" t="s">
        <v>2044</v>
      </c>
      <c r="J889" s="118" t="s">
        <v>1242</v>
      </c>
      <c r="K889" s="122">
        <f t="shared" si="13"/>
        <v>46564</v>
      </c>
      <c r="L889" s="125" t="s">
        <v>2066</v>
      </c>
    </row>
    <row r="890" spans="1:12" s="116" customFormat="1" ht="16.5" customHeight="1" x14ac:dyDescent="0.3">
      <c r="A890" s="91">
        <v>873</v>
      </c>
      <c r="B890" s="92" t="s">
        <v>678</v>
      </c>
      <c r="C890" s="92" t="s">
        <v>634</v>
      </c>
      <c r="D890" s="92" t="s">
        <v>249</v>
      </c>
      <c r="E890" s="92" t="s">
        <v>632</v>
      </c>
      <c r="F890" s="112" t="s">
        <v>2215</v>
      </c>
      <c r="G890" s="119" t="s">
        <v>2029</v>
      </c>
      <c r="H890" s="112" t="s">
        <v>2217</v>
      </c>
      <c r="I890" s="124" t="s">
        <v>2044</v>
      </c>
      <c r="J890" s="118" t="s">
        <v>1242</v>
      </c>
      <c r="K890" s="122">
        <f t="shared" si="13"/>
        <v>46564</v>
      </c>
      <c r="L890" s="125" t="s">
        <v>2045</v>
      </c>
    </row>
    <row r="891" spans="1:12" s="116" customFormat="1" ht="16.5" customHeight="1" x14ac:dyDescent="0.3">
      <c r="A891" s="91">
        <v>874</v>
      </c>
      <c r="B891" s="92" t="s">
        <v>678</v>
      </c>
      <c r="C891" s="92" t="s">
        <v>634</v>
      </c>
      <c r="D891" s="92" t="s">
        <v>249</v>
      </c>
      <c r="E891" s="92" t="s">
        <v>632</v>
      </c>
      <c r="F891" s="112" t="s">
        <v>2218</v>
      </c>
      <c r="G891" s="119" t="s">
        <v>2033</v>
      </c>
      <c r="H891" s="112" t="s">
        <v>2219</v>
      </c>
      <c r="I891" s="124" t="s">
        <v>2044</v>
      </c>
      <c r="J891" s="118" t="s">
        <v>1242</v>
      </c>
      <c r="K891" s="122">
        <f t="shared" si="13"/>
        <v>46564</v>
      </c>
      <c r="L891" s="125" t="s">
        <v>2066</v>
      </c>
    </row>
    <row r="892" spans="1:12" s="116" customFormat="1" ht="16.5" customHeight="1" x14ac:dyDescent="0.3">
      <c r="A892" s="91">
        <v>875</v>
      </c>
      <c r="B892" s="92" t="s">
        <v>678</v>
      </c>
      <c r="C892" s="92" t="s">
        <v>634</v>
      </c>
      <c r="D892" s="92" t="s">
        <v>249</v>
      </c>
      <c r="E892" s="92" t="s">
        <v>632</v>
      </c>
      <c r="F892" s="112" t="s">
        <v>2218</v>
      </c>
      <c r="G892" s="119" t="s">
        <v>2033</v>
      </c>
      <c r="H892" s="112" t="s">
        <v>2220</v>
      </c>
      <c r="I892" s="124" t="s">
        <v>2044</v>
      </c>
      <c r="J892" s="118" t="s">
        <v>1242</v>
      </c>
      <c r="K892" s="122">
        <f t="shared" si="13"/>
        <v>46564</v>
      </c>
      <c r="L892" s="125" t="s">
        <v>2045</v>
      </c>
    </row>
    <row r="893" spans="1:12" s="116" customFormat="1" ht="16.5" customHeight="1" x14ac:dyDescent="0.3">
      <c r="A893" s="91">
        <v>876</v>
      </c>
      <c r="B893" s="92" t="s">
        <v>678</v>
      </c>
      <c r="C893" s="92" t="s">
        <v>634</v>
      </c>
      <c r="D893" s="92" t="s">
        <v>60</v>
      </c>
      <c r="E893" s="92" t="s">
        <v>27</v>
      </c>
      <c r="F893" s="112" t="s">
        <v>1309</v>
      </c>
      <c r="G893" s="119" t="s">
        <v>2054</v>
      </c>
      <c r="H893" s="112" t="s">
        <v>1472</v>
      </c>
      <c r="I893" s="124" t="s">
        <v>2044</v>
      </c>
      <c r="J893" s="118" t="s">
        <v>1159</v>
      </c>
      <c r="K893" s="122">
        <f t="shared" si="13"/>
        <v>46556</v>
      </c>
      <c r="L893" s="125" t="s">
        <v>2045</v>
      </c>
    </row>
    <row r="894" spans="1:12" s="116" customFormat="1" ht="16.5" customHeight="1" x14ac:dyDescent="0.3">
      <c r="A894" s="91">
        <v>877</v>
      </c>
      <c r="B894" s="92" t="s">
        <v>678</v>
      </c>
      <c r="C894" s="92" t="s">
        <v>634</v>
      </c>
      <c r="D894" s="92" t="s">
        <v>60</v>
      </c>
      <c r="E894" s="92" t="s">
        <v>27</v>
      </c>
      <c r="F894" s="112" t="s">
        <v>1309</v>
      </c>
      <c r="G894" s="119" t="s">
        <v>2033</v>
      </c>
      <c r="H894" s="112" t="s">
        <v>1436</v>
      </c>
      <c r="I894" s="124" t="s">
        <v>2044</v>
      </c>
      <c r="J894" s="118" t="s">
        <v>1159</v>
      </c>
      <c r="K894" s="122">
        <f t="shared" si="13"/>
        <v>46556</v>
      </c>
      <c r="L894" s="125" t="s">
        <v>2045</v>
      </c>
    </row>
    <row r="895" spans="1:12" s="116" customFormat="1" ht="16.5" customHeight="1" x14ac:dyDescent="0.3">
      <c r="A895" s="91">
        <v>878</v>
      </c>
      <c r="B895" s="92" t="s">
        <v>678</v>
      </c>
      <c r="C895" s="92" t="s">
        <v>634</v>
      </c>
      <c r="D895" s="92" t="s">
        <v>60</v>
      </c>
      <c r="E895" s="92" t="s">
        <v>27</v>
      </c>
      <c r="F895" s="112" t="s">
        <v>2221</v>
      </c>
      <c r="G895" s="119" t="s">
        <v>2029</v>
      </c>
      <c r="H895" s="112" t="s">
        <v>2212</v>
      </c>
      <c r="I895" s="124" t="s">
        <v>2044</v>
      </c>
      <c r="J895" s="118" t="s">
        <v>1159</v>
      </c>
      <c r="K895" s="122">
        <f t="shared" si="13"/>
        <v>46556</v>
      </c>
      <c r="L895" s="125" t="s">
        <v>2045</v>
      </c>
    </row>
    <row r="896" spans="1:12" s="116" customFormat="1" ht="16.5" customHeight="1" x14ac:dyDescent="0.3">
      <c r="A896" s="91">
        <v>879</v>
      </c>
      <c r="B896" s="92" t="s">
        <v>678</v>
      </c>
      <c r="C896" s="92" t="s">
        <v>634</v>
      </c>
      <c r="D896" s="92" t="s">
        <v>60</v>
      </c>
      <c r="E896" s="92" t="s">
        <v>27</v>
      </c>
      <c r="F896" s="112" t="s">
        <v>1309</v>
      </c>
      <c r="G896" s="119" t="s">
        <v>2029</v>
      </c>
      <c r="H896" s="112" t="s">
        <v>1222</v>
      </c>
      <c r="I896" s="124" t="s">
        <v>2044</v>
      </c>
      <c r="J896" s="118" t="s">
        <v>1159</v>
      </c>
      <c r="K896" s="122">
        <f t="shared" si="13"/>
        <v>46556</v>
      </c>
      <c r="L896" s="125" t="s">
        <v>2066</v>
      </c>
    </row>
    <row r="897" spans="1:12" s="116" customFormat="1" ht="16.5" customHeight="1" x14ac:dyDescent="0.3">
      <c r="A897" s="91">
        <v>880</v>
      </c>
      <c r="B897" s="92" t="s">
        <v>678</v>
      </c>
      <c r="C897" s="92" t="s">
        <v>634</v>
      </c>
      <c r="D897" s="92" t="s">
        <v>60</v>
      </c>
      <c r="E897" s="92" t="s">
        <v>27</v>
      </c>
      <c r="F897" s="112" t="s">
        <v>1309</v>
      </c>
      <c r="G897" s="119" t="s">
        <v>2029</v>
      </c>
      <c r="H897" s="112" t="s">
        <v>2222</v>
      </c>
      <c r="I897" s="124" t="s">
        <v>2044</v>
      </c>
      <c r="J897" s="118" t="s">
        <v>1159</v>
      </c>
      <c r="K897" s="122">
        <f t="shared" si="13"/>
        <v>46556</v>
      </c>
      <c r="L897" s="125" t="s">
        <v>2045</v>
      </c>
    </row>
    <row r="898" spans="1:12" s="116" customFormat="1" ht="16.5" customHeight="1" x14ac:dyDescent="0.3">
      <c r="A898" s="91">
        <v>881</v>
      </c>
      <c r="B898" s="92" t="s">
        <v>678</v>
      </c>
      <c r="C898" s="92" t="s">
        <v>634</v>
      </c>
      <c r="D898" s="92" t="s">
        <v>60</v>
      </c>
      <c r="E898" s="92" t="s">
        <v>27</v>
      </c>
      <c r="F898" s="112" t="s">
        <v>1309</v>
      </c>
      <c r="G898" s="119" t="s">
        <v>2029</v>
      </c>
      <c r="H898" s="112" t="s">
        <v>2223</v>
      </c>
      <c r="I898" s="124" t="s">
        <v>2044</v>
      </c>
      <c r="J898" s="118" t="s">
        <v>1159</v>
      </c>
      <c r="K898" s="122">
        <f t="shared" si="13"/>
        <v>46556</v>
      </c>
      <c r="L898" s="125" t="s">
        <v>2066</v>
      </c>
    </row>
    <row r="899" spans="1:12" s="116" customFormat="1" ht="16.5" customHeight="1" x14ac:dyDescent="0.3">
      <c r="A899" s="91">
        <v>882</v>
      </c>
      <c r="B899" s="92" t="s">
        <v>678</v>
      </c>
      <c r="C899" s="92" t="s">
        <v>634</v>
      </c>
      <c r="D899" s="92" t="s">
        <v>60</v>
      </c>
      <c r="E899" s="92" t="s">
        <v>27</v>
      </c>
      <c r="F899" s="112" t="s">
        <v>1309</v>
      </c>
      <c r="G899" s="119" t="s">
        <v>2029</v>
      </c>
      <c r="H899" s="112" t="s">
        <v>2224</v>
      </c>
      <c r="I899" s="124" t="s">
        <v>2044</v>
      </c>
      <c r="J899" s="118" t="s">
        <v>1159</v>
      </c>
      <c r="K899" s="122">
        <f t="shared" si="13"/>
        <v>46556</v>
      </c>
      <c r="L899" s="125" t="s">
        <v>2066</v>
      </c>
    </row>
    <row r="900" spans="1:12" s="116" customFormat="1" ht="16.5" customHeight="1" x14ac:dyDescent="0.3">
      <c r="A900" s="91">
        <v>883</v>
      </c>
      <c r="B900" s="92" t="s">
        <v>678</v>
      </c>
      <c r="C900" s="92" t="s">
        <v>634</v>
      </c>
      <c r="D900" s="92" t="s">
        <v>213</v>
      </c>
      <c r="E900" s="92" t="s">
        <v>27</v>
      </c>
      <c r="F900" s="112" t="s">
        <v>1311</v>
      </c>
      <c r="G900" s="119" t="s">
        <v>2029</v>
      </c>
      <c r="H900" s="112" t="s">
        <v>1744</v>
      </c>
      <c r="I900" s="113" t="s">
        <v>1209</v>
      </c>
      <c r="J900" s="114"/>
      <c r="K900" s="115"/>
      <c r="L900" s="112" t="s">
        <v>1294</v>
      </c>
    </row>
    <row r="901" spans="1:12" s="116" customFormat="1" ht="16.5" customHeight="1" x14ac:dyDescent="0.3">
      <c r="A901" s="91">
        <v>884</v>
      </c>
      <c r="B901" s="92" t="s">
        <v>678</v>
      </c>
      <c r="C901" s="92" t="s">
        <v>634</v>
      </c>
      <c r="D901" s="92" t="s">
        <v>213</v>
      </c>
      <c r="E901" s="92" t="s">
        <v>27</v>
      </c>
      <c r="F901" s="112" t="s">
        <v>1311</v>
      </c>
      <c r="G901" s="119" t="s">
        <v>2029</v>
      </c>
      <c r="H901" s="112" t="s">
        <v>2225</v>
      </c>
      <c r="I901" s="124" t="s">
        <v>2044</v>
      </c>
      <c r="J901" s="118" t="s">
        <v>2163</v>
      </c>
      <c r="K901" s="122">
        <f t="shared" si="13"/>
        <v>46499</v>
      </c>
      <c r="L901" s="125" t="s">
        <v>2070</v>
      </c>
    </row>
    <row r="902" spans="1:12" s="116" customFormat="1" ht="16.5" customHeight="1" x14ac:dyDescent="0.3">
      <c r="A902" s="91">
        <v>885</v>
      </c>
      <c r="B902" s="92" t="s">
        <v>678</v>
      </c>
      <c r="C902" s="92" t="s">
        <v>634</v>
      </c>
      <c r="D902" s="92" t="s">
        <v>213</v>
      </c>
      <c r="E902" s="92" t="s">
        <v>27</v>
      </c>
      <c r="F902" s="112" t="s">
        <v>1315</v>
      </c>
      <c r="G902" s="119" t="s">
        <v>2033</v>
      </c>
      <c r="H902" s="112" t="s">
        <v>2226</v>
      </c>
      <c r="I902" s="124" t="s">
        <v>2044</v>
      </c>
      <c r="J902" s="118" t="s">
        <v>1170</v>
      </c>
      <c r="K902" s="122">
        <f t="shared" si="13"/>
        <v>46550</v>
      </c>
      <c r="L902" s="125" t="s">
        <v>2070</v>
      </c>
    </row>
    <row r="903" spans="1:12" s="116" customFormat="1" ht="16.5" customHeight="1" x14ac:dyDescent="0.3">
      <c r="A903" s="91">
        <v>886</v>
      </c>
      <c r="B903" s="92" t="s">
        <v>678</v>
      </c>
      <c r="C903" s="92" t="s">
        <v>634</v>
      </c>
      <c r="D903" s="92" t="s">
        <v>213</v>
      </c>
      <c r="E903" s="92" t="s">
        <v>27</v>
      </c>
      <c r="F903" s="112" t="s">
        <v>1315</v>
      </c>
      <c r="G903" s="119" t="s">
        <v>2029</v>
      </c>
      <c r="H903" s="112" t="s">
        <v>2227</v>
      </c>
      <c r="I903" s="124" t="s">
        <v>2044</v>
      </c>
      <c r="J903" s="118" t="s">
        <v>1170</v>
      </c>
      <c r="K903" s="122">
        <f t="shared" ref="K903:K966" si="14">DATE(YEAR(J903)+2,MONTH(J903),DAY(J903)-1)</f>
        <v>46550</v>
      </c>
      <c r="L903" s="125" t="s">
        <v>2045</v>
      </c>
    </row>
    <row r="904" spans="1:12" s="116" customFormat="1" ht="16.5" customHeight="1" x14ac:dyDescent="0.3">
      <c r="A904" s="91">
        <v>887</v>
      </c>
      <c r="B904" s="92" t="s">
        <v>678</v>
      </c>
      <c r="C904" s="92" t="s">
        <v>634</v>
      </c>
      <c r="D904" s="92" t="s">
        <v>213</v>
      </c>
      <c r="E904" s="92" t="s">
        <v>27</v>
      </c>
      <c r="F904" s="112" t="s">
        <v>1313</v>
      </c>
      <c r="G904" s="119" t="s">
        <v>2054</v>
      </c>
      <c r="H904" s="112" t="s">
        <v>2228</v>
      </c>
      <c r="I904" s="124" t="s">
        <v>2044</v>
      </c>
      <c r="J904" s="118" t="s">
        <v>1170</v>
      </c>
      <c r="K904" s="122">
        <f t="shared" si="14"/>
        <v>46550</v>
      </c>
      <c r="L904" s="125" t="s">
        <v>2045</v>
      </c>
    </row>
    <row r="905" spans="1:12" s="116" customFormat="1" ht="16.5" customHeight="1" x14ac:dyDescent="0.3">
      <c r="A905" s="91">
        <v>888</v>
      </c>
      <c r="B905" s="92" t="s">
        <v>678</v>
      </c>
      <c r="C905" s="92" t="s">
        <v>634</v>
      </c>
      <c r="D905" s="92" t="s">
        <v>213</v>
      </c>
      <c r="E905" s="92" t="s">
        <v>27</v>
      </c>
      <c r="F905" s="112" t="s">
        <v>1315</v>
      </c>
      <c r="G905" s="119" t="s">
        <v>2033</v>
      </c>
      <c r="H905" s="112" t="s">
        <v>2229</v>
      </c>
      <c r="I905" s="124" t="s">
        <v>2044</v>
      </c>
      <c r="J905" s="118" t="s">
        <v>1170</v>
      </c>
      <c r="K905" s="122">
        <f t="shared" si="14"/>
        <v>46550</v>
      </c>
      <c r="L905" s="125" t="s">
        <v>2066</v>
      </c>
    </row>
    <row r="906" spans="1:12" s="116" customFormat="1" ht="16.5" customHeight="1" x14ac:dyDescent="0.3">
      <c r="A906" s="91">
        <v>889</v>
      </c>
      <c r="B906" s="92" t="s">
        <v>678</v>
      </c>
      <c r="C906" s="92" t="s">
        <v>634</v>
      </c>
      <c r="D906" s="92" t="s">
        <v>213</v>
      </c>
      <c r="E906" s="92" t="s">
        <v>27</v>
      </c>
      <c r="F906" s="112" t="s">
        <v>1313</v>
      </c>
      <c r="G906" s="119" t="s">
        <v>2029</v>
      </c>
      <c r="H906" s="112" t="s">
        <v>2230</v>
      </c>
      <c r="I906" s="124" t="s">
        <v>2044</v>
      </c>
      <c r="J906" s="118" t="s">
        <v>1170</v>
      </c>
      <c r="K906" s="122">
        <f t="shared" si="14"/>
        <v>46550</v>
      </c>
      <c r="L906" s="125" t="s">
        <v>2045</v>
      </c>
    </row>
    <row r="907" spans="1:12" s="116" customFormat="1" ht="16.5" customHeight="1" x14ac:dyDescent="0.3">
      <c r="A907" s="91">
        <v>890</v>
      </c>
      <c r="B907" s="92" t="s">
        <v>678</v>
      </c>
      <c r="C907" s="92" t="s">
        <v>634</v>
      </c>
      <c r="D907" s="92" t="s">
        <v>213</v>
      </c>
      <c r="E907" s="92" t="s">
        <v>27</v>
      </c>
      <c r="F907" s="112" t="s">
        <v>1315</v>
      </c>
      <c r="G907" s="119" t="s">
        <v>2033</v>
      </c>
      <c r="H907" s="112" t="s">
        <v>2231</v>
      </c>
      <c r="I907" s="124" t="s">
        <v>2044</v>
      </c>
      <c r="J907" s="118" t="s">
        <v>1170</v>
      </c>
      <c r="K907" s="122">
        <f t="shared" si="14"/>
        <v>46550</v>
      </c>
      <c r="L907" s="125" t="s">
        <v>2070</v>
      </c>
    </row>
    <row r="908" spans="1:12" s="116" customFormat="1" ht="16.5" customHeight="1" x14ac:dyDescent="0.3">
      <c r="A908" s="91">
        <v>891</v>
      </c>
      <c r="B908" s="92" t="s">
        <v>678</v>
      </c>
      <c r="C908" s="92" t="s">
        <v>634</v>
      </c>
      <c r="D908" s="92" t="s">
        <v>213</v>
      </c>
      <c r="E908" s="92" t="s">
        <v>27</v>
      </c>
      <c r="F908" s="112" t="s">
        <v>1315</v>
      </c>
      <c r="G908" s="119" t="s">
        <v>2029</v>
      </c>
      <c r="H908" s="112" t="s">
        <v>2232</v>
      </c>
      <c r="I908" s="124" t="s">
        <v>2044</v>
      </c>
      <c r="J908" s="118" t="s">
        <v>1170</v>
      </c>
      <c r="K908" s="122">
        <f t="shared" si="14"/>
        <v>46550</v>
      </c>
      <c r="L908" s="125" t="s">
        <v>2045</v>
      </c>
    </row>
    <row r="909" spans="1:12" s="116" customFormat="1" ht="16.5" customHeight="1" x14ac:dyDescent="0.3">
      <c r="A909" s="91">
        <v>892</v>
      </c>
      <c r="B909" s="92" t="s">
        <v>678</v>
      </c>
      <c r="C909" s="92" t="s">
        <v>634</v>
      </c>
      <c r="D909" s="92" t="s">
        <v>213</v>
      </c>
      <c r="E909" s="92" t="s">
        <v>27</v>
      </c>
      <c r="F909" s="112" t="s">
        <v>2233</v>
      </c>
      <c r="G909" s="119" t="s">
        <v>2029</v>
      </c>
      <c r="H909" s="112" t="s">
        <v>2234</v>
      </c>
      <c r="I909" s="124" t="s">
        <v>2044</v>
      </c>
      <c r="J909" s="118" t="s">
        <v>1170</v>
      </c>
      <c r="K909" s="122">
        <f t="shared" si="14"/>
        <v>46550</v>
      </c>
      <c r="L909" s="125" t="s">
        <v>2070</v>
      </c>
    </row>
    <row r="910" spans="1:12" s="116" customFormat="1" ht="16.5" customHeight="1" x14ac:dyDescent="0.3">
      <c r="A910" s="91">
        <v>893</v>
      </c>
      <c r="B910" s="92" t="s">
        <v>678</v>
      </c>
      <c r="C910" s="92" t="s">
        <v>634</v>
      </c>
      <c r="D910" s="92" t="s">
        <v>213</v>
      </c>
      <c r="E910" s="92" t="s">
        <v>27</v>
      </c>
      <c r="F910" s="112" t="s">
        <v>2233</v>
      </c>
      <c r="G910" s="119" t="s">
        <v>2029</v>
      </c>
      <c r="H910" s="112" t="s">
        <v>2235</v>
      </c>
      <c r="I910" s="124" t="s">
        <v>2044</v>
      </c>
      <c r="J910" s="118" t="s">
        <v>1170</v>
      </c>
      <c r="K910" s="122">
        <f t="shared" si="14"/>
        <v>46550</v>
      </c>
      <c r="L910" s="125" t="s">
        <v>2045</v>
      </c>
    </row>
    <row r="911" spans="1:12" s="116" customFormat="1" ht="16.5" customHeight="1" x14ac:dyDescent="0.3">
      <c r="A911" s="91">
        <v>894</v>
      </c>
      <c r="B911" s="92" t="s">
        <v>678</v>
      </c>
      <c r="C911" s="92" t="s">
        <v>634</v>
      </c>
      <c r="D911" s="92" t="s">
        <v>213</v>
      </c>
      <c r="E911" s="92" t="s">
        <v>27</v>
      </c>
      <c r="F911" s="112" t="s">
        <v>1313</v>
      </c>
      <c r="G911" s="119" t="s">
        <v>2033</v>
      </c>
      <c r="H911" s="112" t="s">
        <v>2236</v>
      </c>
      <c r="I911" s="124" t="s">
        <v>2044</v>
      </c>
      <c r="J911" s="118" t="s">
        <v>1170</v>
      </c>
      <c r="K911" s="122">
        <f t="shared" si="14"/>
        <v>46550</v>
      </c>
      <c r="L911" s="125" t="s">
        <v>2045</v>
      </c>
    </row>
    <row r="912" spans="1:12" s="116" customFormat="1" ht="16.5" customHeight="1" x14ac:dyDescent="0.3">
      <c r="A912" s="91">
        <v>895</v>
      </c>
      <c r="B912" s="92" t="s">
        <v>678</v>
      </c>
      <c r="C912" s="92" t="s">
        <v>634</v>
      </c>
      <c r="D912" s="92" t="s">
        <v>213</v>
      </c>
      <c r="E912" s="92" t="s">
        <v>27</v>
      </c>
      <c r="F912" s="112" t="s">
        <v>1315</v>
      </c>
      <c r="G912" s="119" t="s">
        <v>2029</v>
      </c>
      <c r="H912" s="112" t="s">
        <v>2237</v>
      </c>
      <c r="I912" s="124" t="s">
        <v>2044</v>
      </c>
      <c r="J912" s="118" t="s">
        <v>1170</v>
      </c>
      <c r="K912" s="122">
        <f t="shared" si="14"/>
        <v>46550</v>
      </c>
      <c r="L912" s="125" t="s">
        <v>2045</v>
      </c>
    </row>
    <row r="913" spans="1:12" s="116" customFormat="1" ht="16.5" customHeight="1" x14ac:dyDescent="0.3">
      <c r="A913" s="91">
        <v>896</v>
      </c>
      <c r="B913" s="92" t="s">
        <v>678</v>
      </c>
      <c r="C913" s="92" t="s">
        <v>634</v>
      </c>
      <c r="D913" s="92" t="s">
        <v>60</v>
      </c>
      <c r="E913" s="92" t="s">
        <v>27</v>
      </c>
      <c r="F913" s="112" t="s">
        <v>2238</v>
      </c>
      <c r="G913" s="119" t="s">
        <v>2033</v>
      </c>
      <c r="H913" s="112" t="s">
        <v>2185</v>
      </c>
      <c r="I913" s="124" t="s">
        <v>2044</v>
      </c>
      <c r="J913" s="118" t="s">
        <v>1159</v>
      </c>
      <c r="K913" s="122">
        <f t="shared" si="14"/>
        <v>46556</v>
      </c>
      <c r="L913" s="125" t="s">
        <v>2045</v>
      </c>
    </row>
    <row r="914" spans="1:12" s="116" customFormat="1" ht="16.5" customHeight="1" x14ac:dyDescent="0.3">
      <c r="A914" s="91">
        <v>897</v>
      </c>
      <c r="B914" s="92" t="s">
        <v>678</v>
      </c>
      <c r="C914" s="92" t="s">
        <v>634</v>
      </c>
      <c r="D914" s="92" t="s">
        <v>60</v>
      </c>
      <c r="E914" s="92" t="s">
        <v>27</v>
      </c>
      <c r="F914" s="112" t="s">
        <v>2239</v>
      </c>
      <c r="G914" s="119" t="s">
        <v>2029</v>
      </c>
      <c r="H914" s="112" t="s">
        <v>2129</v>
      </c>
      <c r="I914" s="124" t="s">
        <v>2044</v>
      </c>
      <c r="J914" s="118" t="s">
        <v>1159</v>
      </c>
      <c r="K914" s="122">
        <f t="shared" si="14"/>
        <v>46556</v>
      </c>
      <c r="L914" s="125" t="s">
        <v>2045</v>
      </c>
    </row>
    <row r="915" spans="1:12" s="116" customFormat="1" ht="16.5" customHeight="1" x14ac:dyDescent="0.3">
      <c r="A915" s="91">
        <v>898</v>
      </c>
      <c r="B915" s="92" t="s">
        <v>678</v>
      </c>
      <c r="C915" s="92" t="s">
        <v>634</v>
      </c>
      <c r="D915" s="92" t="s">
        <v>60</v>
      </c>
      <c r="E915" s="92" t="s">
        <v>27</v>
      </c>
      <c r="F915" s="112" t="s">
        <v>2240</v>
      </c>
      <c r="G915" s="119" t="s">
        <v>2029</v>
      </c>
      <c r="H915" s="112" t="s">
        <v>2241</v>
      </c>
      <c r="I915" s="113" t="s">
        <v>1333</v>
      </c>
      <c r="J915" s="121" t="s">
        <v>2111</v>
      </c>
      <c r="K915" s="122">
        <f t="shared" si="14"/>
        <v>46148</v>
      </c>
      <c r="L915" s="123"/>
    </row>
    <row r="916" spans="1:12" s="116" customFormat="1" ht="16.5" customHeight="1" x14ac:dyDescent="0.3">
      <c r="A916" s="91">
        <v>899</v>
      </c>
      <c r="B916" s="92" t="s">
        <v>678</v>
      </c>
      <c r="C916" s="92" t="s">
        <v>634</v>
      </c>
      <c r="D916" s="92" t="s">
        <v>60</v>
      </c>
      <c r="E916" s="92" t="s">
        <v>27</v>
      </c>
      <c r="F916" s="112" t="s">
        <v>1317</v>
      </c>
      <c r="G916" s="119" t="s">
        <v>2033</v>
      </c>
      <c r="H916" s="112" t="s">
        <v>1744</v>
      </c>
      <c r="I916" s="113" t="s">
        <v>1209</v>
      </c>
      <c r="J916" s="121" t="s">
        <v>2111</v>
      </c>
      <c r="K916" s="122">
        <f t="shared" si="14"/>
        <v>46148</v>
      </c>
      <c r="L916" s="123"/>
    </row>
    <row r="917" spans="1:12" s="116" customFormat="1" ht="16.5" customHeight="1" x14ac:dyDescent="0.3">
      <c r="A917" s="91">
        <v>900</v>
      </c>
      <c r="B917" s="92" t="s">
        <v>678</v>
      </c>
      <c r="C917" s="92" t="s">
        <v>634</v>
      </c>
      <c r="D917" s="92" t="s">
        <v>60</v>
      </c>
      <c r="E917" s="92" t="s">
        <v>27</v>
      </c>
      <c r="F917" s="112" t="s">
        <v>2240</v>
      </c>
      <c r="G917" s="119" t="s">
        <v>2029</v>
      </c>
      <c r="H917" s="112" t="s">
        <v>2212</v>
      </c>
      <c r="I917" s="113" t="s">
        <v>1333</v>
      </c>
      <c r="J917" s="121" t="s">
        <v>2111</v>
      </c>
      <c r="K917" s="122">
        <f t="shared" si="14"/>
        <v>46148</v>
      </c>
      <c r="L917" s="123"/>
    </row>
    <row r="918" spans="1:12" s="116" customFormat="1" ht="16.5" customHeight="1" x14ac:dyDescent="0.3">
      <c r="A918" s="91">
        <v>901</v>
      </c>
      <c r="B918" s="92" t="s">
        <v>678</v>
      </c>
      <c r="C918" s="92" t="s">
        <v>634</v>
      </c>
      <c r="D918" s="92" t="s">
        <v>60</v>
      </c>
      <c r="E918" s="92" t="s">
        <v>27</v>
      </c>
      <c r="F918" s="112" t="s">
        <v>1317</v>
      </c>
      <c r="G918" s="119" t="s">
        <v>2029</v>
      </c>
      <c r="H918" s="112" t="s">
        <v>2242</v>
      </c>
      <c r="I918" s="113" t="s">
        <v>1333</v>
      </c>
      <c r="J918" s="121" t="s">
        <v>2111</v>
      </c>
      <c r="K918" s="122">
        <f t="shared" si="14"/>
        <v>46148</v>
      </c>
      <c r="L918" s="123"/>
    </row>
    <row r="919" spans="1:12" s="116" customFormat="1" ht="16.5" customHeight="1" x14ac:dyDescent="0.3">
      <c r="A919" s="91">
        <v>902</v>
      </c>
      <c r="B919" s="92" t="s">
        <v>678</v>
      </c>
      <c r="C919" s="92" t="s">
        <v>634</v>
      </c>
      <c r="D919" s="92" t="s">
        <v>60</v>
      </c>
      <c r="E919" s="92" t="s">
        <v>27</v>
      </c>
      <c r="F919" s="112" t="s">
        <v>2243</v>
      </c>
      <c r="G919" s="119" t="s">
        <v>2029</v>
      </c>
      <c r="H919" s="112" t="s">
        <v>2165</v>
      </c>
      <c r="I919" s="113" t="s">
        <v>1333</v>
      </c>
      <c r="J919" s="121" t="s">
        <v>2244</v>
      </c>
      <c r="K919" s="122">
        <f t="shared" si="14"/>
        <v>46150</v>
      </c>
      <c r="L919" s="123"/>
    </row>
    <row r="920" spans="1:12" s="116" customFormat="1" ht="16.5" customHeight="1" x14ac:dyDescent="0.3">
      <c r="A920" s="91">
        <v>903</v>
      </c>
      <c r="B920" s="92" t="s">
        <v>678</v>
      </c>
      <c r="C920" s="92" t="s">
        <v>634</v>
      </c>
      <c r="D920" s="92" t="s">
        <v>60</v>
      </c>
      <c r="E920" s="92" t="s">
        <v>27</v>
      </c>
      <c r="F920" s="112" t="s">
        <v>1319</v>
      </c>
      <c r="G920" s="119" t="s">
        <v>2054</v>
      </c>
      <c r="H920" s="112" t="s">
        <v>2245</v>
      </c>
      <c r="I920" s="113" t="s">
        <v>1209</v>
      </c>
      <c r="J920" s="121" t="s">
        <v>2244</v>
      </c>
      <c r="K920" s="122">
        <f t="shared" si="14"/>
        <v>46150</v>
      </c>
      <c r="L920" s="123"/>
    </row>
    <row r="921" spans="1:12" s="116" customFormat="1" ht="16.5" customHeight="1" x14ac:dyDescent="0.3">
      <c r="A921" s="91">
        <v>904</v>
      </c>
      <c r="B921" s="92" t="s">
        <v>678</v>
      </c>
      <c r="C921" s="92" t="s">
        <v>634</v>
      </c>
      <c r="D921" s="92" t="s">
        <v>60</v>
      </c>
      <c r="E921" s="92" t="s">
        <v>27</v>
      </c>
      <c r="F921" s="112" t="s">
        <v>2243</v>
      </c>
      <c r="G921" s="119" t="s">
        <v>2029</v>
      </c>
      <c r="H921" s="112" t="s">
        <v>2035</v>
      </c>
      <c r="I921" s="113" t="s">
        <v>1209</v>
      </c>
      <c r="J921" s="121" t="s">
        <v>2244</v>
      </c>
      <c r="K921" s="122">
        <f t="shared" si="14"/>
        <v>46150</v>
      </c>
      <c r="L921" s="123"/>
    </row>
    <row r="922" spans="1:12" s="116" customFormat="1" ht="16.5" customHeight="1" x14ac:dyDescent="0.3">
      <c r="A922" s="91">
        <v>905</v>
      </c>
      <c r="B922" s="92" t="s">
        <v>678</v>
      </c>
      <c r="C922" s="92" t="s">
        <v>634</v>
      </c>
      <c r="D922" s="92" t="s">
        <v>213</v>
      </c>
      <c r="E922" s="92" t="s">
        <v>27</v>
      </c>
      <c r="F922" s="112" t="s">
        <v>2246</v>
      </c>
      <c r="G922" s="119" t="s">
        <v>2054</v>
      </c>
      <c r="H922" s="112" t="s">
        <v>1226</v>
      </c>
      <c r="I922" s="124" t="s">
        <v>2044</v>
      </c>
      <c r="J922" s="118" t="s">
        <v>1167</v>
      </c>
      <c r="K922" s="122">
        <f t="shared" si="14"/>
        <v>46549</v>
      </c>
      <c r="L922" s="125" t="s">
        <v>2070</v>
      </c>
    </row>
    <row r="923" spans="1:12" s="116" customFormat="1" ht="16.5" customHeight="1" x14ac:dyDescent="0.3">
      <c r="A923" s="91">
        <v>906</v>
      </c>
      <c r="B923" s="92" t="s">
        <v>678</v>
      </c>
      <c r="C923" s="92" t="s">
        <v>634</v>
      </c>
      <c r="D923" s="92" t="s">
        <v>213</v>
      </c>
      <c r="E923" s="92" t="s">
        <v>27</v>
      </c>
      <c r="F923" s="112" t="s">
        <v>1329</v>
      </c>
      <c r="G923" s="119" t="s">
        <v>2054</v>
      </c>
      <c r="H923" s="112" t="s">
        <v>1226</v>
      </c>
      <c r="I923" s="124" t="s">
        <v>2044</v>
      </c>
      <c r="J923" s="118" t="s">
        <v>1167</v>
      </c>
      <c r="K923" s="122">
        <f t="shared" si="14"/>
        <v>46549</v>
      </c>
      <c r="L923" s="125" t="s">
        <v>2045</v>
      </c>
    </row>
    <row r="924" spans="1:12" s="116" customFormat="1" ht="16.5" customHeight="1" x14ac:dyDescent="0.3">
      <c r="A924" s="91">
        <v>907</v>
      </c>
      <c r="B924" s="92" t="s">
        <v>678</v>
      </c>
      <c r="C924" s="92" t="s">
        <v>634</v>
      </c>
      <c r="D924" s="92" t="s">
        <v>213</v>
      </c>
      <c r="E924" s="92" t="s">
        <v>27</v>
      </c>
      <c r="F924" s="112" t="s">
        <v>1327</v>
      </c>
      <c r="G924" s="119" t="s">
        <v>2029</v>
      </c>
      <c r="H924" s="112" t="s">
        <v>2247</v>
      </c>
      <c r="I924" s="124" t="s">
        <v>2044</v>
      </c>
      <c r="J924" s="118" t="s">
        <v>1167</v>
      </c>
      <c r="K924" s="122">
        <f t="shared" si="14"/>
        <v>46549</v>
      </c>
      <c r="L924" s="125" t="s">
        <v>2070</v>
      </c>
    </row>
    <row r="925" spans="1:12" s="116" customFormat="1" ht="16.5" customHeight="1" x14ac:dyDescent="0.3">
      <c r="A925" s="91">
        <v>908</v>
      </c>
      <c r="B925" s="92" t="s">
        <v>678</v>
      </c>
      <c r="C925" s="92" t="s">
        <v>634</v>
      </c>
      <c r="D925" s="92" t="s">
        <v>213</v>
      </c>
      <c r="E925" s="92" t="s">
        <v>27</v>
      </c>
      <c r="F925" s="112" t="s">
        <v>1331</v>
      </c>
      <c r="G925" s="119" t="s">
        <v>2029</v>
      </c>
      <c r="H925" s="112" t="s">
        <v>1854</v>
      </c>
      <c r="I925" s="124" t="s">
        <v>2044</v>
      </c>
      <c r="J925" s="118" t="s">
        <v>1162</v>
      </c>
      <c r="K925" s="122">
        <f t="shared" si="14"/>
        <v>46567</v>
      </c>
      <c r="L925" s="125" t="s">
        <v>2045</v>
      </c>
    </row>
    <row r="926" spans="1:12" s="116" customFormat="1" ht="16.5" customHeight="1" x14ac:dyDescent="0.3">
      <c r="A926" s="91">
        <v>909</v>
      </c>
      <c r="B926" s="92" t="s">
        <v>678</v>
      </c>
      <c r="C926" s="92" t="s">
        <v>634</v>
      </c>
      <c r="D926" s="92" t="s">
        <v>213</v>
      </c>
      <c r="E926" s="92" t="s">
        <v>27</v>
      </c>
      <c r="F926" s="112" t="s">
        <v>2248</v>
      </c>
      <c r="G926" s="119" t="s">
        <v>2033</v>
      </c>
      <c r="H926" s="112" t="s">
        <v>2249</v>
      </c>
      <c r="I926" s="124" t="s">
        <v>2044</v>
      </c>
      <c r="J926" s="118" t="s">
        <v>1162</v>
      </c>
      <c r="K926" s="122">
        <f t="shared" si="14"/>
        <v>46567</v>
      </c>
      <c r="L926" s="125" t="s">
        <v>2066</v>
      </c>
    </row>
    <row r="927" spans="1:12" s="116" customFormat="1" ht="16.5" customHeight="1" x14ac:dyDescent="0.3">
      <c r="A927" s="91">
        <v>910</v>
      </c>
      <c r="B927" s="92" t="s">
        <v>678</v>
      </c>
      <c r="C927" s="92" t="s">
        <v>634</v>
      </c>
      <c r="D927" s="92" t="s">
        <v>213</v>
      </c>
      <c r="E927" s="92" t="s">
        <v>27</v>
      </c>
      <c r="F927" s="112" t="s">
        <v>2248</v>
      </c>
      <c r="G927" s="119" t="s">
        <v>2033</v>
      </c>
      <c r="H927" s="112" t="s">
        <v>2250</v>
      </c>
      <c r="I927" s="124" t="s">
        <v>2044</v>
      </c>
      <c r="J927" s="118" t="s">
        <v>1162</v>
      </c>
      <c r="K927" s="122">
        <f t="shared" si="14"/>
        <v>46567</v>
      </c>
      <c r="L927" s="125" t="s">
        <v>2045</v>
      </c>
    </row>
    <row r="928" spans="1:12" s="116" customFormat="1" ht="16.5" customHeight="1" x14ac:dyDescent="0.3">
      <c r="A928" s="91">
        <v>911</v>
      </c>
      <c r="B928" s="92" t="s">
        <v>678</v>
      </c>
      <c r="C928" s="92" t="s">
        <v>634</v>
      </c>
      <c r="D928" s="92" t="s">
        <v>213</v>
      </c>
      <c r="E928" s="92" t="s">
        <v>27</v>
      </c>
      <c r="F928" s="112" t="s">
        <v>2248</v>
      </c>
      <c r="G928" s="119" t="s">
        <v>2033</v>
      </c>
      <c r="H928" s="112" t="s">
        <v>2251</v>
      </c>
      <c r="I928" s="124" t="s">
        <v>2044</v>
      </c>
      <c r="J928" s="118" t="s">
        <v>1162</v>
      </c>
      <c r="K928" s="122">
        <f t="shared" si="14"/>
        <v>46567</v>
      </c>
      <c r="L928" s="125" t="s">
        <v>2045</v>
      </c>
    </row>
    <row r="929" spans="1:12" s="116" customFormat="1" ht="16.5" customHeight="1" x14ac:dyDescent="0.3">
      <c r="A929" s="91">
        <v>912</v>
      </c>
      <c r="B929" s="92" t="s">
        <v>678</v>
      </c>
      <c r="C929" s="92" t="s">
        <v>634</v>
      </c>
      <c r="D929" s="92" t="s">
        <v>213</v>
      </c>
      <c r="E929" s="92" t="s">
        <v>27</v>
      </c>
      <c r="F929" s="112" t="s">
        <v>2252</v>
      </c>
      <c r="G929" s="119" t="s">
        <v>2054</v>
      </c>
      <c r="H929" s="112" t="s">
        <v>2212</v>
      </c>
      <c r="I929" s="124" t="s">
        <v>2044</v>
      </c>
      <c r="J929" s="118" t="s">
        <v>1167</v>
      </c>
      <c r="K929" s="122">
        <f t="shared" si="14"/>
        <v>46549</v>
      </c>
      <c r="L929" s="125" t="s">
        <v>2045</v>
      </c>
    </row>
    <row r="930" spans="1:12" s="116" customFormat="1" ht="16.5" customHeight="1" x14ac:dyDescent="0.3">
      <c r="A930" s="91">
        <v>913</v>
      </c>
      <c r="B930" s="92" t="s">
        <v>678</v>
      </c>
      <c r="C930" s="92" t="s">
        <v>634</v>
      </c>
      <c r="D930" s="92" t="s">
        <v>213</v>
      </c>
      <c r="E930" s="92" t="s">
        <v>27</v>
      </c>
      <c r="F930" s="112" t="s">
        <v>2253</v>
      </c>
      <c r="G930" s="119" t="s">
        <v>2029</v>
      </c>
      <c r="H930" s="112" t="s">
        <v>2254</v>
      </c>
      <c r="I930" s="124" t="s">
        <v>2044</v>
      </c>
      <c r="J930" s="118" t="s">
        <v>1167</v>
      </c>
      <c r="K930" s="122">
        <f t="shared" si="14"/>
        <v>46549</v>
      </c>
      <c r="L930" s="125" t="s">
        <v>2045</v>
      </c>
    </row>
    <row r="931" spans="1:12" s="116" customFormat="1" ht="16.5" customHeight="1" x14ac:dyDescent="0.3">
      <c r="A931" s="91">
        <v>914</v>
      </c>
      <c r="B931" s="92" t="s">
        <v>678</v>
      </c>
      <c r="C931" s="92" t="s">
        <v>634</v>
      </c>
      <c r="D931" s="92" t="s">
        <v>213</v>
      </c>
      <c r="E931" s="92" t="s">
        <v>27</v>
      </c>
      <c r="F931" s="112" t="s">
        <v>2255</v>
      </c>
      <c r="G931" s="119" t="s">
        <v>2029</v>
      </c>
      <c r="H931" s="112" t="s">
        <v>2247</v>
      </c>
      <c r="I931" s="124" t="s">
        <v>2044</v>
      </c>
      <c r="J931" s="118" t="s">
        <v>1167</v>
      </c>
      <c r="K931" s="122">
        <f t="shared" si="14"/>
        <v>46549</v>
      </c>
      <c r="L931" s="125" t="s">
        <v>2045</v>
      </c>
    </row>
    <row r="932" spans="1:12" s="116" customFormat="1" ht="16.5" customHeight="1" x14ac:dyDescent="0.3">
      <c r="A932" s="91">
        <v>915</v>
      </c>
      <c r="B932" s="92" t="s">
        <v>678</v>
      </c>
      <c r="C932" s="92" t="s">
        <v>634</v>
      </c>
      <c r="D932" s="92" t="s">
        <v>213</v>
      </c>
      <c r="E932" s="92" t="s">
        <v>27</v>
      </c>
      <c r="F932" s="112" t="s">
        <v>2256</v>
      </c>
      <c r="G932" s="119" t="s">
        <v>2033</v>
      </c>
      <c r="H932" s="112" t="s">
        <v>2257</v>
      </c>
      <c r="I932" s="124" t="s">
        <v>2044</v>
      </c>
      <c r="J932" s="118" t="s">
        <v>1167</v>
      </c>
      <c r="K932" s="122">
        <f t="shared" si="14"/>
        <v>46549</v>
      </c>
      <c r="L932" s="125" t="s">
        <v>2045</v>
      </c>
    </row>
    <row r="933" spans="1:12" s="116" customFormat="1" ht="16.5" customHeight="1" x14ac:dyDescent="0.3">
      <c r="A933" s="91">
        <v>916</v>
      </c>
      <c r="B933" s="92" t="s">
        <v>678</v>
      </c>
      <c r="C933" s="92" t="s">
        <v>634</v>
      </c>
      <c r="D933" s="92" t="s">
        <v>213</v>
      </c>
      <c r="E933" s="92" t="s">
        <v>27</v>
      </c>
      <c r="F933" s="112" t="s">
        <v>1336</v>
      </c>
      <c r="G933" s="119" t="s">
        <v>2033</v>
      </c>
      <c r="H933" s="112" t="s">
        <v>2258</v>
      </c>
      <c r="I933" s="124" t="s">
        <v>2044</v>
      </c>
      <c r="J933" s="118" t="s">
        <v>1167</v>
      </c>
      <c r="K933" s="122">
        <f t="shared" si="14"/>
        <v>46549</v>
      </c>
      <c r="L933" s="125" t="s">
        <v>2045</v>
      </c>
    </row>
    <row r="934" spans="1:12" s="116" customFormat="1" ht="16.5" customHeight="1" x14ac:dyDescent="0.3">
      <c r="A934" s="91">
        <v>917</v>
      </c>
      <c r="B934" s="92" t="s">
        <v>678</v>
      </c>
      <c r="C934" s="92" t="s">
        <v>634</v>
      </c>
      <c r="D934" s="92" t="s">
        <v>213</v>
      </c>
      <c r="E934" s="92" t="s">
        <v>27</v>
      </c>
      <c r="F934" s="112" t="s">
        <v>1336</v>
      </c>
      <c r="G934" s="119" t="s">
        <v>2033</v>
      </c>
      <c r="H934" s="112" t="s">
        <v>2249</v>
      </c>
      <c r="I934" s="124" t="s">
        <v>2044</v>
      </c>
      <c r="J934" s="118" t="s">
        <v>1167</v>
      </c>
      <c r="K934" s="122">
        <f t="shared" si="14"/>
        <v>46549</v>
      </c>
      <c r="L934" s="125" t="s">
        <v>2045</v>
      </c>
    </row>
    <row r="935" spans="1:12" s="116" customFormat="1" ht="16.5" customHeight="1" x14ac:dyDescent="0.3">
      <c r="A935" s="91">
        <v>918</v>
      </c>
      <c r="B935" s="92" t="s">
        <v>678</v>
      </c>
      <c r="C935" s="92" t="s">
        <v>634</v>
      </c>
      <c r="D935" s="92" t="s">
        <v>213</v>
      </c>
      <c r="E935" s="92" t="s">
        <v>27</v>
      </c>
      <c r="F935" s="112" t="s">
        <v>1336</v>
      </c>
      <c r="G935" s="119" t="s">
        <v>2029</v>
      </c>
      <c r="H935" s="112" t="s">
        <v>2175</v>
      </c>
      <c r="I935" s="124" t="s">
        <v>2044</v>
      </c>
      <c r="J935" s="118" t="s">
        <v>1167</v>
      </c>
      <c r="K935" s="122">
        <f t="shared" si="14"/>
        <v>46549</v>
      </c>
      <c r="L935" s="125" t="s">
        <v>2045</v>
      </c>
    </row>
    <row r="936" spans="1:12" s="116" customFormat="1" ht="16.5" customHeight="1" x14ac:dyDescent="0.3">
      <c r="A936" s="91">
        <v>919</v>
      </c>
      <c r="B936" s="92" t="s">
        <v>678</v>
      </c>
      <c r="C936" s="92" t="s">
        <v>634</v>
      </c>
      <c r="D936" s="92" t="s">
        <v>213</v>
      </c>
      <c r="E936" s="92" t="s">
        <v>27</v>
      </c>
      <c r="F936" s="112" t="s">
        <v>1338</v>
      </c>
      <c r="G936" s="119" t="s">
        <v>2029</v>
      </c>
      <c r="H936" s="112" t="s">
        <v>1744</v>
      </c>
      <c r="I936" s="124" t="s">
        <v>2044</v>
      </c>
      <c r="J936" s="118" t="s">
        <v>1187</v>
      </c>
      <c r="K936" s="122">
        <f t="shared" si="14"/>
        <v>46477</v>
      </c>
      <c r="L936" s="125" t="s">
        <v>2045</v>
      </c>
    </row>
    <row r="937" spans="1:12" s="116" customFormat="1" ht="16.5" customHeight="1" x14ac:dyDescent="0.3">
      <c r="A937" s="91">
        <v>920</v>
      </c>
      <c r="B937" s="92" t="s">
        <v>678</v>
      </c>
      <c r="C937" s="92" t="s">
        <v>634</v>
      </c>
      <c r="D937" s="92" t="s">
        <v>213</v>
      </c>
      <c r="E937" s="92" t="s">
        <v>27</v>
      </c>
      <c r="F937" s="112" t="s">
        <v>1338</v>
      </c>
      <c r="G937" s="119" t="s">
        <v>2029</v>
      </c>
      <c r="H937" s="112" t="s">
        <v>2259</v>
      </c>
      <c r="I937" s="124" t="s">
        <v>2044</v>
      </c>
      <c r="J937" s="118" t="s">
        <v>1187</v>
      </c>
      <c r="K937" s="122">
        <f t="shared" si="14"/>
        <v>46477</v>
      </c>
      <c r="L937" s="125" t="s">
        <v>2045</v>
      </c>
    </row>
    <row r="938" spans="1:12" s="116" customFormat="1" ht="16.5" customHeight="1" x14ac:dyDescent="0.3">
      <c r="A938" s="91">
        <v>921</v>
      </c>
      <c r="B938" s="92" t="s">
        <v>678</v>
      </c>
      <c r="C938" s="92" t="s">
        <v>634</v>
      </c>
      <c r="D938" s="92" t="s">
        <v>213</v>
      </c>
      <c r="E938" s="92" t="s">
        <v>27</v>
      </c>
      <c r="F938" s="112" t="s">
        <v>2260</v>
      </c>
      <c r="G938" s="119" t="s">
        <v>2029</v>
      </c>
      <c r="H938" s="112" t="s">
        <v>2261</v>
      </c>
      <c r="I938" s="124" t="s">
        <v>2044</v>
      </c>
      <c r="J938" s="118" t="s">
        <v>1187</v>
      </c>
      <c r="K938" s="122">
        <f t="shared" si="14"/>
        <v>46477</v>
      </c>
      <c r="L938" s="125" t="s">
        <v>2070</v>
      </c>
    </row>
    <row r="939" spans="1:12" s="116" customFormat="1" ht="16.5" customHeight="1" x14ac:dyDescent="0.3">
      <c r="A939" s="91">
        <v>922</v>
      </c>
      <c r="B939" s="92" t="s">
        <v>678</v>
      </c>
      <c r="C939" s="92" t="s">
        <v>634</v>
      </c>
      <c r="D939" s="92" t="s">
        <v>60</v>
      </c>
      <c r="E939" s="92" t="s">
        <v>27</v>
      </c>
      <c r="F939" s="112" t="s">
        <v>1342</v>
      </c>
      <c r="G939" s="119" t="s">
        <v>2033</v>
      </c>
      <c r="H939" s="112" t="s">
        <v>1744</v>
      </c>
      <c r="I939" s="113" t="s">
        <v>1209</v>
      </c>
      <c r="J939" s="121" t="s">
        <v>2262</v>
      </c>
      <c r="K939" s="122">
        <f t="shared" si="14"/>
        <v>46087</v>
      </c>
      <c r="L939" s="123"/>
    </row>
    <row r="940" spans="1:12" s="116" customFormat="1" ht="16.5" customHeight="1" x14ac:dyDescent="0.3">
      <c r="A940" s="91">
        <v>923</v>
      </c>
      <c r="B940" s="92" t="s">
        <v>678</v>
      </c>
      <c r="C940" s="92" t="s">
        <v>634</v>
      </c>
      <c r="D940" s="92" t="s">
        <v>60</v>
      </c>
      <c r="E940" s="92" t="s">
        <v>27</v>
      </c>
      <c r="F940" s="112" t="s">
        <v>1342</v>
      </c>
      <c r="G940" s="119" t="s">
        <v>2029</v>
      </c>
      <c r="H940" s="112" t="s">
        <v>1436</v>
      </c>
      <c r="I940" s="113" t="s">
        <v>1209</v>
      </c>
      <c r="J940" s="121" t="s">
        <v>2262</v>
      </c>
      <c r="K940" s="122">
        <f t="shared" si="14"/>
        <v>46087</v>
      </c>
      <c r="L940" s="123"/>
    </row>
    <row r="941" spans="1:12" s="116" customFormat="1" ht="16.5" customHeight="1" x14ac:dyDescent="0.3">
      <c r="A941" s="91">
        <v>924</v>
      </c>
      <c r="B941" s="92" t="s">
        <v>678</v>
      </c>
      <c r="C941" s="92" t="s">
        <v>634</v>
      </c>
      <c r="D941" s="92" t="s">
        <v>60</v>
      </c>
      <c r="E941" s="92" t="s">
        <v>27</v>
      </c>
      <c r="F941" s="112" t="s">
        <v>2263</v>
      </c>
      <c r="G941" s="119" t="s">
        <v>2033</v>
      </c>
      <c r="H941" s="112" t="s">
        <v>2264</v>
      </c>
      <c r="I941" s="113" t="s">
        <v>1333</v>
      </c>
      <c r="J941" s="121" t="s">
        <v>2262</v>
      </c>
      <c r="K941" s="122">
        <f t="shared" si="14"/>
        <v>46087</v>
      </c>
      <c r="L941" s="123"/>
    </row>
    <row r="942" spans="1:12" s="116" customFormat="1" ht="16.5" customHeight="1" x14ac:dyDescent="0.3">
      <c r="A942" s="91">
        <v>925</v>
      </c>
      <c r="B942" s="92" t="s">
        <v>678</v>
      </c>
      <c r="C942" s="92" t="s">
        <v>634</v>
      </c>
      <c r="D942" s="92" t="s">
        <v>60</v>
      </c>
      <c r="E942" s="92" t="s">
        <v>27</v>
      </c>
      <c r="F942" s="112" t="s">
        <v>1342</v>
      </c>
      <c r="G942" s="119" t="s">
        <v>2029</v>
      </c>
      <c r="H942" s="112" t="s">
        <v>2265</v>
      </c>
      <c r="I942" s="113" t="s">
        <v>1333</v>
      </c>
      <c r="J942" s="121" t="s">
        <v>2262</v>
      </c>
      <c r="K942" s="122">
        <f t="shared" si="14"/>
        <v>46087</v>
      </c>
      <c r="L942" s="123"/>
    </row>
    <row r="943" spans="1:12" s="116" customFormat="1" ht="16.5" customHeight="1" x14ac:dyDescent="0.3">
      <c r="A943" s="91">
        <v>926</v>
      </c>
      <c r="B943" s="92" t="s">
        <v>678</v>
      </c>
      <c r="C943" s="92" t="s">
        <v>634</v>
      </c>
      <c r="D943" s="92" t="s">
        <v>60</v>
      </c>
      <c r="E943" s="92" t="s">
        <v>27</v>
      </c>
      <c r="F943" s="112" t="s">
        <v>2266</v>
      </c>
      <c r="G943" s="119" t="s">
        <v>2029</v>
      </c>
      <c r="H943" s="112" t="s">
        <v>2267</v>
      </c>
      <c r="I943" s="113" t="s">
        <v>1209</v>
      </c>
      <c r="J943" s="121" t="s">
        <v>2268</v>
      </c>
      <c r="K943" s="122">
        <f t="shared" si="14"/>
        <v>46093</v>
      </c>
      <c r="L943" s="123"/>
    </row>
    <row r="944" spans="1:12" s="116" customFormat="1" ht="16.5" customHeight="1" x14ac:dyDescent="0.3">
      <c r="A944" s="91">
        <v>927</v>
      </c>
      <c r="B944" s="92" t="s">
        <v>678</v>
      </c>
      <c r="C944" s="92" t="s">
        <v>634</v>
      </c>
      <c r="D944" s="92" t="s">
        <v>60</v>
      </c>
      <c r="E944" s="92" t="s">
        <v>27</v>
      </c>
      <c r="F944" s="112" t="s">
        <v>2266</v>
      </c>
      <c r="G944" s="119" t="s">
        <v>2054</v>
      </c>
      <c r="H944" s="112" t="s">
        <v>2269</v>
      </c>
      <c r="I944" s="113" t="s">
        <v>1333</v>
      </c>
      <c r="J944" s="121" t="s">
        <v>2262</v>
      </c>
      <c r="K944" s="122">
        <f t="shared" si="14"/>
        <v>46087</v>
      </c>
      <c r="L944" s="123"/>
    </row>
    <row r="945" spans="1:12" s="116" customFormat="1" ht="16.5" customHeight="1" x14ac:dyDescent="0.3">
      <c r="A945" s="91">
        <v>928</v>
      </c>
      <c r="B945" s="92" t="s">
        <v>678</v>
      </c>
      <c r="C945" s="92" t="s">
        <v>634</v>
      </c>
      <c r="D945" s="92" t="s">
        <v>60</v>
      </c>
      <c r="E945" s="92" t="s">
        <v>27</v>
      </c>
      <c r="F945" s="112" t="s">
        <v>2266</v>
      </c>
      <c r="G945" s="119" t="s">
        <v>2054</v>
      </c>
      <c r="H945" s="112" t="s">
        <v>2270</v>
      </c>
      <c r="I945" s="124" t="s">
        <v>2044</v>
      </c>
      <c r="J945" s="118" t="s">
        <v>1159</v>
      </c>
      <c r="K945" s="122">
        <f t="shared" si="14"/>
        <v>46556</v>
      </c>
      <c r="L945" s="125" t="s">
        <v>2045</v>
      </c>
    </row>
    <row r="946" spans="1:12" s="116" customFormat="1" ht="16.5" customHeight="1" x14ac:dyDescent="0.3">
      <c r="A946" s="91">
        <v>929</v>
      </c>
      <c r="B946" s="92" t="s">
        <v>678</v>
      </c>
      <c r="C946" s="92" t="s">
        <v>634</v>
      </c>
      <c r="D946" s="92" t="s">
        <v>60</v>
      </c>
      <c r="E946" s="92" t="s">
        <v>27</v>
      </c>
      <c r="F946" s="112" t="s">
        <v>2271</v>
      </c>
      <c r="G946" s="119" t="s">
        <v>2029</v>
      </c>
      <c r="H946" s="112" t="s">
        <v>2272</v>
      </c>
      <c r="I946" s="124" t="s">
        <v>2044</v>
      </c>
      <c r="J946" s="118" t="s">
        <v>1159</v>
      </c>
      <c r="K946" s="122">
        <f t="shared" si="14"/>
        <v>46556</v>
      </c>
      <c r="L946" s="125" t="s">
        <v>2045</v>
      </c>
    </row>
    <row r="947" spans="1:12" s="116" customFormat="1" ht="16.5" customHeight="1" x14ac:dyDescent="0.3">
      <c r="A947" s="91">
        <v>930</v>
      </c>
      <c r="B947" s="92" t="s">
        <v>678</v>
      </c>
      <c r="C947" s="92" t="s">
        <v>634</v>
      </c>
      <c r="D947" s="92" t="s">
        <v>60</v>
      </c>
      <c r="E947" s="92" t="s">
        <v>27</v>
      </c>
      <c r="F947" s="112" t="s">
        <v>2271</v>
      </c>
      <c r="G947" s="119" t="s">
        <v>2029</v>
      </c>
      <c r="H947" s="112" t="s">
        <v>2273</v>
      </c>
      <c r="I947" s="124" t="s">
        <v>2044</v>
      </c>
      <c r="J947" s="118" t="s">
        <v>1159</v>
      </c>
      <c r="K947" s="122">
        <f t="shared" si="14"/>
        <v>46556</v>
      </c>
      <c r="L947" s="125" t="s">
        <v>2045</v>
      </c>
    </row>
    <row r="948" spans="1:12" s="116" customFormat="1" ht="16.5" customHeight="1" x14ac:dyDescent="0.3">
      <c r="A948" s="91">
        <v>931</v>
      </c>
      <c r="B948" s="92" t="s">
        <v>678</v>
      </c>
      <c r="C948" s="92" t="s">
        <v>634</v>
      </c>
      <c r="D948" s="92" t="s">
        <v>60</v>
      </c>
      <c r="E948" s="92" t="s">
        <v>27</v>
      </c>
      <c r="F948" s="112" t="s">
        <v>2271</v>
      </c>
      <c r="G948" s="119" t="s">
        <v>2033</v>
      </c>
      <c r="H948" s="112" t="s">
        <v>2274</v>
      </c>
      <c r="I948" s="124" t="s">
        <v>2044</v>
      </c>
      <c r="J948" s="118" t="s">
        <v>1159</v>
      </c>
      <c r="K948" s="122">
        <f t="shared" si="14"/>
        <v>46556</v>
      </c>
      <c r="L948" s="125" t="s">
        <v>2045</v>
      </c>
    </row>
    <row r="949" spans="1:12" s="116" customFormat="1" ht="16.5" customHeight="1" x14ac:dyDescent="0.3">
      <c r="A949" s="91">
        <v>932</v>
      </c>
      <c r="B949" s="92" t="s">
        <v>678</v>
      </c>
      <c r="C949" s="92" t="s">
        <v>634</v>
      </c>
      <c r="D949" s="92" t="s">
        <v>60</v>
      </c>
      <c r="E949" s="92" t="s">
        <v>27</v>
      </c>
      <c r="F949" s="112" t="s">
        <v>1343</v>
      </c>
      <c r="G949" s="119" t="s">
        <v>2029</v>
      </c>
      <c r="H949" s="112" t="s">
        <v>2275</v>
      </c>
      <c r="I949" s="124" t="s">
        <v>2044</v>
      </c>
      <c r="J949" s="118" t="s">
        <v>1159</v>
      </c>
      <c r="K949" s="122">
        <f t="shared" si="14"/>
        <v>46556</v>
      </c>
      <c r="L949" s="125" t="s">
        <v>2066</v>
      </c>
    </row>
    <row r="950" spans="1:12" s="116" customFormat="1" ht="16.5" customHeight="1" x14ac:dyDescent="0.3">
      <c r="A950" s="91">
        <v>933</v>
      </c>
      <c r="B950" s="92" t="s">
        <v>678</v>
      </c>
      <c r="C950" s="92" t="s">
        <v>634</v>
      </c>
      <c r="D950" s="92" t="s">
        <v>60</v>
      </c>
      <c r="E950" s="92" t="s">
        <v>27</v>
      </c>
      <c r="F950" s="112" t="s">
        <v>2271</v>
      </c>
      <c r="G950" s="119" t="s">
        <v>2029</v>
      </c>
      <c r="H950" s="112" t="s">
        <v>2276</v>
      </c>
      <c r="I950" s="124" t="s">
        <v>2044</v>
      </c>
      <c r="J950" s="118" t="s">
        <v>1159</v>
      </c>
      <c r="K950" s="122">
        <f t="shared" si="14"/>
        <v>46556</v>
      </c>
      <c r="L950" s="125" t="s">
        <v>2070</v>
      </c>
    </row>
    <row r="951" spans="1:12" s="116" customFormat="1" ht="16.5" customHeight="1" x14ac:dyDescent="0.3">
      <c r="A951" s="91">
        <v>934</v>
      </c>
      <c r="B951" s="92" t="s">
        <v>678</v>
      </c>
      <c r="C951" s="92" t="s">
        <v>634</v>
      </c>
      <c r="D951" s="92" t="s">
        <v>256</v>
      </c>
      <c r="E951" s="92" t="s">
        <v>27</v>
      </c>
      <c r="F951" s="112" t="s">
        <v>2277</v>
      </c>
      <c r="G951" s="119" t="s">
        <v>2029</v>
      </c>
      <c r="H951" s="112" t="s">
        <v>1226</v>
      </c>
      <c r="I951" s="113" t="s">
        <v>1209</v>
      </c>
      <c r="J951" s="121" t="s">
        <v>2278</v>
      </c>
      <c r="K951" s="122">
        <f t="shared" si="14"/>
        <v>46200</v>
      </c>
      <c r="L951" s="123"/>
    </row>
    <row r="952" spans="1:12" s="116" customFormat="1" ht="16.5" customHeight="1" x14ac:dyDescent="0.3">
      <c r="A952" s="91">
        <v>935</v>
      </c>
      <c r="B952" s="92" t="s">
        <v>678</v>
      </c>
      <c r="C952" s="92" t="s">
        <v>634</v>
      </c>
      <c r="D952" s="92" t="s">
        <v>256</v>
      </c>
      <c r="E952" s="92" t="s">
        <v>27</v>
      </c>
      <c r="F952" s="112" t="s">
        <v>2279</v>
      </c>
      <c r="G952" s="119" t="s">
        <v>2033</v>
      </c>
      <c r="H952" s="112" t="s">
        <v>1226</v>
      </c>
      <c r="I952" s="113" t="s">
        <v>1209</v>
      </c>
      <c r="J952" s="121" t="s">
        <v>2280</v>
      </c>
      <c r="K952" s="122">
        <f t="shared" si="14"/>
        <v>46338</v>
      </c>
      <c r="L952" s="123"/>
    </row>
    <row r="953" spans="1:12" s="116" customFormat="1" ht="16.5" customHeight="1" x14ac:dyDescent="0.3">
      <c r="A953" s="91">
        <v>936</v>
      </c>
      <c r="B953" s="92" t="s">
        <v>678</v>
      </c>
      <c r="C953" s="92" t="s">
        <v>634</v>
      </c>
      <c r="D953" s="92" t="s">
        <v>256</v>
      </c>
      <c r="E953" s="92" t="s">
        <v>27</v>
      </c>
      <c r="F953" s="112" t="s">
        <v>2281</v>
      </c>
      <c r="G953" s="119" t="s">
        <v>2029</v>
      </c>
      <c r="H953" s="112" t="s">
        <v>2282</v>
      </c>
      <c r="I953" s="113" t="s">
        <v>1209</v>
      </c>
      <c r="J953" s="121" t="s">
        <v>2280</v>
      </c>
      <c r="K953" s="122">
        <f t="shared" si="14"/>
        <v>46338</v>
      </c>
      <c r="L953" s="123"/>
    </row>
    <row r="954" spans="1:12" s="116" customFormat="1" ht="16.5" customHeight="1" x14ac:dyDescent="0.3">
      <c r="A954" s="91">
        <v>937</v>
      </c>
      <c r="B954" s="92" t="s">
        <v>678</v>
      </c>
      <c r="C954" s="92" t="s">
        <v>634</v>
      </c>
      <c r="D954" s="92" t="s">
        <v>256</v>
      </c>
      <c r="E954" s="92" t="s">
        <v>27</v>
      </c>
      <c r="F954" s="112" t="s">
        <v>2281</v>
      </c>
      <c r="G954" s="119" t="s">
        <v>2029</v>
      </c>
      <c r="H954" s="112" t="s">
        <v>2283</v>
      </c>
      <c r="I954" s="113" t="s">
        <v>1209</v>
      </c>
      <c r="J954" s="121" t="s">
        <v>2280</v>
      </c>
      <c r="K954" s="122">
        <f t="shared" si="14"/>
        <v>46338</v>
      </c>
      <c r="L954" s="123"/>
    </row>
    <row r="955" spans="1:12" s="116" customFormat="1" ht="16.5" customHeight="1" x14ac:dyDescent="0.3">
      <c r="A955" s="91">
        <v>938</v>
      </c>
      <c r="B955" s="92" t="s">
        <v>678</v>
      </c>
      <c r="C955" s="92" t="s">
        <v>634</v>
      </c>
      <c r="D955" s="92" t="s">
        <v>256</v>
      </c>
      <c r="E955" s="92" t="s">
        <v>27</v>
      </c>
      <c r="F955" s="112" t="s">
        <v>2279</v>
      </c>
      <c r="G955" s="119" t="s">
        <v>2029</v>
      </c>
      <c r="H955" s="112" t="s">
        <v>2284</v>
      </c>
      <c r="I955" s="113" t="s">
        <v>1333</v>
      </c>
      <c r="J955" s="121" t="s">
        <v>2280</v>
      </c>
      <c r="K955" s="122">
        <f t="shared" si="14"/>
        <v>46338</v>
      </c>
      <c r="L955" s="123"/>
    </row>
    <row r="956" spans="1:12" s="116" customFormat="1" ht="16.5" customHeight="1" x14ac:dyDescent="0.3">
      <c r="A956" s="91">
        <v>939</v>
      </c>
      <c r="B956" s="92" t="s">
        <v>678</v>
      </c>
      <c r="C956" s="92" t="s">
        <v>634</v>
      </c>
      <c r="D956" s="92" t="s">
        <v>256</v>
      </c>
      <c r="E956" s="92" t="s">
        <v>27</v>
      </c>
      <c r="F956" s="112" t="s">
        <v>2279</v>
      </c>
      <c r="G956" s="119" t="s">
        <v>2029</v>
      </c>
      <c r="H956" s="112" t="s">
        <v>2285</v>
      </c>
      <c r="I956" s="113" t="s">
        <v>1229</v>
      </c>
      <c r="J956" s="121" t="s">
        <v>2280</v>
      </c>
      <c r="K956" s="122">
        <f t="shared" si="14"/>
        <v>46338</v>
      </c>
      <c r="L956" s="123"/>
    </row>
    <row r="957" spans="1:12" s="116" customFormat="1" ht="16.5" customHeight="1" x14ac:dyDescent="0.3">
      <c r="A957" s="91">
        <v>940</v>
      </c>
      <c r="B957" s="92" t="s">
        <v>678</v>
      </c>
      <c r="C957" s="92" t="s">
        <v>634</v>
      </c>
      <c r="D957" s="92" t="s">
        <v>256</v>
      </c>
      <c r="E957" s="92" t="s">
        <v>27</v>
      </c>
      <c r="F957" s="112" t="s">
        <v>2286</v>
      </c>
      <c r="G957" s="119" t="s">
        <v>2029</v>
      </c>
      <c r="H957" s="112" t="s">
        <v>2146</v>
      </c>
      <c r="I957" s="113" t="s">
        <v>1209</v>
      </c>
      <c r="J957" s="121" t="s">
        <v>2280</v>
      </c>
      <c r="K957" s="122">
        <f t="shared" si="14"/>
        <v>46338</v>
      </c>
      <c r="L957" s="123"/>
    </row>
    <row r="958" spans="1:12" s="116" customFormat="1" ht="16.5" customHeight="1" x14ac:dyDescent="0.3">
      <c r="A958" s="91">
        <v>941</v>
      </c>
      <c r="B958" s="92" t="s">
        <v>678</v>
      </c>
      <c r="C958" s="92" t="s">
        <v>634</v>
      </c>
      <c r="D958" s="92" t="s">
        <v>256</v>
      </c>
      <c r="E958" s="92" t="s">
        <v>27</v>
      </c>
      <c r="F958" s="112" t="s">
        <v>1347</v>
      </c>
      <c r="G958" s="119" t="s">
        <v>2033</v>
      </c>
      <c r="H958" s="112" t="s">
        <v>1472</v>
      </c>
      <c r="I958" s="113" t="s">
        <v>1209</v>
      </c>
      <c r="J958" s="121" t="s">
        <v>2153</v>
      </c>
      <c r="K958" s="122">
        <f t="shared" si="14"/>
        <v>46107</v>
      </c>
      <c r="L958" s="123"/>
    </row>
    <row r="959" spans="1:12" s="116" customFormat="1" ht="16.5" customHeight="1" x14ac:dyDescent="0.3">
      <c r="A959" s="91">
        <v>942</v>
      </c>
      <c r="B959" s="92" t="s">
        <v>678</v>
      </c>
      <c r="C959" s="92" t="s">
        <v>634</v>
      </c>
      <c r="D959" s="92" t="s">
        <v>256</v>
      </c>
      <c r="E959" s="92" t="s">
        <v>27</v>
      </c>
      <c r="F959" s="112" t="s">
        <v>2287</v>
      </c>
      <c r="G959" s="119" t="s">
        <v>2033</v>
      </c>
      <c r="H959" s="112" t="s">
        <v>2288</v>
      </c>
      <c r="I959" s="113" t="s">
        <v>1209</v>
      </c>
      <c r="J959" s="121" t="s">
        <v>2153</v>
      </c>
      <c r="K959" s="122">
        <f t="shared" si="14"/>
        <v>46107</v>
      </c>
      <c r="L959" s="123"/>
    </row>
    <row r="960" spans="1:12" s="116" customFormat="1" ht="16.5" customHeight="1" x14ac:dyDescent="0.3">
      <c r="A960" s="91">
        <v>943</v>
      </c>
      <c r="B960" s="92" t="s">
        <v>678</v>
      </c>
      <c r="C960" s="92" t="s">
        <v>634</v>
      </c>
      <c r="D960" s="92" t="s">
        <v>256</v>
      </c>
      <c r="E960" s="92" t="s">
        <v>27</v>
      </c>
      <c r="F960" s="112" t="s">
        <v>1353</v>
      </c>
      <c r="G960" s="119" t="s">
        <v>2029</v>
      </c>
      <c r="H960" s="112" t="s">
        <v>2289</v>
      </c>
      <c r="I960" s="124" t="s">
        <v>2044</v>
      </c>
      <c r="J960" s="118" t="s">
        <v>1355</v>
      </c>
      <c r="K960" s="122">
        <f t="shared" si="14"/>
        <v>46487</v>
      </c>
      <c r="L960" s="125" t="s">
        <v>2045</v>
      </c>
    </row>
    <row r="961" spans="1:12" s="116" customFormat="1" ht="16.5" customHeight="1" x14ac:dyDescent="0.3">
      <c r="A961" s="91">
        <v>944</v>
      </c>
      <c r="B961" s="92" t="s">
        <v>678</v>
      </c>
      <c r="C961" s="92" t="s">
        <v>634</v>
      </c>
      <c r="D961" s="92" t="s">
        <v>256</v>
      </c>
      <c r="E961" s="92" t="s">
        <v>27</v>
      </c>
      <c r="F961" s="112" t="s">
        <v>1353</v>
      </c>
      <c r="G961" s="119" t="s">
        <v>2029</v>
      </c>
      <c r="H961" s="112" t="s">
        <v>2290</v>
      </c>
      <c r="I961" s="124" t="s">
        <v>2044</v>
      </c>
      <c r="J961" s="118" t="s">
        <v>1355</v>
      </c>
      <c r="K961" s="122">
        <f t="shared" si="14"/>
        <v>46487</v>
      </c>
      <c r="L961" s="125" t="s">
        <v>2045</v>
      </c>
    </row>
    <row r="962" spans="1:12" s="116" customFormat="1" ht="16.5" customHeight="1" x14ac:dyDescent="0.3">
      <c r="A962" s="91">
        <v>945</v>
      </c>
      <c r="B962" s="92" t="s">
        <v>678</v>
      </c>
      <c r="C962" s="92" t="s">
        <v>634</v>
      </c>
      <c r="D962" s="92" t="s">
        <v>213</v>
      </c>
      <c r="E962" s="92" t="s">
        <v>27</v>
      </c>
      <c r="F962" s="112" t="s">
        <v>2291</v>
      </c>
      <c r="G962" s="119" t="s">
        <v>2029</v>
      </c>
      <c r="H962" s="112" t="s">
        <v>1472</v>
      </c>
      <c r="I962" s="124" t="s">
        <v>2044</v>
      </c>
      <c r="J962" s="118" t="s">
        <v>1187</v>
      </c>
      <c r="K962" s="122">
        <f t="shared" si="14"/>
        <v>46477</v>
      </c>
      <c r="L962" s="125" t="s">
        <v>2045</v>
      </c>
    </row>
    <row r="963" spans="1:12" s="116" customFormat="1" ht="16.5" customHeight="1" x14ac:dyDescent="0.3">
      <c r="A963" s="91">
        <v>946</v>
      </c>
      <c r="B963" s="92" t="s">
        <v>678</v>
      </c>
      <c r="C963" s="92" t="s">
        <v>634</v>
      </c>
      <c r="D963" s="92" t="s">
        <v>213</v>
      </c>
      <c r="E963" s="92" t="s">
        <v>27</v>
      </c>
      <c r="F963" s="112" t="s">
        <v>2291</v>
      </c>
      <c r="G963" s="119" t="s">
        <v>2054</v>
      </c>
      <c r="H963" s="112" t="s">
        <v>2057</v>
      </c>
      <c r="I963" s="124" t="s">
        <v>2044</v>
      </c>
      <c r="J963" s="118" t="s">
        <v>2163</v>
      </c>
      <c r="K963" s="122">
        <f t="shared" si="14"/>
        <v>46499</v>
      </c>
      <c r="L963" s="125" t="s">
        <v>2070</v>
      </c>
    </row>
    <row r="964" spans="1:12" s="116" customFormat="1" ht="16.5" customHeight="1" x14ac:dyDescent="0.3">
      <c r="A964" s="91">
        <v>947</v>
      </c>
      <c r="B964" s="92" t="s">
        <v>678</v>
      </c>
      <c r="C964" s="92" t="s">
        <v>634</v>
      </c>
      <c r="D964" s="92" t="s">
        <v>213</v>
      </c>
      <c r="E964" s="92" t="s">
        <v>27</v>
      </c>
      <c r="F964" s="112" t="s">
        <v>1359</v>
      </c>
      <c r="G964" s="119" t="s">
        <v>2029</v>
      </c>
      <c r="H964" s="112" t="s">
        <v>1226</v>
      </c>
      <c r="I964" s="113" t="s">
        <v>1333</v>
      </c>
      <c r="J964" s="121" t="s">
        <v>2040</v>
      </c>
      <c r="K964" s="122">
        <f t="shared" si="14"/>
        <v>46217</v>
      </c>
      <c r="L964" s="123"/>
    </row>
    <row r="965" spans="1:12" s="116" customFormat="1" ht="16.5" customHeight="1" x14ac:dyDescent="0.3">
      <c r="A965" s="91">
        <v>948</v>
      </c>
      <c r="B965" s="92" t="s">
        <v>678</v>
      </c>
      <c r="C965" s="92" t="s">
        <v>634</v>
      </c>
      <c r="D965" s="92" t="s">
        <v>213</v>
      </c>
      <c r="E965" s="92" t="s">
        <v>27</v>
      </c>
      <c r="F965" s="112" t="s">
        <v>2292</v>
      </c>
      <c r="G965" s="119" t="s">
        <v>2033</v>
      </c>
      <c r="H965" s="112" t="s">
        <v>2293</v>
      </c>
      <c r="I965" s="113" t="s">
        <v>1333</v>
      </c>
      <c r="J965" s="121" t="s">
        <v>2040</v>
      </c>
      <c r="K965" s="122">
        <f t="shared" si="14"/>
        <v>46217</v>
      </c>
      <c r="L965" s="123"/>
    </row>
    <row r="966" spans="1:12" s="116" customFormat="1" ht="16.5" customHeight="1" x14ac:dyDescent="0.3">
      <c r="A966" s="91">
        <v>949</v>
      </c>
      <c r="B966" s="92" t="s">
        <v>678</v>
      </c>
      <c r="C966" s="92" t="s">
        <v>634</v>
      </c>
      <c r="D966" s="92" t="s">
        <v>213</v>
      </c>
      <c r="E966" s="92" t="s">
        <v>27</v>
      </c>
      <c r="F966" s="112" t="s">
        <v>1359</v>
      </c>
      <c r="G966" s="119" t="s">
        <v>2029</v>
      </c>
      <c r="H966" s="112" t="s">
        <v>2294</v>
      </c>
      <c r="I966" s="113" t="s">
        <v>1209</v>
      </c>
      <c r="J966" s="121" t="s">
        <v>2040</v>
      </c>
      <c r="K966" s="122">
        <f t="shared" si="14"/>
        <v>46217</v>
      </c>
      <c r="L966" s="123"/>
    </row>
    <row r="967" spans="1:12" s="116" customFormat="1" ht="16.5" customHeight="1" x14ac:dyDescent="0.3">
      <c r="A967" s="91">
        <v>950</v>
      </c>
      <c r="B967" s="92" t="s">
        <v>678</v>
      </c>
      <c r="C967" s="92" t="s">
        <v>634</v>
      </c>
      <c r="D967" s="92" t="s">
        <v>213</v>
      </c>
      <c r="E967" s="92" t="s">
        <v>27</v>
      </c>
      <c r="F967" s="112" t="s">
        <v>1362</v>
      </c>
      <c r="G967" s="119" t="s">
        <v>2054</v>
      </c>
      <c r="H967" s="112" t="s">
        <v>1226</v>
      </c>
      <c r="I967" s="124" t="s">
        <v>2044</v>
      </c>
      <c r="J967" s="118" t="s">
        <v>1167</v>
      </c>
      <c r="K967" s="122">
        <f t="shared" ref="K967:K1030" si="15">DATE(YEAR(J967)+2,MONTH(J967),DAY(J967)-1)</f>
        <v>46549</v>
      </c>
      <c r="L967" s="125" t="s">
        <v>2066</v>
      </c>
    </row>
    <row r="968" spans="1:12" s="116" customFormat="1" ht="16.5" customHeight="1" x14ac:dyDescent="0.3">
      <c r="A968" s="91">
        <v>951</v>
      </c>
      <c r="B968" s="92" t="s">
        <v>678</v>
      </c>
      <c r="C968" s="92" t="s">
        <v>634</v>
      </c>
      <c r="D968" s="92" t="s">
        <v>213</v>
      </c>
      <c r="E968" s="92" t="s">
        <v>27</v>
      </c>
      <c r="F968" s="112" t="s">
        <v>1362</v>
      </c>
      <c r="G968" s="119" t="s">
        <v>2029</v>
      </c>
      <c r="H968" s="112" t="s">
        <v>2295</v>
      </c>
      <c r="I968" s="124" t="s">
        <v>2044</v>
      </c>
      <c r="J968" s="118" t="s">
        <v>1167</v>
      </c>
      <c r="K968" s="122">
        <f t="shared" si="15"/>
        <v>46549</v>
      </c>
      <c r="L968" s="125" t="s">
        <v>2045</v>
      </c>
    </row>
    <row r="969" spans="1:12" s="116" customFormat="1" ht="16.5" customHeight="1" x14ac:dyDescent="0.3">
      <c r="A969" s="91">
        <v>952</v>
      </c>
      <c r="B969" s="92" t="s">
        <v>678</v>
      </c>
      <c r="C969" s="92" t="s">
        <v>634</v>
      </c>
      <c r="D969" s="92" t="s">
        <v>213</v>
      </c>
      <c r="E969" s="92" t="s">
        <v>27</v>
      </c>
      <c r="F969" s="112" t="s">
        <v>1362</v>
      </c>
      <c r="G969" s="119" t="s">
        <v>2029</v>
      </c>
      <c r="H969" s="112" t="s">
        <v>2296</v>
      </c>
      <c r="I969" s="113" t="s">
        <v>1209</v>
      </c>
      <c r="J969" s="114"/>
      <c r="K969" s="115"/>
      <c r="L969" s="112" t="s">
        <v>1294</v>
      </c>
    </row>
    <row r="970" spans="1:12" s="116" customFormat="1" ht="16.5" customHeight="1" x14ac:dyDescent="0.3">
      <c r="A970" s="91">
        <v>953</v>
      </c>
      <c r="B970" s="92" t="s">
        <v>678</v>
      </c>
      <c r="C970" s="92" t="s">
        <v>634</v>
      </c>
      <c r="D970" s="92" t="s">
        <v>60</v>
      </c>
      <c r="E970" s="92" t="s">
        <v>27</v>
      </c>
      <c r="F970" s="112" t="s">
        <v>2297</v>
      </c>
      <c r="G970" s="119" t="s">
        <v>2029</v>
      </c>
      <c r="H970" s="112" t="s">
        <v>1226</v>
      </c>
      <c r="I970" s="113" t="s">
        <v>1209</v>
      </c>
      <c r="J970" s="121" t="s">
        <v>2298</v>
      </c>
      <c r="K970" s="122">
        <f t="shared" si="15"/>
        <v>46322</v>
      </c>
      <c r="L970" s="123"/>
    </row>
    <row r="971" spans="1:12" s="116" customFormat="1" ht="16.5" customHeight="1" x14ac:dyDescent="0.3">
      <c r="A971" s="91">
        <v>954</v>
      </c>
      <c r="B971" s="92" t="s">
        <v>678</v>
      </c>
      <c r="C971" s="92" t="s">
        <v>634</v>
      </c>
      <c r="D971" s="92" t="s">
        <v>256</v>
      </c>
      <c r="E971" s="92" t="s">
        <v>27</v>
      </c>
      <c r="F971" s="112" t="s">
        <v>1365</v>
      </c>
      <c r="G971" s="119" t="s">
        <v>2054</v>
      </c>
      <c r="H971" s="112" t="s">
        <v>2165</v>
      </c>
      <c r="I971" s="113" t="s">
        <v>1209</v>
      </c>
      <c r="J971" s="121" t="s">
        <v>2299</v>
      </c>
      <c r="K971" s="122">
        <f t="shared" si="15"/>
        <v>46140</v>
      </c>
      <c r="L971" s="123"/>
    </row>
    <row r="972" spans="1:12" s="116" customFormat="1" ht="16.5" customHeight="1" x14ac:dyDescent="0.3">
      <c r="A972" s="91">
        <v>955</v>
      </c>
      <c r="B972" s="92" t="s">
        <v>678</v>
      </c>
      <c r="C972" s="92" t="s">
        <v>634</v>
      </c>
      <c r="D972" s="92" t="s">
        <v>249</v>
      </c>
      <c r="E972" s="92" t="s">
        <v>632</v>
      </c>
      <c r="F972" s="112" t="s">
        <v>1369</v>
      </c>
      <c r="G972" s="119" t="s">
        <v>2029</v>
      </c>
      <c r="H972" s="112" t="s">
        <v>2300</v>
      </c>
      <c r="I972" s="124" t="s">
        <v>2044</v>
      </c>
      <c r="J972" s="118" t="s">
        <v>1242</v>
      </c>
      <c r="K972" s="122">
        <f t="shared" si="15"/>
        <v>46564</v>
      </c>
      <c r="L972" s="125" t="s">
        <v>2070</v>
      </c>
    </row>
    <row r="973" spans="1:12" s="116" customFormat="1" ht="16.5" customHeight="1" x14ac:dyDescent="0.3">
      <c r="A973" s="91">
        <v>956</v>
      </c>
      <c r="B973" s="92" t="s">
        <v>678</v>
      </c>
      <c r="C973" s="92" t="s">
        <v>634</v>
      </c>
      <c r="D973" s="92" t="s">
        <v>249</v>
      </c>
      <c r="E973" s="92" t="s">
        <v>632</v>
      </c>
      <c r="F973" s="112" t="s">
        <v>1369</v>
      </c>
      <c r="G973" s="119" t="s">
        <v>2033</v>
      </c>
      <c r="H973" s="112" t="s">
        <v>2301</v>
      </c>
      <c r="I973" s="124" t="s">
        <v>2044</v>
      </c>
      <c r="J973" s="118" t="s">
        <v>1242</v>
      </c>
      <c r="K973" s="122">
        <f t="shared" si="15"/>
        <v>46564</v>
      </c>
      <c r="L973" s="125" t="s">
        <v>2070</v>
      </c>
    </row>
    <row r="974" spans="1:12" s="116" customFormat="1" ht="16.5" customHeight="1" x14ac:dyDescent="0.3">
      <c r="A974" s="91">
        <v>957</v>
      </c>
      <c r="B974" s="92" t="s">
        <v>678</v>
      </c>
      <c r="C974" s="92" t="s">
        <v>634</v>
      </c>
      <c r="D974" s="92" t="s">
        <v>249</v>
      </c>
      <c r="E974" s="92" t="s">
        <v>632</v>
      </c>
      <c r="F974" s="112" t="s">
        <v>1369</v>
      </c>
      <c r="G974" s="119" t="s">
        <v>2029</v>
      </c>
      <c r="H974" s="112" t="s">
        <v>2302</v>
      </c>
      <c r="I974" s="124" t="s">
        <v>2044</v>
      </c>
      <c r="J974" s="118" t="s">
        <v>1242</v>
      </c>
      <c r="K974" s="122">
        <f t="shared" si="15"/>
        <v>46564</v>
      </c>
      <c r="L974" s="125" t="s">
        <v>2045</v>
      </c>
    </row>
    <row r="975" spans="1:12" s="116" customFormat="1" ht="16.5" customHeight="1" x14ac:dyDescent="0.3">
      <c r="A975" s="91">
        <v>958</v>
      </c>
      <c r="B975" s="92" t="s">
        <v>678</v>
      </c>
      <c r="C975" s="92" t="s">
        <v>634</v>
      </c>
      <c r="D975" s="92" t="s">
        <v>249</v>
      </c>
      <c r="E975" s="92" t="s">
        <v>632</v>
      </c>
      <c r="F975" s="112" t="s">
        <v>1369</v>
      </c>
      <c r="G975" s="119" t="s">
        <v>2054</v>
      </c>
      <c r="H975" s="112" t="s">
        <v>2303</v>
      </c>
      <c r="I975" s="124" t="s">
        <v>2044</v>
      </c>
      <c r="J975" s="118" t="s">
        <v>1242</v>
      </c>
      <c r="K975" s="122">
        <f t="shared" si="15"/>
        <v>46564</v>
      </c>
      <c r="L975" s="125" t="s">
        <v>2045</v>
      </c>
    </row>
    <row r="976" spans="1:12" s="116" customFormat="1" ht="16.5" customHeight="1" x14ac:dyDescent="0.3">
      <c r="A976" s="91">
        <v>959</v>
      </c>
      <c r="B976" s="92" t="s">
        <v>678</v>
      </c>
      <c r="C976" s="92" t="s">
        <v>634</v>
      </c>
      <c r="D976" s="92" t="s">
        <v>213</v>
      </c>
      <c r="E976" s="92" t="s">
        <v>632</v>
      </c>
      <c r="F976" s="112" t="s">
        <v>1375</v>
      </c>
      <c r="G976" s="119" t="s">
        <v>2029</v>
      </c>
      <c r="H976" s="112" t="s">
        <v>2165</v>
      </c>
      <c r="I976" s="113" t="s">
        <v>1209</v>
      </c>
      <c r="J976" s="121" t="s">
        <v>2055</v>
      </c>
      <c r="K976" s="122">
        <f t="shared" si="15"/>
        <v>46256</v>
      </c>
      <c r="L976" s="123"/>
    </row>
    <row r="977" spans="1:12" s="116" customFormat="1" ht="16.5" customHeight="1" x14ac:dyDescent="0.3">
      <c r="A977" s="91">
        <v>960</v>
      </c>
      <c r="B977" s="92" t="s">
        <v>678</v>
      </c>
      <c r="C977" s="92" t="s">
        <v>634</v>
      </c>
      <c r="D977" s="92" t="s">
        <v>213</v>
      </c>
      <c r="E977" s="92" t="s">
        <v>632</v>
      </c>
      <c r="F977" s="112" t="s">
        <v>1371</v>
      </c>
      <c r="G977" s="119" t="s">
        <v>2029</v>
      </c>
      <c r="H977" s="112" t="s">
        <v>2304</v>
      </c>
      <c r="I977" s="113" t="s">
        <v>1333</v>
      </c>
      <c r="J977" s="121" t="s">
        <v>2055</v>
      </c>
      <c r="K977" s="122">
        <f t="shared" si="15"/>
        <v>46256</v>
      </c>
      <c r="L977" s="123"/>
    </row>
    <row r="978" spans="1:12" s="116" customFormat="1" ht="16.5" customHeight="1" x14ac:dyDescent="0.3">
      <c r="A978" s="91">
        <v>961</v>
      </c>
      <c r="B978" s="92" t="s">
        <v>678</v>
      </c>
      <c r="C978" s="92" t="s">
        <v>634</v>
      </c>
      <c r="D978" s="92" t="s">
        <v>213</v>
      </c>
      <c r="E978" s="92" t="s">
        <v>632</v>
      </c>
      <c r="F978" s="112" t="s">
        <v>1371</v>
      </c>
      <c r="G978" s="119" t="s">
        <v>2029</v>
      </c>
      <c r="H978" s="112" t="s">
        <v>2305</v>
      </c>
      <c r="I978" s="113" t="s">
        <v>1229</v>
      </c>
      <c r="J978" s="121" t="s">
        <v>2055</v>
      </c>
      <c r="K978" s="122">
        <f t="shared" si="15"/>
        <v>46256</v>
      </c>
      <c r="L978" s="123"/>
    </row>
    <row r="979" spans="1:12" s="116" customFormat="1" ht="16.5" customHeight="1" x14ac:dyDescent="0.3">
      <c r="A979" s="91">
        <v>962</v>
      </c>
      <c r="B979" s="92" t="s">
        <v>678</v>
      </c>
      <c r="C979" s="92" t="s">
        <v>634</v>
      </c>
      <c r="D979" s="92" t="s">
        <v>213</v>
      </c>
      <c r="E979" s="92" t="s">
        <v>632</v>
      </c>
      <c r="F979" s="112" t="s">
        <v>1371</v>
      </c>
      <c r="G979" s="119" t="s">
        <v>2029</v>
      </c>
      <c r="H979" s="112" t="s">
        <v>2306</v>
      </c>
      <c r="I979" s="124" t="s">
        <v>2044</v>
      </c>
      <c r="J979" s="118" t="s">
        <v>1377</v>
      </c>
      <c r="K979" s="122">
        <f t="shared" si="15"/>
        <v>46557</v>
      </c>
      <c r="L979" s="125" t="s">
        <v>2070</v>
      </c>
    </row>
    <row r="980" spans="1:12" s="116" customFormat="1" ht="16.5" customHeight="1" x14ac:dyDescent="0.3">
      <c r="A980" s="91">
        <v>963</v>
      </c>
      <c r="B980" s="92" t="s">
        <v>678</v>
      </c>
      <c r="C980" s="92" t="s">
        <v>634</v>
      </c>
      <c r="D980" s="92" t="s">
        <v>60</v>
      </c>
      <c r="E980" s="92" t="s">
        <v>632</v>
      </c>
      <c r="F980" s="112" t="s">
        <v>1384</v>
      </c>
      <c r="G980" s="119" t="s">
        <v>2033</v>
      </c>
      <c r="H980" s="112" t="s">
        <v>1850</v>
      </c>
      <c r="I980" s="124" t="s">
        <v>2044</v>
      </c>
      <c r="J980" s="118" t="s">
        <v>1187</v>
      </c>
      <c r="K980" s="122">
        <f t="shared" si="15"/>
        <v>46477</v>
      </c>
      <c r="L980" s="125" t="s">
        <v>2066</v>
      </c>
    </row>
    <row r="981" spans="1:12" s="116" customFormat="1" ht="16.5" customHeight="1" x14ac:dyDescent="0.3">
      <c r="A981" s="91">
        <v>964</v>
      </c>
      <c r="B981" s="92" t="s">
        <v>678</v>
      </c>
      <c r="C981" s="92" t="s">
        <v>634</v>
      </c>
      <c r="D981" s="92" t="s">
        <v>60</v>
      </c>
      <c r="E981" s="92" t="s">
        <v>632</v>
      </c>
      <c r="F981" s="112" t="s">
        <v>1384</v>
      </c>
      <c r="G981" s="119" t="s">
        <v>2054</v>
      </c>
      <c r="H981" s="112" t="s">
        <v>2307</v>
      </c>
      <c r="I981" s="124" t="s">
        <v>2044</v>
      </c>
      <c r="J981" s="118" t="s">
        <v>1187</v>
      </c>
      <c r="K981" s="122">
        <f t="shared" si="15"/>
        <v>46477</v>
      </c>
      <c r="L981" s="125" t="s">
        <v>2045</v>
      </c>
    </row>
    <row r="982" spans="1:12" s="116" customFormat="1" ht="16.5" customHeight="1" x14ac:dyDescent="0.3">
      <c r="A982" s="91">
        <v>965</v>
      </c>
      <c r="B982" s="92" t="s">
        <v>678</v>
      </c>
      <c r="C982" s="92" t="s">
        <v>634</v>
      </c>
      <c r="D982" s="92" t="s">
        <v>60</v>
      </c>
      <c r="E982" s="92" t="s">
        <v>632</v>
      </c>
      <c r="F982" s="112" t="s">
        <v>1386</v>
      </c>
      <c r="G982" s="119" t="s">
        <v>2029</v>
      </c>
      <c r="H982" s="112" t="s">
        <v>2296</v>
      </c>
      <c r="I982" s="124" t="s">
        <v>2044</v>
      </c>
      <c r="J982" s="118" t="s">
        <v>1187</v>
      </c>
      <c r="K982" s="122">
        <f t="shared" si="15"/>
        <v>46477</v>
      </c>
      <c r="L982" s="125" t="s">
        <v>2070</v>
      </c>
    </row>
    <row r="983" spans="1:12" s="116" customFormat="1" ht="16.5" customHeight="1" x14ac:dyDescent="0.3">
      <c r="A983" s="91">
        <v>966</v>
      </c>
      <c r="B983" s="92" t="s">
        <v>678</v>
      </c>
      <c r="C983" s="92" t="s">
        <v>634</v>
      </c>
      <c r="D983" s="92" t="s">
        <v>60</v>
      </c>
      <c r="E983" s="92" t="s">
        <v>632</v>
      </c>
      <c r="F983" s="112" t="s">
        <v>1386</v>
      </c>
      <c r="G983" s="119" t="s">
        <v>2029</v>
      </c>
      <c r="H983" s="112" t="s">
        <v>2308</v>
      </c>
      <c r="I983" s="124" t="s">
        <v>2044</v>
      </c>
      <c r="J983" s="118" t="s">
        <v>1187</v>
      </c>
      <c r="K983" s="122">
        <f t="shared" si="15"/>
        <v>46477</v>
      </c>
      <c r="L983" s="125" t="s">
        <v>2045</v>
      </c>
    </row>
    <row r="984" spans="1:12" s="116" customFormat="1" ht="16.5" customHeight="1" x14ac:dyDescent="0.3">
      <c r="A984" s="91">
        <v>967</v>
      </c>
      <c r="B984" s="92" t="s">
        <v>678</v>
      </c>
      <c r="C984" s="92" t="s">
        <v>634</v>
      </c>
      <c r="D984" s="92" t="s">
        <v>249</v>
      </c>
      <c r="E984" s="92" t="s">
        <v>632</v>
      </c>
      <c r="F984" s="112" t="s">
        <v>1389</v>
      </c>
      <c r="G984" s="119" t="s">
        <v>2029</v>
      </c>
      <c r="H984" s="112" t="s">
        <v>2309</v>
      </c>
      <c r="I984" s="113" t="s">
        <v>1209</v>
      </c>
      <c r="J984" s="121" t="s">
        <v>2310</v>
      </c>
      <c r="K984" s="122">
        <f t="shared" si="15"/>
        <v>46225</v>
      </c>
      <c r="L984" s="123"/>
    </row>
    <row r="985" spans="1:12" s="116" customFormat="1" ht="16.5" customHeight="1" x14ac:dyDescent="0.3">
      <c r="A985" s="91">
        <v>968</v>
      </c>
      <c r="B985" s="92" t="s">
        <v>678</v>
      </c>
      <c r="C985" s="92" t="s">
        <v>634</v>
      </c>
      <c r="D985" s="92" t="s">
        <v>249</v>
      </c>
      <c r="E985" s="92" t="s">
        <v>632</v>
      </c>
      <c r="F985" s="112" t="s">
        <v>2311</v>
      </c>
      <c r="G985" s="119" t="s">
        <v>2033</v>
      </c>
      <c r="H985" s="112" t="s">
        <v>2312</v>
      </c>
      <c r="I985" s="113" t="s">
        <v>1209</v>
      </c>
      <c r="J985" s="121" t="s">
        <v>2310</v>
      </c>
      <c r="K985" s="122">
        <f t="shared" si="15"/>
        <v>46225</v>
      </c>
      <c r="L985" s="123"/>
    </row>
    <row r="986" spans="1:12" s="116" customFormat="1" ht="16.5" customHeight="1" x14ac:dyDescent="0.3">
      <c r="A986" s="91">
        <v>969</v>
      </c>
      <c r="B986" s="92" t="s">
        <v>678</v>
      </c>
      <c r="C986" s="92" t="s">
        <v>634</v>
      </c>
      <c r="D986" s="92" t="s">
        <v>249</v>
      </c>
      <c r="E986" s="92" t="s">
        <v>632</v>
      </c>
      <c r="F986" s="112" t="s">
        <v>2311</v>
      </c>
      <c r="G986" s="119" t="s">
        <v>2029</v>
      </c>
      <c r="H986" s="112" t="s">
        <v>2313</v>
      </c>
      <c r="I986" s="113" t="s">
        <v>1229</v>
      </c>
      <c r="J986" s="121" t="s">
        <v>2310</v>
      </c>
      <c r="K986" s="122">
        <f t="shared" si="15"/>
        <v>46225</v>
      </c>
      <c r="L986" s="123"/>
    </row>
    <row r="987" spans="1:12" s="116" customFormat="1" ht="16.5" customHeight="1" x14ac:dyDescent="0.3">
      <c r="A987" s="91">
        <v>970</v>
      </c>
      <c r="B987" s="92" t="s">
        <v>678</v>
      </c>
      <c r="C987" s="92" t="s">
        <v>634</v>
      </c>
      <c r="D987" s="92" t="s">
        <v>249</v>
      </c>
      <c r="E987" s="92" t="s">
        <v>632</v>
      </c>
      <c r="F987" s="112" t="s">
        <v>2314</v>
      </c>
      <c r="G987" s="119" t="s">
        <v>2208</v>
      </c>
      <c r="H987" s="112" t="s">
        <v>2315</v>
      </c>
      <c r="I987" s="124" t="s">
        <v>2044</v>
      </c>
      <c r="J987" s="118" t="s">
        <v>1162</v>
      </c>
      <c r="K987" s="122">
        <f t="shared" si="15"/>
        <v>46567</v>
      </c>
      <c r="L987" s="125" t="s">
        <v>2070</v>
      </c>
    </row>
    <row r="988" spans="1:12" s="116" customFormat="1" ht="16.5" customHeight="1" x14ac:dyDescent="0.3">
      <c r="A988" s="91">
        <v>971</v>
      </c>
      <c r="B988" s="92" t="s">
        <v>678</v>
      </c>
      <c r="C988" s="92" t="s">
        <v>634</v>
      </c>
      <c r="D988" s="92" t="s">
        <v>213</v>
      </c>
      <c r="E988" s="92" t="s">
        <v>632</v>
      </c>
      <c r="F988" s="112" t="s">
        <v>2316</v>
      </c>
      <c r="G988" s="119" t="s">
        <v>2033</v>
      </c>
      <c r="H988" s="112" t="s">
        <v>2317</v>
      </c>
      <c r="I988" s="113" t="s">
        <v>1333</v>
      </c>
      <c r="J988" s="121" t="s">
        <v>2206</v>
      </c>
      <c r="K988" s="122">
        <f t="shared" si="15"/>
        <v>46109</v>
      </c>
      <c r="L988" s="123"/>
    </row>
    <row r="989" spans="1:12" s="116" customFormat="1" ht="16.5" customHeight="1" x14ac:dyDescent="0.3">
      <c r="A989" s="91">
        <v>972</v>
      </c>
      <c r="B989" s="92" t="s">
        <v>678</v>
      </c>
      <c r="C989" s="92" t="s">
        <v>634</v>
      </c>
      <c r="D989" s="92" t="s">
        <v>213</v>
      </c>
      <c r="E989" s="92" t="s">
        <v>632</v>
      </c>
      <c r="F989" s="112" t="s">
        <v>1394</v>
      </c>
      <c r="G989" s="119" t="s">
        <v>2033</v>
      </c>
      <c r="H989" s="112" t="s">
        <v>2318</v>
      </c>
      <c r="I989" s="113" t="s">
        <v>1209</v>
      </c>
      <c r="J989" s="121" t="s">
        <v>2206</v>
      </c>
      <c r="K989" s="122">
        <f t="shared" si="15"/>
        <v>46109</v>
      </c>
      <c r="L989" s="123"/>
    </row>
    <row r="990" spans="1:12" s="116" customFormat="1" ht="16.5" customHeight="1" x14ac:dyDescent="0.3">
      <c r="A990" s="91">
        <v>973</v>
      </c>
      <c r="B990" s="92" t="s">
        <v>678</v>
      </c>
      <c r="C990" s="92" t="s">
        <v>634</v>
      </c>
      <c r="D990" s="92" t="s">
        <v>213</v>
      </c>
      <c r="E990" s="92" t="s">
        <v>632</v>
      </c>
      <c r="F990" s="112" t="s">
        <v>2316</v>
      </c>
      <c r="G990" s="119" t="s">
        <v>2029</v>
      </c>
      <c r="H990" s="112" t="s">
        <v>2146</v>
      </c>
      <c r="I990" s="113" t="s">
        <v>1209</v>
      </c>
      <c r="J990" s="121" t="s">
        <v>2206</v>
      </c>
      <c r="K990" s="122">
        <f t="shared" si="15"/>
        <v>46109</v>
      </c>
      <c r="L990" s="123"/>
    </row>
    <row r="991" spans="1:12" s="116" customFormat="1" ht="16.5" customHeight="1" x14ac:dyDescent="0.3">
      <c r="A991" s="91">
        <v>974</v>
      </c>
      <c r="B991" s="92" t="s">
        <v>678</v>
      </c>
      <c r="C991" s="92" t="s">
        <v>634</v>
      </c>
      <c r="D991" s="92" t="s">
        <v>60</v>
      </c>
      <c r="E991" s="92" t="s">
        <v>632</v>
      </c>
      <c r="F991" s="112" t="s">
        <v>1399</v>
      </c>
      <c r="G991" s="119" t="s">
        <v>2029</v>
      </c>
      <c r="H991" s="112" t="s">
        <v>1226</v>
      </c>
      <c r="I991" s="124" t="s">
        <v>2044</v>
      </c>
      <c r="J991" s="118" t="s">
        <v>1159</v>
      </c>
      <c r="K991" s="122">
        <f t="shared" si="15"/>
        <v>46556</v>
      </c>
      <c r="L991" s="125" t="s">
        <v>2045</v>
      </c>
    </row>
    <row r="992" spans="1:12" s="116" customFormat="1" ht="16.5" customHeight="1" x14ac:dyDescent="0.3">
      <c r="A992" s="91">
        <v>975</v>
      </c>
      <c r="B992" s="92" t="s">
        <v>678</v>
      </c>
      <c r="C992" s="92" t="s">
        <v>634</v>
      </c>
      <c r="D992" s="92" t="s">
        <v>60</v>
      </c>
      <c r="E992" s="92" t="s">
        <v>632</v>
      </c>
      <c r="F992" s="112" t="s">
        <v>2319</v>
      </c>
      <c r="G992" s="119" t="s">
        <v>2033</v>
      </c>
      <c r="H992" s="112" t="s">
        <v>1687</v>
      </c>
      <c r="I992" s="124" t="s">
        <v>2044</v>
      </c>
      <c r="J992" s="118" t="s">
        <v>1159</v>
      </c>
      <c r="K992" s="122">
        <f t="shared" si="15"/>
        <v>46556</v>
      </c>
      <c r="L992" s="125" t="s">
        <v>2070</v>
      </c>
    </row>
    <row r="993" spans="1:12" s="116" customFormat="1" ht="16.5" customHeight="1" x14ac:dyDescent="0.3">
      <c r="A993" s="91">
        <v>976</v>
      </c>
      <c r="B993" s="92" t="s">
        <v>678</v>
      </c>
      <c r="C993" s="92" t="s">
        <v>634</v>
      </c>
      <c r="D993" s="92" t="s">
        <v>60</v>
      </c>
      <c r="E993" s="92" t="s">
        <v>632</v>
      </c>
      <c r="F993" s="112" t="s">
        <v>1399</v>
      </c>
      <c r="G993" s="119" t="s">
        <v>2029</v>
      </c>
      <c r="H993" s="112" t="s">
        <v>2320</v>
      </c>
      <c r="I993" s="124" t="s">
        <v>2044</v>
      </c>
      <c r="J993" s="118" t="s">
        <v>1159</v>
      </c>
      <c r="K993" s="122">
        <f t="shared" si="15"/>
        <v>46556</v>
      </c>
      <c r="L993" s="125" t="s">
        <v>2045</v>
      </c>
    </row>
    <row r="994" spans="1:12" s="116" customFormat="1" ht="16.5" customHeight="1" x14ac:dyDescent="0.3">
      <c r="A994" s="91">
        <v>977</v>
      </c>
      <c r="B994" s="92" t="s">
        <v>678</v>
      </c>
      <c r="C994" s="92" t="s">
        <v>634</v>
      </c>
      <c r="D994" s="92" t="s">
        <v>60</v>
      </c>
      <c r="E994" s="92" t="s">
        <v>632</v>
      </c>
      <c r="F994" s="112" t="s">
        <v>1399</v>
      </c>
      <c r="G994" s="119" t="s">
        <v>2029</v>
      </c>
      <c r="H994" s="112" t="s">
        <v>2146</v>
      </c>
      <c r="I994" s="124" t="s">
        <v>2044</v>
      </c>
      <c r="J994" s="118" t="s">
        <v>1159</v>
      </c>
      <c r="K994" s="122">
        <f t="shared" si="15"/>
        <v>46556</v>
      </c>
      <c r="L994" s="125" t="s">
        <v>2045</v>
      </c>
    </row>
    <row r="995" spans="1:12" s="116" customFormat="1" ht="16.5" customHeight="1" x14ac:dyDescent="0.3">
      <c r="A995" s="91">
        <v>978</v>
      </c>
      <c r="B995" s="92" t="s">
        <v>678</v>
      </c>
      <c r="C995" s="92" t="s">
        <v>634</v>
      </c>
      <c r="D995" s="92" t="s">
        <v>60</v>
      </c>
      <c r="E995" s="92" t="s">
        <v>632</v>
      </c>
      <c r="F995" s="112" t="s">
        <v>1402</v>
      </c>
      <c r="G995" s="119" t="s">
        <v>2029</v>
      </c>
      <c r="H995" s="112" t="s">
        <v>1744</v>
      </c>
      <c r="I995" s="113" t="s">
        <v>1209</v>
      </c>
      <c r="J995" s="126" t="s">
        <v>2171</v>
      </c>
      <c r="K995" s="122">
        <f t="shared" si="15"/>
        <v>46312</v>
      </c>
      <c r="L995" s="123"/>
    </row>
    <row r="996" spans="1:12" s="116" customFormat="1" ht="16.5" customHeight="1" x14ac:dyDescent="0.3">
      <c r="A996" s="91">
        <v>979</v>
      </c>
      <c r="B996" s="92" t="s">
        <v>678</v>
      </c>
      <c r="C996" s="92" t="s">
        <v>634</v>
      </c>
      <c r="D996" s="92" t="s">
        <v>60</v>
      </c>
      <c r="E996" s="92" t="s">
        <v>632</v>
      </c>
      <c r="F996" s="112" t="s">
        <v>1402</v>
      </c>
      <c r="G996" s="119" t="s">
        <v>2029</v>
      </c>
      <c r="H996" s="112" t="s">
        <v>2321</v>
      </c>
      <c r="I996" s="113" t="s">
        <v>1209</v>
      </c>
      <c r="J996" s="126" t="s">
        <v>2171</v>
      </c>
      <c r="K996" s="122">
        <f t="shared" si="15"/>
        <v>46312</v>
      </c>
      <c r="L996" s="123"/>
    </row>
    <row r="997" spans="1:12" s="116" customFormat="1" ht="16.5" customHeight="1" x14ac:dyDescent="0.3">
      <c r="A997" s="91">
        <v>980</v>
      </c>
      <c r="B997" s="92" t="s">
        <v>678</v>
      </c>
      <c r="C997" s="92" t="s">
        <v>634</v>
      </c>
      <c r="D997" s="92" t="s">
        <v>60</v>
      </c>
      <c r="E997" s="92" t="s">
        <v>632</v>
      </c>
      <c r="F997" s="112" t="s">
        <v>1401</v>
      </c>
      <c r="G997" s="119" t="s">
        <v>2054</v>
      </c>
      <c r="H997" s="112" t="s">
        <v>2322</v>
      </c>
      <c r="I997" s="113" t="s">
        <v>1209</v>
      </c>
      <c r="J997" s="126" t="s">
        <v>2171</v>
      </c>
      <c r="K997" s="122">
        <f t="shared" si="15"/>
        <v>46312</v>
      </c>
      <c r="L997" s="123"/>
    </row>
    <row r="998" spans="1:12" s="116" customFormat="1" ht="16.5" customHeight="1" x14ac:dyDescent="0.3">
      <c r="A998" s="91">
        <v>981</v>
      </c>
      <c r="B998" s="92" t="s">
        <v>678</v>
      </c>
      <c r="C998" s="92" t="s">
        <v>634</v>
      </c>
      <c r="D998" s="92" t="s">
        <v>60</v>
      </c>
      <c r="E998" s="92" t="s">
        <v>632</v>
      </c>
      <c r="F998" s="112" t="s">
        <v>1402</v>
      </c>
      <c r="G998" s="119" t="s">
        <v>2033</v>
      </c>
      <c r="H998" s="112" t="s">
        <v>2323</v>
      </c>
      <c r="I998" s="113" t="s">
        <v>1209</v>
      </c>
      <c r="J998" s="126" t="s">
        <v>2171</v>
      </c>
      <c r="K998" s="122">
        <f t="shared" si="15"/>
        <v>46312</v>
      </c>
      <c r="L998" s="123"/>
    </row>
    <row r="999" spans="1:12" s="116" customFormat="1" ht="16.5" customHeight="1" x14ac:dyDescent="0.3">
      <c r="A999" s="91">
        <v>982</v>
      </c>
      <c r="B999" s="92" t="s">
        <v>678</v>
      </c>
      <c r="C999" s="92" t="s">
        <v>634</v>
      </c>
      <c r="D999" s="92" t="s">
        <v>60</v>
      </c>
      <c r="E999" s="92" t="s">
        <v>632</v>
      </c>
      <c r="F999" s="112" t="s">
        <v>1401</v>
      </c>
      <c r="G999" s="119" t="s">
        <v>2029</v>
      </c>
      <c r="H999" s="112" t="s">
        <v>2324</v>
      </c>
      <c r="I999" s="113" t="s">
        <v>1209</v>
      </c>
      <c r="J999" s="126" t="s">
        <v>2171</v>
      </c>
      <c r="K999" s="122">
        <f t="shared" si="15"/>
        <v>46312</v>
      </c>
      <c r="L999" s="123"/>
    </row>
    <row r="1000" spans="1:12" s="116" customFormat="1" ht="16.5" customHeight="1" x14ac:dyDescent="0.3">
      <c r="A1000" s="91">
        <v>983</v>
      </c>
      <c r="B1000" s="92" t="s">
        <v>678</v>
      </c>
      <c r="C1000" s="92" t="s">
        <v>634</v>
      </c>
      <c r="D1000" s="92" t="s">
        <v>249</v>
      </c>
      <c r="E1000" s="92" t="s">
        <v>632</v>
      </c>
      <c r="F1000" s="112" t="s">
        <v>1406</v>
      </c>
      <c r="G1000" s="119" t="s">
        <v>2033</v>
      </c>
      <c r="H1000" s="112" t="s">
        <v>2325</v>
      </c>
      <c r="I1000" s="124" t="s">
        <v>2044</v>
      </c>
      <c r="J1000" s="118" t="s">
        <v>1242</v>
      </c>
      <c r="K1000" s="122">
        <f t="shared" si="15"/>
        <v>46564</v>
      </c>
      <c r="L1000" s="125" t="s">
        <v>2045</v>
      </c>
    </row>
    <row r="1001" spans="1:12" s="116" customFormat="1" ht="16.5" customHeight="1" x14ac:dyDescent="0.3">
      <c r="A1001" s="91">
        <v>984</v>
      </c>
      <c r="B1001" s="92" t="s">
        <v>678</v>
      </c>
      <c r="C1001" s="92" t="s">
        <v>634</v>
      </c>
      <c r="D1001" s="92" t="s">
        <v>249</v>
      </c>
      <c r="E1001" s="92" t="s">
        <v>632</v>
      </c>
      <c r="F1001" s="112" t="s">
        <v>1406</v>
      </c>
      <c r="G1001" s="119" t="s">
        <v>2029</v>
      </c>
      <c r="H1001" s="112" t="s">
        <v>2326</v>
      </c>
      <c r="I1001" s="124" t="s">
        <v>2044</v>
      </c>
      <c r="J1001" s="118" t="s">
        <v>1242</v>
      </c>
      <c r="K1001" s="122">
        <f t="shared" si="15"/>
        <v>46564</v>
      </c>
      <c r="L1001" s="125" t="s">
        <v>2070</v>
      </c>
    </row>
    <row r="1002" spans="1:12" s="116" customFormat="1" ht="16.5" customHeight="1" x14ac:dyDescent="0.3">
      <c r="A1002" s="91">
        <v>985</v>
      </c>
      <c r="B1002" s="92" t="s">
        <v>678</v>
      </c>
      <c r="C1002" s="92" t="s">
        <v>634</v>
      </c>
      <c r="D1002" s="92" t="s">
        <v>249</v>
      </c>
      <c r="E1002" s="92" t="s">
        <v>632</v>
      </c>
      <c r="F1002" s="112" t="s">
        <v>1406</v>
      </c>
      <c r="G1002" s="119" t="s">
        <v>2029</v>
      </c>
      <c r="H1002" s="112" t="s">
        <v>2327</v>
      </c>
      <c r="I1002" s="124" t="s">
        <v>2044</v>
      </c>
      <c r="J1002" s="118" t="s">
        <v>1242</v>
      </c>
      <c r="K1002" s="122">
        <f t="shared" si="15"/>
        <v>46564</v>
      </c>
      <c r="L1002" s="125" t="s">
        <v>2045</v>
      </c>
    </row>
    <row r="1003" spans="1:12" s="116" customFormat="1" ht="16.5" customHeight="1" x14ac:dyDescent="0.3">
      <c r="A1003" s="91">
        <v>986</v>
      </c>
      <c r="B1003" s="92" t="s">
        <v>678</v>
      </c>
      <c r="C1003" s="92" t="s">
        <v>634</v>
      </c>
      <c r="D1003" s="92" t="s">
        <v>213</v>
      </c>
      <c r="E1003" s="92" t="s">
        <v>632</v>
      </c>
      <c r="F1003" s="112" t="s">
        <v>1409</v>
      </c>
      <c r="G1003" s="119" t="s">
        <v>2029</v>
      </c>
      <c r="H1003" s="112" t="s">
        <v>1226</v>
      </c>
      <c r="I1003" s="124" t="s">
        <v>2044</v>
      </c>
      <c r="J1003" s="118" t="s">
        <v>1162</v>
      </c>
      <c r="K1003" s="122">
        <f t="shared" si="15"/>
        <v>46567</v>
      </c>
      <c r="L1003" s="125" t="s">
        <v>2045</v>
      </c>
    </row>
    <row r="1004" spans="1:12" s="116" customFormat="1" ht="16.5" customHeight="1" x14ac:dyDescent="0.3">
      <c r="A1004" s="91">
        <v>987</v>
      </c>
      <c r="B1004" s="92" t="s">
        <v>678</v>
      </c>
      <c r="C1004" s="92" t="s">
        <v>634</v>
      </c>
      <c r="D1004" s="92" t="s">
        <v>213</v>
      </c>
      <c r="E1004" s="92" t="s">
        <v>632</v>
      </c>
      <c r="F1004" s="112" t="s">
        <v>1409</v>
      </c>
      <c r="G1004" s="119" t="s">
        <v>2033</v>
      </c>
      <c r="H1004" s="112" t="s">
        <v>2328</v>
      </c>
      <c r="I1004" s="124" t="s">
        <v>2044</v>
      </c>
      <c r="J1004" s="118" t="s">
        <v>1162</v>
      </c>
      <c r="K1004" s="122">
        <f t="shared" si="15"/>
        <v>46567</v>
      </c>
      <c r="L1004" s="125" t="s">
        <v>2066</v>
      </c>
    </row>
    <row r="1005" spans="1:12" s="116" customFormat="1" ht="16.5" customHeight="1" x14ac:dyDescent="0.3">
      <c r="A1005" s="91">
        <v>988</v>
      </c>
      <c r="B1005" s="92" t="s">
        <v>678</v>
      </c>
      <c r="C1005" s="92" t="s">
        <v>634</v>
      </c>
      <c r="D1005" s="92" t="s">
        <v>213</v>
      </c>
      <c r="E1005" s="92" t="s">
        <v>632</v>
      </c>
      <c r="F1005" s="112" t="s">
        <v>2329</v>
      </c>
      <c r="G1005" s="119" t="s">
        <v>2054</v>
      </c>
      <c r="H1005" s="112" t="s">
        <v>1472</v>
      </c>
      <c r="I1005" s="124" t="s">
        <v>2044</v>
      </c>
      <c r="J1005" s="118" t="s">
        <v>1162</v>
      </c>
      <c r="K1005" s="122">
        <f t="shared" si="15"/>
        <v>46567</v>
      </c>
      <c r="L1005" s="125" t="s">
        <v>2070</v>
      </c>
    </row>
    <row r="1006" spans="1:12" s="116" customFormat="1" ht="16.5" customHeight="1" x14ac:dyDescent="0.3">
      <c r="A1006" s="91">
        <v>989</v>
      </c>
      <c r="B1006" s="92" t="s">
        <v>678</v>
      </c>
      <c r="C1006" s="92" t="s">
        <v>634</v>
      </c>
      <c r="D1006" s="92" t="s">
        <v>213</v>
      </c>
      <c r="E1006" s="92" t="s">
        <v>632</v>
      </c>
      <c r="F1006" s="112" t="s">
        <v>2329</v>
      </c>
      <c r="G1006" s="119" t="s">
        <v>2029</v>
      </c>
      <c r="H1006" s="112" t="s">
        <v>1687</v>
      </c>
      <c r="I1006" s="124" t="s">
        <v>2044</v>
      </c>
      <c r="J1006" s="118" t="s">
        <v>1162</v>
      </c>
      <c r="K1006" s="122">
        <f t="shared" si="15"/>
        <v>46567</v>
      </c>
      <c r="L1006" s="125" t="s">
        <v>2045</v>
      </c>
    </row>
    <row r="1007" spans="1:12" s="116" customFormat="1" ht="16.5" customHeight="1" x14ac:dyDescent="0.3">
      <c r="A1007" s="91">
        <v>990</v>
      </c>
      <c r="B1007" s="92" t="s">
        <v>678</v>
      </c>
      <c r="C1007" s="92" t="s">
        <v>634</v>
      </c>
      <c r="D1007" s="92" t="s">
        <v>213</v>
      </c>
      <c r="E1007" s="92" t="s">
        <v>632</v>
      </c>
      <c r="F1007" s="112" t="s">
        <v>2329</v>
      </c>
      <c r="G1007" s="119" t="s">
        <v>2054</v>
      </c>
      <c r="H1007" s="112" t="s">
        <v>2330</v>
      </c>
      <c r="I1007" s="124" t="s">
        <v>2044</v>
      </c>
      <c r="J1007" s="118" t="s">
        <v>1162</v>
      </c>
      <c r="K1007" s="122">
        <f t="shared" si="15"/>
        <v>46567</v>
      </c>
      <c r="L1007" s="125" t="s">
        <v>2045</v>
      </c>
    </row>
    <row r="1008" spans="1:12" s="116" customFormat="1" ht="16.5" customHeight="1" x14ac:dyDescent="0.3">
      <c r="A1008" s="91">
        <v>991</v>
      </c>
      <c r="B1008" s="92" t="s">
        <v>678</v>
      </c>
      <c r="C1008" s="92" t="s">
        <v>634</v>
      </c>
      <c r="D1008" s="92" t="s">
        <v>213</v>
      </c>
      <c r="E1008" s="92" t="s">
        <v>632</v>
      </c>
      <c r="F1008" s="112" t="s">
        <v>2331</v>
      </c>
      <c r="G1008" s="119" t="s">
        <v>2029</v>
      </c>
      <c r="H1008" s="112" t="s">
        <v>2332</v>
      </c>
      <c r="I1008" s="124" t="s">
        <v>2044</v>
      </c>
      <c r="J1008" s="118" t="s">
        <v>1162</v>
      </c>
      <c r="K1008" s="122">
        <f t="shared" si="15"/>
        <v>46567</v>
      </c>
      <c r="L1008" s="125" t="s">
        <v>2045</v>
      </c>
    </row>
    <row r="1009" spans="1:12" s="116" customFormat="1" ht="16.5" customHeight="1" x14ac:dyDescent="0.3">
      <c r="A1009" s="91">
        <v>992</v>
      </c>
      <c r="B1009" s="92" t="s">
        <v>678</v>
      </c>
      <c r="C1009" s="92" t="s">
        <v>634</v>
      </c>
      <c r="D1009" s="92" t="s">
        <v>60</v>
      </c>
      <c r="E1009" s="92" t="s">
        <v>632</v>
      </c>
      <c r="F1009" s="112" t="s">
        <v>1411</v>
      </c>
      <c r="G1009" s="119" t="s">
        <v>2029</v>
      </c>
      <c r="H1009" s="112" t="s">
        <v>1208</v>
      </c>
      <c r="I1009" s="124" t="s">
        <v>2044</v>
      </c>
      <c r="J1009" s="118" t="s">
        <v>1187</v>
      </c>
      <c r="K1009" s="122">
        <f t="shared" si="15"/>
        <v>46477</v>
      </c>
      <c r="L1009" s="125" t="s">
        <v>2066</v>
      </c>
    </row>
    <row r="1010" spans="1:12" s="116" customFormat="1" ht="16.5" customHeight="1" x14ac:dyDescent="0.3">
      <c r="A1010" s="91">
        <v>993</v>
      </c>
      <c r="B1010" s="92" t="s">
        <v>678</v>
      </c>
      <c r="C1010" s="92" t="s">
        <v>634</v>
      </c>
      <c r="D1010" s="92" t="s">
        <v>60</v>
      </c>
      <c r="E1010" s="92" t="s">
        <v>1122</v>
      </c>
      <c r="F1010" s="112" t="s">
        <v>1412</v>
      </c>
      <c r="G1010" s="119" t="s">
        <v>2029</v>
      </c>
      <c r="H1010" s="112" t="s">
        <v>2333</v>
      </c>
      <c r="I1010" s="124" t="s">
        <v>2044</v>
      </c>
      <c r="J1010" s="118" t="s">
        <v>1725</v>
      </c>
      <c r="K1010" s="122">
        <f t="shared" si="15"/>
        <v>46399</v>
      </c>
      <c r="L1010" s="125" t="s">
        <v>2045</v>
      </c>
    </row>
    <row r="1011" spans="1:12" s="116" customFormat="1" ht="16.5" customHeight="1" x14ac:dyDescent="0.3">
      <c r="A1011" s="91">
        <v>994</v>
      </c>
      <c r="B1011" s="92" t="s">
        <v>678</v>
      </c>
      <c r="C1011" s="92" t="s">
        <v>634</v>
      </c>
      <c r="D1011" s="92" t="s">
        <v>60</v>
      </c>
      <c r="E1011" s="92" t="s">
        <v>1122</v>
      </c>
      <c r="F1011" s="112" t="s">
        <v>1412</v>
      </c>
      <c r="G1011" s="119" t="s">
        <v>2029</v>
      </c>
      <c r="H1011" s="112" t="s">
        <v>1222</v>
      </c>
      <c r="I1011" s="124" t="s">
        <v>2044</v>
      </c>
      <c r="J1011" s="118" t="s">
        <v>1725</v>
      </c>
      <c r="K1011" s="122">
        <f t="shared" si="15"/>
        <v>46399</v>
      </c>
      <c r="L1011" s="125" t="s">
        <v>2066</v>
      </c>
    </row>
    <row r="1012" spans="1:12" s="116" customFormat="1" ht="16.5" customHeight="1" x14ac:dyDescent="0.3">
      <c r="A1012" s="91">
        <v>995</v>
      </c>
      <c r="B1012" s="92" t="s">
        <v>678</v>
      </c>
      <c r="C1012" s="92" t="s">
        <v>634</v>
      </c>
      <c r="D1012" s="92" t="s">
        <v>60</v>
      </c>
      <c r="E1012" s="92" t="s">
        <v>1122</v>
      </c>
      <c r="F1012" s="112" t="s">
        <v>1412</v>
      </c>
      <c r="G1012" s="119" t="s">
        <v>2029</v>
      </c>
      <c r="H1012" s="112" t="s">
        <v>2334</v>
      </c>
      <c r="I1012" s="124" t="s">
        <v>2044</v>
      </c>
      <c r="J1012" s="118" t="s">
        <v>1725</v>
      </c>
      <c r="K1012" s="122">
        <f t="shared" si="15"/>
        <v>46399</v>
      </c>
      <c r="L1012" s="125" t="s">
        <v>2045</v>
      </c>
    </row>
    <row r="1013" spans="1:12" s="116" customFormat="1" ht="16.5" customHeight="1" x14ac:dyDescent="0.3">
      <c r="A1013" s="91">
        <v>996</v>
      </c>
      <c r="B1013" s="92" t="s">
        <v>678</v>
      </c>
      <c r="C1013" s="92" t="s">
        <v>634</v>
      </c>
      <c r="D1013" s="92" t="s">
        <v>60</v>
      </c>
      <c r="E1013" s="92" t="s">
        <v>1122</v>
      </c>
      <c r="F1013" s="112" t="s">
        <v>1414</v>
      </c>
      <c r="G1013" s="119" t="s">
        <v>2029</v>
      </c>
      <c r="H1013" s="112" t="s">
        <v>2335</v>
      </c>
      <c r="I1013" s="124" t="s">
        <v>2044</v>
      </c>
      <c r="J1013" s="118" t="s">
        <v>1725</v>
      </c>
      <c r="K1013" s="122">
        <f t="shared" si="15"/>
        <v>46399</v>
      </c>
      <c r="L1013" s="125" t="s">
        <v>2045</v>
      </c>
    </row>
    <row r="1014" spans="1:12" s="116" customFormat="1" ht="16.5" customHeight="1" x14ac:dyDescent="0.3">
      <c r="A1014" s="91">
        <v>997</v>
      </c>
      <c r="B1014" s="92" t="s">
        <v>678</v>
      </c>
      <c r="C1014" s="92" t="s">
        <v>634</v>
      </c>
      <c r="D1014" s="92" t="s">
        <v>60</v>
      </c>
      <c r="E1014" s="92" t="s">
        <v>1122</v>
      </c>
      <c r="F1014" s="112" t="s">
        <v>1414</v>
      </c>
      <c r="G1014" s="119" t="s">
        <v>2054</v>
      </c>
      <c r="H1014" s="112" t="s">
        <v>2336</v>
      </c>
      <c r="I1014" s="124" t="s">
        <v>2044</v>
      </c>
      <c r="J1014" s="118" t="s">
        <v>1725</v>
      </c>
      <c r="K1014" s="122">
        <f t="shared" si="15"/>
        <v>46399</v>
      </c>
      <c r="L1014" s="125" t="s">
        <v>2045</v>
      </c>
    </row>
    <row r="1015" spans="1:12" s="116" customFormat="1" ht="16.5" customHeight="1" x14ac:dyDescent="0.3">
      <c r="A1015" s="91">
        <v>998</v>
      </c>
      <c r="B1015" s="92" t="s">
        <v>678</v>
      </c>
      <c r="C1015" s="92" t="s">
        <v>634</v>
      </c>
      <c r="D1015" s="92" t="s">
        <v>60</v>
      </c>
      <c r="E1015" s="92" t="s">
        <v>1122</v>
      </c>
      <c r="F1015" s="112" t="s">
        <v>1412</v>
      </c>
      <c r="G1015" s="119" t="s">
        <v>2029</v>
      </c>
      <c r="H1015" s="112" t="s">
        <v>2337</v>
      </c>
      <c r="I1015" s="124" t="s">
        <v>2044</v>
      </c>
      <c r="J1015" s="118" t="s">
        <v>1725</v>
      </c>
      <c r="K1015" s="122">
        <f t="shared" si="15"/>
        <v>46399</v>
      </c>
      <c r="L1015" s="125" t="s">
        <v>2045</v>
      </c>
    </row>
    <row r="1016" spans="1:12" s="116" customFormat="1" ht="16.5" customHeight="1" x14ac:dyDescent="0.3">
      <c r="A1016" s="91">
        <v>999</v>
      </c>
      <c r="B1016" s="92" t="s">
        <v>678</v>
      </c>
      <c r="C1016" s="92" t="s">
        <v>634</v>
      </c>
      <c r="D1016" s="92" t="s">
        <v>60</v>
      </c>
      <c r="E1016" s="92" t="s">
        <v>1122</v>
      </c>
      <c r="F1016" s="112" t="s">
        <v>1412</v>
      </c>
      <c r="G1016" s="119" t="s">
        <v>2054</v>
      </c>
      <c r="H1016" s="128" t="s">
        <v>1227</v>
      </c>
      <c r="I1016" s="113" t="s">
        <v>1209</v>
      </c>
      <c r="J1016" s="114"/>
      <c r="K1016" s="115"/>
      <c r="L1016" s="112" t="s">
        <v>1294</v>
      </c>
    </row>
    <row r="1017" spans="1:12" s="116" customFormat="1" ht="16.5" customHeight="1" x14ac:dyDescent="0.3">
      <c r="A1017" s="91">
        <v>1000</v>
      </c>
      <c r="B1017" s="92" t="s">
        <v>678</v>
      </c>
      <c r="C1017" s="92" t="s">
        <v>634</v>
      </c>
      <c r="D1017" s="92" t="s">
        <v>213</v>
      </c>
      <c r="E1017" s="92" t="s">
        <v>27</v>
      </c>
      <c r="F1017" s="112" t="s">
        <v>2338</v>
      </c>
      <c r="G1017" s="119" t="s">
        <v>2033</v>
      </c>
      <c r="H1017" s="112" t="s">
        <v>1208</v>
      </c>
      <c r="I1017" s="124" t="s">
        <v>2044</v>
      </c>
      <c r="J1017" s="118" t="s">
        <v>1187</v>
      </c>
      <c r="K1017" s="122">
        <f t="shared" si="15"/>
        <v>46477</v>
      </c>
      <c r="L1017" s="125" t="s">
        <v>2045</v>
      </c>
    </row>
    <row r="1018" spans="1:12" s="116" customFormat="1" ht="16.5" customHeight="1" x14ac:dyDescent="0.3">
      <c r="A1018" s="91">
        <v>1001</v>
      </c>
      <c r="B1018" s="92" t="s">
        <v>678</v>
      </c>
      <c r="C1018" s="92" t="s">
        <v>634</v>
      </c>
      <c r="D1018" s="92" t="s">
        <v>249</v>
      </c>
      <c r="E1018" s="92" t="s">
        <v>27</v>
      </c>
      <c r="F1018" s="112" t="s">
        <v>1416</v>
      </c>
      <c r="G1018" s="119" t="s">
        <v>2033</v>
      </c>
      <c r="H1018" s="112" t="s">
        <v>1301</v>
      </c>
      <c r="I1018" s="113" t="s">
        <v>1333</v>
      </c>
      <c r="J1018" s="126" t="s">
        <v>2040</v>
      </c>
      <c r="K1018" s="122">
        <f t="shared" si="15"/>
        <v>46217</v>
      </c>
      <c r="L1018" s="123"/>
    </row>
    <row r="1019" spans="1:12" s="116" customFormat="1" ht="16.5" customHeight="1" x14ac:dyDescent="0.3">
      <c r="A1019" s="91">
        <v>1002</v>
      </c>
      <c r="B1019" s="92" t="s">
        <v>678</v>
      </c>
      <c r="C1019" s="92" t="s">
        <v>634</v>
      </c>
      <c r="D1019" s="92" t="s">
        <v>249</v>
      </c>
      <c r="E1019" s="92" t="s">
        <v>27</v>
      </c>
      <c r="F1019" s="112" t="s">
        <v>2339</v>
      </c>
      <c r="G1019" s="119" t="s">
        <v>2033</v>
      </c>
      <c r="H1019" s="112" t="s">
        <v>2249</v>
      </c>
      <c r="I1019" s="113" t="s">
        <v>1229</v>
      </c>
      <c r="J1019" s="126" t="s">
        <v>2040</v>
      </c>
      <c r="K1019" s="122">
        <f t="shared" si="15"/>
        <v>46217</v>
      </c>
      <c r="L1019" s="123"/>
    </row>
    <row r="1020" spans="1:12" s="116" customFormat="1" ht="16.5" customHeight="1" x14ac:dyDescent="0.3">
      <c r="A1020" s="91">
        <v>1003</v>
      </c>
      <c r="B1020" s="92" t="s">
        <v>661</v>
      </c>
      <c r="C1020" s="92" t="s">
        <v>631</v>
      </c>
      <c r="D1020" s="92" t="s">
        <v>26</v>
      </c>
      <c r="E1020" s="92" t="s">
        <v>27</v>
      </c>
      <c r="F1020" s="112" t="s">
        <v>2340</v>
      </c>
      <c r="G1020" s="119" t="s">
        <v>2033</v>
      </c>
      <c r="H1020" s="112" t="s">
        <v>1472</v>
      </c>
      <c r="I1020" s="124" t="s">
        <v>2044</v>
      </c>
      <c r="J1020" s="118" t="s">
        <v>1420</v>
      </c>
      <c r="K1020" s="122">
        <f t="shared" si="15"/>
        <v>46478</v>
      </c>
      <c r="L1020" s="125" t="s">
        <v>2045</v>
      </c>
    </row>
    <row r="1021" spans="1:12" s="116" customFormat="1" ht="16.5" customHeight="1" x14ac:dyDescent="0.3">
      <c r="A1021" s="91">
        <v>1004</v>
      </c>
      <c r="B1021" s="92" t="s">
        <v>661</v>
      </c>
      <c r="C1021" s="92" t="s">
        <v>631</v>
      </c>
      <c r="D1021" s="92" t="s">
        <v>34</v>
      </c>
      <c r="E1021" s="92" t="s">
        <v>27</v>
      </c>
      <c r="F1021" s="112" t="s">
        <v>2341</v>
      </c>
      <c r="G1021" s="119" t="s">
        <v>2029</v>
      </c>
      <c r="H1021" s="112" t="s">
        <v>1744</v>
      </c>
      <c r="I1021" s="113" t="s">
        <v>1209</v>
      </c>
      <c r="J1021" s="121" t="s">
        <v>2342</v>
      </c>
      <c r="K1021" s="122">
        <f t="shared" si="15"/>
        <v>46252</v>
      </c>
      <c r="L1021" s="123"/>
    </row>
    <row r="1022" spans="1:12" s="116" customFormat="1" ht="16.5" customHeight="1" x14ac:dyDescent="0.3">
      <c r="A1022" s="91">
        <v>1005</v>
      </c>
      <c r="B1022" s="92" t="s">
        <v>661</v>
      </c>
      <c r="C1022" s="92" t="s">
        <v>631</v>
      </c>
      <c r="D1022" s="92" t="s">
        <v>34</v>
      </c>
      <c r="E1022" s="92" t="s">
        <v>1122</v>
      </c>
      <c r="F1022" s="112" t="s">
        <v>1421</v>
      </c>
      <c r="G1022" s="119" t="s">
        <v>2029</v>
      </c>
      <c r="H1022" s="112" t="s">
        <v>2159</v>
      </c>
      <c r="I1022" s="113" t="s">
        <v>1209</v>
      </c>
      <c r="J1022" s="121" t="s">
        <v>2170</v>
      </c>
      <c r="K1022" s="122">
        <f t="shared" si="15"/>
        <v>46108</v>
      </c>
      <c r="L1022" s="123"/>
    </row>
    <row r="1023" spans="1:12" s="116" customFormat="1" ht="16.5" customHeight="1" x14ac:dyDescent="0.3">
      <c r="A1023" s="91">
        <v>1006</v>
      </c>
      <c r="B1023" s="92" t="s">
        <v>661</v>
      </c>
      <c r="C1023" s="92" t="s">
        <v>631</v>
      </c>
      <c r="D1023" s="92" t="s">
        <v>34</v>
      </c>
      <c r="E1023" s="92" t="s">
        <v>1122</v>
      </c>
      <c r="F1023" s="112" t="s">
        <v>2343</v>
      </c>
      <c r="G1023" s="119" t="s">
        <v>2029</v>
      </c>
      <c r="H1023" s="112" t="s">
        <v>2344</v>
      </c>
      <c r="I1023" s="113" t="s">
        <v>1209</v>
      </c>
      <c r="J1023" s="121" t="s">
        <v>2170</v>
      </c>
      <c r="K1023" s="122">
        <f t="shared" si="15"/>
        <v>46108</v>
      </c>
      <c r="L1023" s="123"/>
    </row>
    <row r="1024" spans="1:12" s="116" customFormat="1" ht="16.5" customHeight="1" x14ac:dyDescent="0.3">
      <c r="A1024" s="91">
        <v>1007</v>
      </c>
      <c r="B1024" s="92" t="s">
        <v>661</v>
      </c>
      <c r="C1024" s="92" t="s">
        <v>631</v>
      </c>
      <c r="D1024" s="92" t="s">
        <v>26</v>
      </c>
      <c r="E1024" s="92" t="s">
        <v>27</v>
      </c>
      <c r="F1024" s="112" t="s">
        <v>1423</v>
      </c>
      <c r="G1024" s="119" t="s">
        <v>2029</v>
      </c>
      <c r="H1024" s="112" t="s">
        <v>2345</v>
      </c>
      <c r="I1024" s="124" t="s">
        <v>2044</v>
      </c>
      <c r="J1024" s="118" t="s">
        <v>1420</v>
      </c>
      <c r="K1024" s="122">
        <f t="shared" si="15"/>
        <v>46478</v>
      </c>
      <c r="L1024" s="125" t="s">
        <v>2045</v>
      </c>
    </row>
    <row r="1025" spans="1:12" s="116" customFormat="1" ht="16.5" customHeight="1" x14ac:dyDescent="0.3">
      <c r="A1025" s="91">
        <v>1008</v>
      </c>
      <c r="B1025" s="92" t="s">
        <v>661</v>
      </c>
      <c r="C1025" s="92" t="s">
        <v>631</v>
      </c>
      <c r="D1025" s="92" t="s">
        <v>26</v>
      </c>
      <c r="E1025" s="92" t="s">
        <v>27</v>
      </c>
      <c r="F1025" s="112" t="s">
        <v>2346</v>
      </c>
      <c r="G1025" s="119" t="s">
        <v>2029</v>
      </c>
      <c r="H1025" s="112" t="s">
        <v>2347</v>
      </c>
      <c r="I1025" s="124" t="s">
        <v>2044</v>
      </c>
      <c r="J1025" s="118" t="s">
        <v>1420</v>
      </c>
      <c r="K1025" s="122">
        <f t="shared" si="15"/>
        <v>46478</v>
      </c>
      <c r="L1025" s="125" t="s">
        <v>2045</v>
      </c>
    </row>
    <row r="1026" spans="1:12" s="116" customFormat="1" ht="16.5" customHeight="1" x14ac:dyDescent="0.3">
      <c r="A1026" s="91">
        <v>1009</v>
      </c>
      <c r="B1026" s="92" t="s">
        <v>661</v>
      </c>
      <c r="C1026" s="92" t="s">
        <v>631</v>
      </c>
      <c r="D1026" s="92" t="s">
        <v>26</v>
      </c>
      <c r="E1026" s="92" t="s">
        <v>27</v>
      </c>
      <c r="F1026" s="112" t="s">
        <v>1423</v>
      </c>
      <c r="G1026" s="119" t="s">
        <v>2054</v>
      </c>
      <c r="H1026" s="112" t="s">
        <v>2296</v>
      </c>
      <c r="I1026" s="124" t="s">
        <v>2044</v>
      </c>
      <c r="J1026" s="118" t="s">
        <v>1420</v>
      </c>
      <c r="K1026" s="122">
        <f t="shared" si="15"/>
        <v>46478</v>
      </c>
      <c r="L1026" s="125" t="s">
        <v>2070</v>
      </c>
    </row>
    <row r="1027" spans="1:12" s="116" customFormat="1" ht="16.5" customHeight="1" x14ac:dyDescent="0.3">
      <c r="A1027" s="91">
        <v>1010</v>
      </c>
      <c r="B1027" s="92" t="s">
        <v>661</v>
      </c>
      <c r="C1027" s="92" t="s">
        <v>631</v>
      </c>
      <c r="D1027" s="92" t="s">
        <v>26</v>
      </c>
      <c r="E1027" s="92" t="s">
        <v>27</v>
      </c>
      <c r="F1027" s="112" t="s">
        <v>1423</v>
      </c>
      <c r="G1027" s="119" t="s">
        <v>2029</v>
      </c>
      <c r="H1027" s="112" t="s">
        <v>2123</v>
      </c>
      <c r="I1027" s="124" t="s">
        <v>2044</v>
      </c>
      <c r="J1027" s="118" t="s">
        <v>1420</v>
      </c>
      <c r="K1027" s="122">
        <f t="shared" si="15"/>
        <v>46478</v>
      </c>
      <c r="L1027" s="125" t="s">
        <v>2066</v>
      </c>
    </row>
    <row r="1028" spans="1:12" s="116" customFormat="1" ht="16.5" customHeight="1" x14ac:dyDescent="0.3">
      <c r="A1028" s="91">
        <v>1011</v>
      </c>
      <c r="B1028" s="92" t="s">
        <v>661</v>
      </c>
      <c r="C1028" s="92" t="s">
        <v>631</v>
      </c>
      <c r="D1028" s="92" t="s">
        <v>26</v>
      </c>
      <c r="E1028" s="92" t="s">
        <v>27</v>
      </c>
      <c r="F1028" s="112" t="s">
        <v>2348</v>
      </c>
      <c r="G1028" s="119" t="s">
        <v>2054</v>
      </c>
      <c r="H1028" s="112" t="s">
        <v>2349</v>
      </c>
      <c r="I1028" s="124" t="s">
        <v>2044</v>
      </c>
      <c r="J1028" s="118" t="s">
        <v>1170</v>
      </c>
      <c r="K1028" s="122">
        <f t="shared" si="15"/>
        <v>46550</v>
      </c>
      <c r="L1028" s="125" t="s">
        <v>2066</v>
      </c>
    </row>
    <row r="1029" spans="1:12" s="116" customFormat="1" ht="16.5" customHeight="1" x14ac:dyDescent="0.3">
      <c r="A1029" s="91">
        <v>1012</v>
      </c>
      <c r="B1029" s="92" t="s">
        <v>661</v>
      </c>
      <c r="C1029" s="92" t="s">
        <v>631</v>
      </c>
      <c r="D1029" s="92" t="s">
        <v>26</v>
      </c>
      <c r="E1029" s="92" t="s">
        <v>27</v>
      </c>
      <c r="F1029" s="112" t="s">
        <v>2350</v>
      </c>
      <c r="G1029" s="119" t="s">
        <v>2054</v>
      </c>
      <c r="H1029" s="112" t="s">
        <v>1226</v>
      </c>
      <c r="I1029" s="113" t="s">
        <v>1333</v>
      </c>
      <c r="J1029" s="121" t="s">
        <v>2351</v>
      </c>
      <c r="K1029" s="122">
        <f t="shared" si="15"/>
        <v>46130</v>
      </c>
      <c r="L1029" s="123"/>
    </row>
    <row r="1030" spans="1:12" s="116" customFormat="1" ht="16.5" customHeight="1" x14ac:dyDescent="0.3">
      <c r="A1030" s="91">
        <v>1013</v>
      </c>
      <c r="B1030" s="92" t="s">
        <v>661</v>
      </c>
      <c r="C1030" s="92" t="s">
        <v>631</v>
      </c>
      <c r="D1030" s="92" t="s">
        <v>26</v>
      </c>
      <c r="E1030" s="92" t="s">
        <v>27</v>
      </c>
      <c r="F1030" s="112" t="s">
        <v>1425</v>
      </c>
      <c r="G1030" s="119" t="s">
        <v>2029</v>
      </c>
      <c r="H1030" s="112" t="s">
        <v>1687</v>
      </c>
      <c r="I1030" s="113" t="s">
        <v>1209</v>
      </c>
      <c r="J1030" s="121" t="s">
        <v>2351</v>
      </c>
      <c r="K1030" s="122">
        <f t="shared" si="15"/>
        <v>46130</v>
      </c>
      <c r="L1030" s="123"/>
    </row>
    <row r="1031" spans="1:12" s="116" customFormat="1" ht="16.5" customHeight="1" x14ac:dyDescent="0.3">
      <c r="A1031" s="91">
        <v>1014</v>
      </c>
      <c r="B1031" s="92" t="s">
        <v>661</v>
      </c>
      <c r="C1031" s="92" t="s">
        <v>631</v>
      </c>
      <c r="D1031" s="92" t="s">
        <v>26</v>
      </c>
      <c r="E1031" s="92" t="s">
        <v>27</v>
      </c>
      <c r="F1031" s="112" t="s">
        <v>1425</v>
      </c>
      <c r="G1031" s="119" t="s">
        <v>2029</v>
      </c>
      <c r="H1031" s="112" t="s">
        <v>2059</v>
      </c>
      <c r="I1031" s="113" t="s">
        <v>1209</v>
      </c>
      <c r="J1031" s="121" t="s">
        <v>2351</v>
      </c>
      <c r="K1031" s="122">
        <f t="shared" ref="K1031:K1094" si="16">DATE(YEAR(J1031)+2,MONTH(J1031),DAY(J1031)-1)</f>
        <v>46130</v>
      </c>
      <c r="L1031" s="123"/>
    </row>
    <row r="1032" spans="1:12" s="116" customFormat="1" ht="16.5" customHeight="1" x14ac:dyDescent="0.3">
      <c r="A1032" s="91">
        <v>1015</v>
      </c>
      <c r="B1032" s="92" t="s">
        <v>661</v>
      </c>
      <c r="C1032" s="92" t="s">
        <v>631</v>
      </c>
      <c r="D1032" s="92" t="s">
        <v>26</v>
      </c>
      <c r="E1032" s="92" t="s">
        <v>27</v>
      </c>
      <c r="F1032" s="112" t="s">
        <v>1425</v>
      </c>
      <c r="G1032" s="119" t="s">
        <v>2029</v>
      </c>
      <c r="H1032" s="112" t="s">
        <v>2060</v>
      </c>
      <c r="I1032" s="113" t="s">
        <v>1209</v>
      </c>
      <c r="J1032" s="121" t="s">
        <v>2351</v>
      </c>
      <c r="K1032" s="122">
        <f t="shared" si="16"/>
        <v>46130</v>
      </c>
      <c r="L1032" s="123"/>
    </row>
    <row r="1033" spans="1:12" s="116" customFormat="1" ht="16.5" customHeight="1" x14ac:dyDescent="0.3">
      <c r="A1033" s="91">
        <v>1016</v>
      </c>
      <c r="B1033" s="92" t="s">
        <v>661</v>
      </c>
      <c r="C1033" s="92" t="s">
        <v>631</v>
      </c>
      <c r="D1033" s="92" t="s">
        <v>26</v>
      </c>
      <c r="E1033" s="92" t="s">
        <v>27</v>
      </c>
      <c r="F1033" s="112" t="s">
        <v>1426</v>
      </c>
      <c r="G1033" s="119" t="s">
        <v>2033</v>
      </c>
      <c r="H1033" s="112" t="s">
        <v>1226</v>
      </c>
      <c r="I1033" s="124" t="s">
        <v>2044</v>
      </c>
      <c r="J1033" s="118" t="s">
        <v>1170</v>
      </c>
      <c r="K1033" s="122">
        <f t="shared" si="16"/>
        <v>46550</v>
      </c>
      <c r="L1033" s="125" t="s">
        <v>2045</v>
      </c>
    </row>
    <row r="1034" spans="1:12" s="116" customFormat="1" ht="16.5" customHeight="1" x14ac:dyDescent="0.3">
      <c r="A1034" s="91">
        <v>1017</v>
      </c>
      <c r="B1034" s="92" t="s">
        <v>661</v>
      </c>
      <c r="C1034" s="92" t="s">
        <v>631</v>
      </c>
      <c r="D1034" s="92" t="s">
        <v>26</v>
      </c>
      <c r="E1034" s="92" t="s">
        <v>27</v>
      </c>
      <c r="F1034" s="112" t="s">
        <v>1426</v>
      </c>
      <c r="G1034" s="119" t="s">
        <v>2029</v>
      </c>
      <c r="H1034" s="112" t="s">
        <v>1687</v>
      </c>
      <c r="I1034" s="124" t="s">
        <v>2044</v>
      </c>
      <c r="J1034" s="118" t="s">
        <v>1170</v>
      </c>
      <c r="K1034" s="122">
        <f t="shared" si="16"/>
        <v>46550</v>
      </c>
      <c r="L1034" s="125" t="s">
        <v>2066</v>
      </c>
    </row>
    <row r="1035" spans="1:12" s="116" customFormat="1" ht="16.5" customHeight="1" x14ac:dyDescent="0.3">
      <c r="A1035" s="91">
        <v>1018</v>
      </c>
      <c r="B1035" s="92" t="s">
        <v>661</v>
      </c>
      <c r="C1035" s="92" t="s">
        <v>631</v>
      </c>
      <c r="D1035" s="92" t="s">
        <v>26</v>
      </c>
      <c r="E1035" s="92" t="s">
        <v>27</v>
      </c>
      <c r="F1035" s="112" t="s">
        <v>1426</v>
      </c>
      <c r="G1035" s="119" t="s">
        <v>2029</v>
      </c>
      <c r="H1035" s="112" t="s">
        <v>2352</v>
      </c>
      <c r="I1035" s="124" t="s">
        <v>2044</v>
      </c>
      <c r="J1035" s="118" t="s">
        <v>1170</v>
      </c>
      <c r="K1035" s="122">
        <f t="shared" si="16"/>
        <v>46550</v>
      </c>
      <c r="L1035" s="125" t="s">
        <v>2045</v>
      </c>
    </row>
    <row r="1036" spans="1:12" s="116" customFormat="1" ht="16.5" customHeight="1" x14ac:dyDescent="0.3">
      <c r="A1036" s="91">
        <v>1019</v>
      </c>
      <c r="B1036" s="92" t="s">
        <v>661</v>
      </c>
      <c r="C1036" s="92" t="s">
        <v>631</v>
      </c>
      <c r="D1036" s="92" t="s">
        <v>26</v>
      </c>
      <c r="E1036" s="92" t="s">
        <v>27</v>
      </c>
      <c r="F1036" s="112" t="s">
        <v>2353</v>
      </c>
      <c r="G1036" s="119" t="s">
        <v>2029</v>
      </c>
      <c r="H1036" s="112" t="s">
        <v>1472</v>
      </c>
      <c r="I1036" s="113" t="s">
        <v>1333</v>
      </c>
      <c r="J1036" s="121" t="s">
        <v>2206</v>
      </c>
      <c r="K1036" s="122">
        <f t="shared" si="16"/>
        <v>46109</v>
      </c>
      <c r="L1036" s="123"/>
    </row>
    <row r="1037" spans="1:12" s="116" customFormat="1" ht="16.5" customHeight="1" x14ac:dyDescent="0.3">
      <c r="A1037" s="91">
        <v>1020</v>
      </c>
      <c r="B1037" s="92" t="s">
        <v>661</v>
      </c>
      <c r="C1037" s="92" t="s">
        <v>631</v>
      </c>
      <c r="D1037" s="92" t="s">
        <v>26</v>
      </c>
      <c r="E1037" s="92" t="s">
        <v>27</v>
      </c>
      <c r="F1037" s="112" t="s">
        <v>2353</v>
      </c>
      <c r="G1037" s="119" t="s">
        <v>2029</v>
      </c>
      <c r="H1037" s="112" t="s">
        <v>2067</v>
      </c>
      <c r="I1037" s="113" t="s">
        <v>1209</v>
      </c>
      <c r="J1037" s="121" t="s">
        <v>2206</v>
      </c>
      <c r="K1037" s="122">
        <f t="shared" si="16"/>
        <v>46109</v>
      </c>
      <c r="L1037" s="123"/>
    </row>
    <row r="1038" spans="1:12" s="116" customFormat="1" ht="16.5" customHeight="1" x14ac:dyDescent="0.3">
      <c r="A1038" s="91">
        <v>1021</v>
      </c>
      <c r="B1038" s="92" t="s">
        <v>661</v>
      </c>
      <c r="C1038" s="92" t="s">
        <v>631</v>
      </c>
      <c r="D1038" s="92" t="s">
        <v>26</v>
      </c>
      <c r="E1038" s="92" t="s">
        <v>27</v>
      </c>
      <c r="F1038" s="112" t="s">
        <v>2353</v>
      </c>
      <c r="G1038" s="119" t="s">
        <v>2054</v>
      </c>
      <c r="H1038" s="112" t="s">
        <v>2084</v>
      </c>
      <c r="I1038" s="113" t="s">
        <v>1333</v>
      </c>
      <c r="J1038" s="121" t="s">
        <v>2206</v>
      </c>
      <c r="K1038" s="122">
        <f t="shared" si="16"/>
        <v>46109</v>
      </c>
      <c r="L1038" s="123"/>
    </row>
    <row r="1039" spans="1:12" s="116" customFormat="1" ht="16.5" customHeight="1" x14ac:dyDescent="0.3">
      <c r="A1039" s="91">
        <v>1022</v>
      </c>
      <c r="B1039" s="92" t="s">
        <v>661</v>
      </c>
      <c r="C1039" s="92" t="s">
        <v>631</v>
      </c>
      <c r="D1039" s="92" t="s">
        <v>26</v>
      </c>
      <c r="E1039" s="92" t="s">
        <v>27</v>
      </c>
      <c r="F1039" s="112" t="s">
        <v>2354</v>
      </c>
      <c r="G1039" s="119" t="s">
        <v>2033</v>
      </c>
      <c r="H1039" s="112" t="s">
        <v>1472</v>
      </c>
      <c r="I1039" s="113" t="s">
        <v>1333</v>
      </c>
      <c r="J1039" s="121" t="s">
        <v>2081</v>
      </c>
      <c r="K1039" s="122">
        <f t="shared" si="16"/>
        <v>46141</v>
      </c>
      <c r="L1039" s="123"/>
    </row>
    <row r="1040" spans="1:12" s="116" customFormat="1" ht="16.5" customHeight="1" x14ac:dyDescent="0.3">
      <c r="A1040" s="91">
        <v>1023</v>
      </c>
      <c r="B1040" s="92" t="s">
        <v>661</v>
      </c>
      <c r="C1040" s="92" t="s">
        <v>631</v>
      </c>
      <c r="D1040" s="92" t="s">
        <v>26</v>
      </c>
      <c r="E1040" s="92" t="s">
        <v>27</v>
      </c>
      <c r="F1040" s="112" t="s">
        <v>2355</v>
      </c>
      <c r="G1040" s="119" t="s">
        <v>2029</v>
      </c>
      <c r="H1040" s="112" t="s">
        <v>2356</v>
      </c>
      <c r="I1040" s="113" t="s">
        <v>1209</v>
      </c>
      <c r="J1040" s="121" t="s">
        <v>2081</v>
      </c>
      <c r="K1040" s="122">
        <f t="shared" si="16"/>
        <v>46141</v>
      </c>
      <c r="L1040" s="123"/>
    </row>
    <row r="1041" spans="1:12" s="116" customFormat="1" ht="16.5" customHeight="1" x14ac:dyDescent="0.3">
      <c r="A1041" s="91">
        <v>1024</v>
      </c>
      <c r="B1041" s="92" t="s">
        <v>661</v>
      </c>
      <c r="C1041" s="92" t="s">
        <v>631</v>
      </c>
      <c r="D1041" s="92" t="s">
        <v>26</v>
      </c>
      <c r="E1041" s="92" t="s">
        <v>27</v>
      </c>
      <c r="F1041" s="112" t="s">
        <v>1427</v>
      </c>
      <c r="G1041" s="119" t="s">
        <v>2029</v>
      </c>
      <c r="H1041" s="112" t="s">
        <v>2093</v>
      </c>
      <c r="I1041" s="113" t="s">
        <v>1209</v>
      </c>
      <c r="J1041" s="121" t="s">
        <v>2081</v>
      </c>
      <c r="K1041" s="122">
        <f t="shared" si="16"/>
        <v>46141</v>
      </c>
      <c r="L1041" s="123"/>
    </row>
    <row r="1042" spans="1:12" s="116" customFormat="1" ht="16.5" customHeight="1" x14ac:dyDescent="0.3">
      <c r="A1042" s="91">
        <v>1025</v>
      </c>
      <c r="B1042" s="92" t="s">
        <v>661</v>
      </c>
      <c r="C1042" s="92" t="s">
        <v>631</v>
      </c>
      <c r="D1042" s="92" t="s">
        <v>26</v>
      </c>
      <c r="E1042" s="92" t="s">
        <v>27</v>
      </c>
      <c r="F1042" s="112" t="s">
        <v>1427</v>
      </c>
      <c r="G1042" s="119" t="s">
        <v>2033</v>
      </c>
      <c r="H1042" s="112" t="s">
        <v>2072</v>
      </c>
      <c r="I1042" s="113" t="s">
        <v>1333</v>
      </c>
      <c r="J1042" s="121" t="s">
        <v>2081</v>
      </c>
      <c r="K1042" s="122">
        <f t="shared" si="16"/>
        <v>46141</v>
      </c>
      <c r="L1042" s="123"/>
    </row>
    <row r="1043" spans="1:12" s="116" customFormat="1" ht="16.5" customHeight="1" x14ac:dyDescent="0.3">
      <c r="A1043" s="91">
        <v>1026</v>
      </c>
      <c r="B1043" s="92" t="s">
        <v>661</v>
      </c>
      <c r="C1043" s="92" t="s">
        <v>631</v>
      </c>
      <c r="D1043" s="92" t="s">
        <v>26</v>
      </c>
      <c r="E1043" s="92" t="s">
        <v>27</v>
      </c>
      <c r="F1043" s="112" t="s">
        <v>1429</v>
      </c>
      <c r="G1043" s="119" t="s">
        <v>2029</v>
      </c>
      <c r="H1043" s="112" t="s">
        <v>2165</v>
      </c>
      <c r="I1043" s="124" t="s">
        <v>2044</v>
      </c>
      <c r="J1043" s="118" t="s">
        <v>1430</v>
      </c>
      <c r="K1043" s="122">
        <f t="shared" si="16"/>
        <v>46562</v>
      </c>
      <c r="L1043" s="125" t="s">
        <v>2066</v>
      </c>
    </row>
    <row r="1044" spans="1:12" s="116" customFormat="1" ht="16.5" customHeight="1" x14ac:dyDescent="0.3">
      <c r="A1044" s="91">
        <v>1027</v>
      </c>
      <c r="B1044" s="92" t="s">
        <v>661</v>
      </c>
      <c r="C1044" s="92" t="s">
        <v>631</v>
      </c>
      <c r="D1044" s="92" t="s">
        <v>26</v>
      </c>
      <c r="E1044" s="92" t="s">
        <v>27</v>
      </c>
      <c r="F1044" s="112" t="s">
        <v>1429</v>
      </c>
      <c r="G1044" s="119" t="s">
        <v>2033</v>
      </c>
      <c r="H1044" s="112" t="s">
        <v>2357</v>
      </c>
      <c r="I1044" s="113" t="s">
        <v>1333</v>
      </c>
      <c r="J1044" s="114"/>
      <c r="K1044" s="115"/>
      <c r="L1044" s="112" t="s">
        <v>1294</v>
      </c>
    </row>
    <row r="1045" spans="1:12" s="116" customFormat="1" ht="16.5" customHeight="1" x14ac:dyDescent="0.3">
      <c r="A1045" s="91">
        <v>1028</v>
      </c>
      <c r="B1045" s="92" t="s">
        <v>661</v>
      </c>
      <c r="C1045" s="92" t="s">
        <v>631</v>
      </c>
      <c r="D1045" s="92" t="s">
        <v>26</v>
      </c>
      <c r="E1045" s="92" t="s">
        <v>27</v>
      </c>
      <c r="F1045" s="112" t="s">
        <v>2358</v>
      </c>
      <c r="G1045" s="119" t="s">
        <v>2029</v>
      </c>
      <c r="H1045" s="112" t="s">
        <v>2245</v>
      </c>
      <c r="I1045" s="113" t="s">
        <v>1229</v>
      </c>
      <c r="J1045" s="114"/>
      <c r="K1045" s="115"/>
      <c r="L1045" s="112" t="s">
        <v>1294</v>
      </c>
    </row>
    <row r="1046" spans="1:12" s="116" customFormat="1" ht="16.5" customHeight="1" x14ac:dyDescent="0.3">
      <c r="A1046" s="91">
        <v>1029</v>
      </c>
      <c r="B1046" s="92" t="s">
        <v>661</v>
      </c>
      <c r="C1046" s="92" t="s">
        <v>631</v>
      </c>
      <c r="D1046" s="92" t="s">
        <v>26</v>
      </c>
      <c r="E1046" s="92" t="s">
        <v>27</v>
      </c>
      <c r="F1046" s="112" t="s">
        <v>2358</v>
      </c>
      <c r="G1046" s="119" t="s">
        <v>2029</v>
      </c>
      <c r="H1046" s="112" t="s">
        <v>2359</v>
      </c>
      <c r="I1046" s="113" t="s">
        <v>1209</v>
      </c>
      <c r="J1046" s="114"/>
      <c r="K1046" s="115"/>
      <c r="L1046" s="112" t="s">
        <v>1352</v>
      </c>
    </row>
    <row r="1047" spans="1:12" s="116" customFormat="1" ht="16.5" customHeight="1" x14ac:dyDescent="0.3">
      <c r="A1047" s="91">
        <v>1030</v>
      </c>
      <c r="B1047" s="92" t="s">
        <v>661</v>
      </c>
      <c r="C1047" s="92" t="s">
        <v>631</v>
      </c>
      <c r="D1047" s="92" t="s">
        <v>26</v>
      </c>
      <c r="E1047" s="92" t="s">
        <v>27</v>
      </c>
      <c r="F1047" s="112" t="s">
        <v>1435</v>
      </c>
      <c r="G1047" s="119" t="s">
        <v>2029</v>
      </c>
      <c r="H1047" s="112" t="s">
        <v>1226</v>
      </c>
      <c r="I1047" s="124" t="s">
        <v>2044</v>
      </c>
      <c r="J1047" s="118" t="s">
        <v>1420</v>
      </c>
      <c r="K1047" s="122">
        <f t="shared" si="16"/>
        <v>46478</v>
      </c>
      <c r="L1047" s="125" t="s">
        <v>2070</v>
      </c>
    </row>
    <row r="1048" spans="1:12" s="116" customFormat="1" ht="16.5" customHeight="1" x14ac:dyDescent="0.3">
      <c r="A1048" s="91">
        <v>1031</v>
      </c>
      <c r="B1048" s="92" t="s">
        <v>661</v>
      </c>
      <c r="C1048" s="92" t="s">
        <v>631</v>
      </c>
      <c r="D1048" s="92" t="s">
        <v>26</v>
      </c>
      <c r="E1048" s="92" t="s">
        <v>27</v>
      </c>
      <c r="F1048" s="112" t="s">
        <v>1434</v>
      </c>
      <c r="G1048" s="119" t="s">
        <v>2029</v>
      </c>
      <c r="H1048" s="112" t="s">
        <v>2175</v>
      </c>
      <c r="I1048" s="124" t="s">
        <v>2044</v>
      </c>
      <c r="J1048" s="118" t="s">
        <v>1420</v>
      </c>
      <c r="K1048" s="122">
        <f t="shared" si="16"/>
        <v>46478</v>
      </c>
      <c r="L1048" s="125" t="s">
        <v>2045</v>
      </c>
    </row>
    <row r="1049" spans="1:12" s="116" customFormat="1" ht="16.5" customHeight="1" x14ac:dyDescent="0.3">
      <c r="A1049" s="91">
        <v>1032</v>
      </c>
      <c r="B1049" s="92" t="s">
        <v>661</v>
      </c>
      <c r="C1049" s="92" t="s">
        <v>631</v>
      </c>
      <c r="D1049" s="92" t="s">
        <v>26</v>
      </c>
      <c r="E1049" s="92" t="s">
        <v>27</v>
      </c>
      <c r="F1049" s="112" t="s">
        <v>2360</v>
      </c>
      <c r="G1049" s="119" t="s">
        <v>2029</v>
      </c>
      <c r="H1049" s="112" t="s">
        <v>2361</v>
      </c>
      <c r="I1049" s="124" t="s">
        <v>2044</v>
      </c>
      <c r="J1049" s="118" t="s">
        <v>1420</v>
      </c>
      <c r="K1049" s="122">
        <f t="shared" si="16"/>
        <v>46478</v>
      </c>
      <c r="L1049" s="125" t="s">
        <v>2045</v>
      </c>
    </row>
    <row r="1050" spans="1:12" s="116" customFormat="1" ht="16.5" customHeight="1" x14ac:dyDescent="0.3">
      <c r="A1050" s="91">
        <v>1033</v>
      </c>
      <c r="B1050" s="92" t="s">
        <v>661</v>
      </c>
      <c r="C1050" s="92" t="s">
        <v>631</v>
      </c>
      <c r="D1050" s="92" t="s">
        <v>26</v>
      </c>
      <c r="E1050" s="92" t="s">
        <v>27</v>
      </c>
      <c r="F1050" s="112" t="s">
        <v>1434</v>
      </c>
      <c r="G1050" s="119" t="s">
        <v>2054</v>
      </c>
      <c r="H1050" s="112" t="s">
        <v>1436</v>
      </c>
      <c r="I1050" s="124" t="s">
        <v>2044</v>
      </c>
      <c r="J1050" s="118" t="s">
        <v>1171</v>
      </c>
      <c r="K1050" s="122">
        <f t="shared" si="16"/>
        <v>46570</v>
      </c>
      <c r="L1050" s="125" t="s">
        <v>2045</v>
      </c>
    </row>
    <row r="1051" spans="1:12" s="116" customFormat="1" ht="16.5" customHeight="1" x14ac:dyDescent="0.3">
      <c r="A1051" s="91">
        <v>1034</v>
      </c>
      <c r="B1051" s="92" t="s">
        <v>661</v>
      </c>
      <c r="C1051" s="92" t="s">
        <v>631</v>
      </c>
      <c r="D1051" s="92" t="s">
        <v>26</v>
      </c>
      <c r="E1051" s="92" t="s">
        <v>27</v>
      </c>
      <c r="F1051" s="112" t="s">
        <v>2362</v>
      </c>
      <c r="G1051" s="119" t="s">
        <v>2054</v>
      </c>
      <c r="H1051" s="112" t="s">
        <v>1744</v>
      </c>
      <c r="I1051" s="113" t="s">
        <v>1209</v>
      </c>
      <c r="J1051" s="121" t="s">
        <v>2363</v>
      </c>
      <c r="K1051" s="122">
        <f t="shared" si="16"/>
        <v>46084</v>
      </c>
      <c r="L1051" s="123"/>
    </row>
    <row r="1052" spans="1:12" s="116" customFormat="1" ht="16.5" customHeight="1" x14ac:dyDescent="0.3">
      <c r="A1052" s="91">
        <v>1035</v>
      </c>
      <c r="B1052" s="92" t="s">
        <v>661</v>
      </c>
      <c r="C1052" s="92" t="s">
        <v>631</v>
      </c>
      <c r="D1052" s="92" t="s">
        <v>26</v>
      </c>
      <c r="E1052" s="92" t="s">
        <v>27</v>
      </c>
      <c r="F1052" s="112" t="s">
        <v>2364</v>
      </c>
      <c r="G1052" s="119" t="s">
        <v>2029</v>
      </c>
      <c r="H1052" s="112" t="s">
        <v>2356</v>
      </c>
      <c r="I1052" s="113" t="s">
        <v>1333</v>
      </c>
      <c r="J1052" s="121" t="s">
        <v>2363</v>
      </c>
      <c r="K1052" s="122">
        <f t="shared" si="16"/>
        <v>46084</v>
      </c>
      <c r="L1052" s="123"/>
    </row>
    <row r="1053" spans="1:12" s="116" customFormat="1" ht="16.5" customHeight="1" x14ac:dyDescent="0.3">
      <c r="A1053" s="91">
        <v>1036</v>
      </c>
      <c r="B1053" s="92" t="s">
        <v>661</v>
      </c>
      <c r="C1053" s="92" t="s">
        <v>631</v>
      </c>
      <c r="D1053" s="92" t="s">
        <v>26</v>
      </c>
      <c r="E1053" s="92" t="s">
        <v>27</v>
      </c>
      <c r="F1053" s="112" t="s">
        <v>2365</v>
      </c>
      <c r="G1053" s="119" t="s">
        <v>2033</v>
      </c>
      <c r="H1053" s="112" t="s">
        <v>2077</v>
      </c>
      <c r="I1053" s="113" t="s">
        <v>1333</v>
      </c>
      <c r="J1053" s="121" t="s">
        <v>2363</v>
      </c>
      <c r="K1053" s="122">
        <f t="shared" si="16"/>
        <v>46084</v>
      </c>
      <c r="L1053" s="123"/>
    </row>
    <row r="1054" spans="1:12" s="116" customFormat="1" ht="16.5" customHeight="1" x14ac:dyDescent="0.3">
      <c r="A1054" s="91">
        <v>1037</v>
      </c>
      <c r="B1054" s="92" t="s">
        <v>661</v>
      </c>
      <c r="C1054" s="92" t="s">
        <v>631</v>
      </c>
      <c r="D1054" s="92" t="s">
        <v>26</v>
      </c>
      <c r="E1054" s="92" t="s">
        <v>27</v>
      </c>
      <c r="F1054" s="112" t="s">
        <v>2364</v>
      </c>
      <c r="G1054" s="119" t="s">
        <v>2029</v>
      </c>
      <c r="H1054" s="112" t="s">
        <v>2173</v>
      </c>
      <c r="I1054" s="113" t="s">
        <v>1209</v>
      </c>
      <c r="J1054" s="121" t="s">
        <v>2363</v>
      </c>
      <c r="K1054" s="122">
        <f t="shared" si="16"/>
        <v>46084</v>
      </c>
      <c r="L1054" s="123"/>
    </row>
    <row r="1055" spans="1:12" s="116" customFormat="1" ht="16.5" customHeight="1" x14ac:dyDescent="0.3">
      <c r="A1055" s="91">
        <v>1038</v>
      </c>
      <c r="B1055" s="92" t="s">
        <v>661</v>
      </c>
      <c r="C1055" s="92" t="s">
        <v>631</v>
      </c>
      <c r="D1055" s="92" t="s">
        <v>26</v>
      </c>
      <c r="E1055" s="92" t="s">
        <v>27</v>
      </c>
      <c r="F1055" s="112" t="s">
        <v>1437</v>
      </c>
      <c r="G1055" s="119" t="s">
        <v>2029</v>
      </c>
      <c r="H1055" s="112" t="s">
        <v>1226</v>
      </c>
      <c r="I1055" s="113" t="s">
        <v>1209</v>
      </c>
      <c r="J1055" s="121" t="s">
        <v>2351</v>
      </c>
      <c r="K1055" s="122">
        <f t="shared" si="16"/>
        <v>46130</v>
      </c>
      <c r="L1055" s="123"/>
    </row>
    <row r="1056" spans="1:12" s="116" customFormat="1" ht="16.5" customHeight="1" x14ac:dyDescent="0.3">
      <c r="A1056" s="91">
        <v>1039</v>
      </c>
      <c r="B1056" s="92" t="s">
        <v>661</v>
      </c>
      <c r="C1056" s="92" t="s">
        <v>631</v>
      </c>
      <c r="D1056" s="92" t="s">
        <v>26</v>
      </c>
      <c r="E1056" s="92" t="s">
        <v>27</v>
      </c>
      <c r="F1056" s="112" t="s">
        <v>1437</v>
      </c>
      <c r="G1056" s="119" t="s">
        <v>2033</v>
      </c>
      <c r="H1056" s="112" t="s">
        <v>2366</v>
      </c>
      <c r="I1056" s="113" t="s">
        <v>1333</v>
      </c>
      <c r="J1056" s="121" t="s">
        <v>2351</v>
      </c>
      <c r="K1056" s="122">
        <f t="shared" si="16"/>
        <v>46130</v>
      </c>
      <c r="L1056" s="123"/>
    </row>
    <row r="1057" spans="1:12" s="116" customFormat="1" ht="16.5" customHeight="1" x14ac:dyDescent="0.3">
      <c r="A1057" s="91">
        <v>1040</v>
      </c>
      <c r="B1057" s="92" t="s">
        <v>661</v>
      </c>
      <c r="C1057" s="92" t="s">
        <v>631</v>
      </c>
      <c r="D1057" s="92" t="s">
        <v>26</v>
      </c>
      <c r="E1057" s="92" t="s">
        <v>27</v>
      </c>
      <c r="F1057" s="112" t="s">
        <v>1440</v>
      </c>
      <c r="G1057" s="119" t="s">
        <v>2029</v>
      </c>
      <c r="H1057" s="112" t="s">
        <v>1472</v>
      </c>
      <c r="I1057" s="113" t="s">
        <v>1209</v>
      </c>
      <c r="J1057" s="121" t="s">
        <v>2367</v>
      </c>
      <c r="K1057" s="122">
        <f t="shared" si="16"/>
        <v>46351</v>
      </c>
      <c r="L1057" s="123"/>
    </row>
    <row r="1058" spans="1:12" s="116" customFormat="1" ht="16.5" customHeight="1" x14ac:dyDescent="0.3">
      <c r="A1058" s="91">
        <v>1041</v>
      </c>
      <c r="B1058" s="92" t="s">
        <v>661</v>
      </c>
      <c r="C1058" s="92" t="s">
        <v>631</v>
      </c>
      <c r="D1058" s="92" t="s">
        <v>26</v>
      </c>
      <c r="E1058" s="92" t="s">
        <v>27</v>
      </c>
      <c r="F1058" s="112" t="s">
        <v>1440</v>
      </c>
      <c r="G1058" s="119" t="s">
        <v>2033</v>
      </c>
      <c r="H1058" s="112" t="s">
        <v>1687</v>
      </c>
      <c r="I1058" s="113" t="s">
        <v>1229</v>
      </c>
      <c r="J1058" s="121" t="s">
        <v>2367</v>
      </c>
      <c r="K1058" s="122">
        <f t="shared" si="16"/>
        <v>46351</v>
      </c>
      <c r="L1058" s="123"/>
    </row>
    <row r="1059" spans="1:12" s="116" customFormat="1" ht="16.5" customHeight="1" x14ac:dyDescent="0.3">
      <c r="A1059" s="91">
        <v>1042</v>
      </c>
      <c r="B1059" s="92" t="s">
        <v>661</v>
      </c>
      <c r="C1059" s="92" t="s">
        <v>631</v>
      </c>
      <c r="D1059" s="92" t="s">
        <v>26</v>
      </c>
      <c r="E1059" s="92" t="s">
        <v>27</v>
      </c>
      <c r="F1059" s="112" t="s">
        <v>1440</v>
      </c>
      <c r="G1059" s="119" t="s">
        <v>2054</v>
      </c>
      <c r="H1059" s="112" t="s">
        <v>2175</v>
      </c>
      <c r="I1059" s="113" t="s">
        <v>1333</v>
      </c>
      <c r="J1059" s="121" t="s">
        <v>2367</v>
      </c>
      <c r="K1059" s="122">
        <f t="shared" si="16"/>
        <v>46351</v>
      </c>
      <c r="L1059" s="123"/>
    </row>
    <row r="1060" spans="1:12" s="116" customFormat="1" ht="16.5" customHeight="1" x14ac:dyDescent="0.3">
      <c r="A1060" s="91">
        <v>1043</v>
      </c>
      <c r="B1060" s="92" t="s">
        <v>661</v>
      </c>
      <c r="C1060" s="92" t="s">
        <v>631</v>
      </c>
      <c r="D1060" s="92" t="s">
        <v>26</v>
      </c>
      <c r="E1060" s="92" t="s">
        <v>27</v>
      </c>
      <c r="F1060" s="112" t="s">
        <v>1441</v>
      </c>
      <c r="G1060" s="119" t="s">
        <v>2029</v>
      </c>
      <c r="H1060" s="112" t="s">
        <v>1226</v>
      </c>
      <c r="I1060" s="124" t="s">
        <v>2044</v>
      </c>
      <c r="J1060" s="118" t="s">
        <v>1170</v>
      </c>
      <c r="K1060" s="122">
        <f t="shared" si="16"/>
        <v>46550</v>
      </c>
      <c r="L1060" s="125" t="s">
        <v>2045</v>
      </c>
    </row>
    <row r="1061" spans="1:12" s="116" customFormat="1" ht="16.5" customHeight="1" x14ac:dyDescent="0.3">
      <c r="A1061" s="91">
        <v>1044</v>
      </c>
      <c r="B1061" s="92" t="s">
        <v>661</v>
      </c>
      <c r="C1061" s="92" t="s">
        <v>631</v>
      </c>
      <c r="D1061" s="92" t="s">
        <v>26</v>
      </c>
      <c r="E1061" s="92" t="s">
        <v>27</v>
      </c>
      <c r="F1061" s="112" t="s">
        <v>1441</v>
      </c>
      <c r="G1061" s="119" t="s">
        <v>2054</v>
      </c>
      <c r="H1061" s="112" t="s">
        <v>1436</v>
      </c>
      <c r="I1061" s="124" t="s">
        <v>2044</v>
      </c>
      <c r="J1061" s="118" t="s">
        <v>1170</v>
      </c>
      <c r="K1061" s="122">
        <f t="shared" si="16"/>
        <v>46550</v>
      </c>
      <c r="L1061" s="125" t="s">
        <v>2045</v>
      </c>
    </row>
    <row r="1062" spans="1:12" s="116" customFormat="1" ht="16.5" customHeight="1" x14ac:dyDescent="0.3">
      <c r="A1062" s="91">
        <v>1045</v>
      </c>
      <c r="B1062" s="92" t="s">
        <v>661</v>
      </c>
      <c r="C1062" s="92" t="s">
        <v>631</v>
      </c>
      <c r="D1062" s="92" t="s">
        <v>26</v>
      </c>
      <c r="E1062" s="92" t="s">
        <v>27</v>
      </c>
      <c r="F1062" s="112" t="s">
        <v>1441</v>
      </c>
      <c r="G1062" s="119" t="s">
        <v>2033</v>
      </c>
      <c r="H1062" s="112" t="s">
        <v>2057</v>
      </c>
      <c r="I1062" s="124" t="s">
        <v>2044</v>
      </c>
      <c r="J1062" s="118" t="s">
        <v>1170</v>
      </c>
      <c r="K1062" s="122">
        <f t="shared" si="16"/>
        <v>46550</v>
      </c>
      <c r="L1062" s="125" t="s">
        <v>2045</v>
      </c>
    </row>
    <row r="1063" spans="1:12" s="116" customFormat="1" ht="16.5" customHeight="1" x14ac:dyDescent="0.3">
      <c r="A1063" s="91">
        <v>1046</v>
      </c>
      <c r="B1063" s="92" t="s">
        <v>661</v>
      </c>
      <c r="C1063" s="92" t="s">
        <v>631</v>
      </c>
      <c r="D1063" s="92" t="s">
        <v>26</v>
      </c>
      <c r="E1063" s="92" t="s">
        <v>27</v>
      </c>
      <c r="F1063" s="112" t="s">
        <v>1441</v>
      </c>
      <c r="G1063" s="119" t="s">
        <v>2029</v>
      </c>
      <c r="H1063" s="112" t="s">
        <v>2368</v>
      </c>
      <c r="I1063" s="124" t="s">
        <v>2044</v>
      </c>
      <c r="J1063" s="118" t="s">
        <v>1170</v>
      </c>
      <c r="K1063" s="122">
        <f t="shared" si="16"/>
        <v>46550</v>
      </c>
      <c r="L1063" s="125" t="s">
        <v>2045</v>
      </c>
    </row>
    <row r="1064" spans="1:12" s="116" customFormat="1" ht="16.5" customHeight="1" x14ac:dyDescent="0.3">
      <c r="A1064" s="91">
        <v>1047</v>
      </c>
      <c r="B1064" s="92" t="s">
        <v>661</v>
      </c>
      <c r="C1064" s="92" t="s">
        <v>631</v>
      </c>
      <c r="D1064" s="92" t="s">
        <v>26</v>
      </c>
      <c r="E1064" s="92" t="s">
        <v>27</v>
      </c>
      <c r="F1064" s="112" t="s">
        <v>2369</v>
      </c>
      <c r="G1064" s="119" t="s">
        <v>2033</v>
      </c>
      <c r="H1064" s="112" t="s">
        <v>1226</v>
      </c>
      <c r="I1064" s="113" t="s">
        <v>1209</v>
      </c>
      <c r="J1064" s="121" t="s">
        <v>2370</v>
      </c>
      <c r="K1064" s="122">
        <f t="shared" si="16"/>
        <v>46177</v>
      </c>
      <c r="L1064" s="123"/>
    </row>
    <row r="1065" spans="1:12" s="116" customFormat="1" ht="16.5" customHeight="1" x14ac:dyDescent="0.3">
      <c r="A1065" s="91">
        <v>1048</v>
      </c>
      <c r="B1065" s="92" t="s">
        <v>661</v>
      </c>
      <c r="C1065" s="92" t="s">
        <v>631</v>
      </c>
      <c r="D1065" s="92" t="s">
        <v>26</v>
      </c>
      <c r="E1065" s="92" t="s">
        <v>27</v>
      </c>
      <c r="F1065" s="112" t="s">
        <v>2371</v>
      </c>
      <c r="G1065" s="119" t="s">
        <v>2029</v>
      </c>
      <c r="H1065" s="112" t="s">
        <v>2372</v>
      </c>
      <c r="I1065" s="113" t="s">
        <v>1209</v>
      </c>
      <c r="J1065" s="121" t="s">
        <v>2370</v>
      </c>
      <c r="K1065" s="122">
        <f t="shared" si="16"/>
        <v>46177</v>
      </c>
      <c r="L1065" s="123"/>
    </row>
    <row r="1066" spans="1:12" s="116" customFormat="1" ht="16.5" customHeight="1" x14ac:dyDescent="0.3">
      <c r="A1066" s="91">
        <v>1049</v>
      </c>
      <c r="B1066" s="92" t="s">
        <v>661</v>
      </c>
      <c r="C1066" s="92" t="s">
        <v>631</v>
      </c>
      <c r="D1066" s="92" t="s">
        <v>26</v>
      </c>
      <c r="E1066" s="92" t="s">
        <v>27</v>
      </c>
      <c r="F1066" s="112" t="s">
        <v>2373</v>
      </c>
      <c r="G1066" s="119" t="s">
        <v>2054</v>
      </c>
      <c r="H1066" s="112" t="s">
        <v>2374</v>
      </c>
      <c r="I1066" s="113" t="s">
        <v>1209</v>
      </c>
      <c r="J1066" s="121" t="s">
        <v>2370</v>
      </c>
      <c r="K1066" s="122">
        <f t="shared" si="16"/>
        <v>46177</v>
      </c>
      <c r="L1066" s="123"/>
    </row>
    <row r="1067" spans="1:12" s="116" customFormat="1" ht="16.5" customHeight="1" x14ac:dyDescent="0.3">
      <c r="A1067" s="91">
        <v>1050</v>
      </c>
      <c r="B1067" s="92" t="s">
        <v>661</v>
      </c>
      <c r="C1067" s="92" t="s">
        <v>631</v>
      </c>
      <c r="D1067" s="92" t="s">
        <v>26</v>
      </c>
      <c r="E1067" s="92" t="s">
        <v>27</v>
      </c>
      <c r="F1067" s="112" t="s">
        <v>2371</v>
      </c>
      <c r="G1067" s="119" t="s">
        <v>2054</v>
      </c>
      <c r="H1067" s="112" t="s">
        <v>2375</v>
      </c>
      <c r="I1067" s="113" t="s">
        <v>1333</v>
      </c>
      <c r="J1067" s="121" t="s">
        <v>2370</v>
      </c>
      <c r="K1067" s="122">
        <f t="shared" si="16"/>
        <v>46177</v>
      </c>
      <c r="L1067" s="123"/>
    </row>
    <row r="1068" spans="1:12" s="116" customFormat="1" ht="16.5" customHeight="1" x14ac:dyDescent="0.3">
      <c r="A1068" s="91">
        <v>1051</v>
      </c>
      <c r="B1068" s="92" t="s">
        <v>661</v>
      </c>
      <c r="C1068" s="92" t="s">
        <v>631</v>
      </c>
      <c r="D1068" s="92" t="s">
        <v>26</v>
      </c>
      <c r="E1068" s="92" t="s">
        <v>27</v>
      </c>
      <c r="F1068" s="112" t="s">
        <v>90</v>
      </c>
      <c r="G1068" s="119" t="s">
        <v>2029</v>
      </c>
      <c r="H1068" s="112" t="s">
        <v>2057</v>
      </c>
      <c r="I1068" s="113" t="s">
        <v>1209</v>
      </c>
      <c r="J1068" s="121" t="s">
        <v>2376</v>
      </c>
      <c r="K1068" s="122">
        <f t="shared" si="16"/>
        <v>46198</v>
      </c>
      <c r="L1068" s="123"/>
    </row>
    <row r="1069" spans="1:12" s="116" customFormat="1" ht="16.5" customHeight="1" x14ac:dyDescent="0.3">
      <c r="A1069" s="91">
        <v>1052</v>
      </c>
      <c r="B1069" s="92" t="s">
        <v>661</v>
      </c>
      <c r="C1069" s="92" t="s">
        <v>631</v>
      </c>
      <c r="D1069" s="92" t="s">
        <v>26</v>
      </c>
      <c r="E1069" s="92" t="s">
        <v>27</v>
      </c>
      <c r="F1069" s="112" t="s">
        <v>2377</v>
      </c>
      <c r="G1069" s="119" t="s">
        <v>2029</v>
      </c>
      <c r="H1069" s="112" t="s">
        <v>1226</v>
      </c>
      <c r="I1069" s="124" t="s">
        <v>2044</v>
      </c>
      <c r="J1069" s="118" t="s">
        <v>1446</v>
      </c>
      <c r="K1069" s="122">
        <f t="shared" si="16"/>
        <v>46555</v>
      </c>
      <c r="L1069" s="125" t="s">
        <v>2045</v>
      </c>
    </row>
    <row r="1070" spans="1:12" s="116" customFormat="1" ht="16.5" customHeight="1" x14ac:dyDescent="0.3">
      <c r="A1070" s="91">
        <v>1053</v>
      </c>
      <c r="B1070" s="92" t="s">
        <v>661</v>
      </c>
      <c r="C1070" s="92" t="s">
        <v>631</v>
      </c>
      <c r="D1070" s="92" t="s">
        <v>26</v>
      </c>
      <c r="E1070" s="92" t="s">
        <v>27</v>
      </c>
      <c r="F1070" s="112" t="s">
        <v>2378</v>
      </c>
      <c r="G1070" s="119" t="s">
        <v>2029</v>
      </c>
      <c r="H1070" s="112" t="s">
        <v>2261</v>
      </c>
      <c r="I1070" s="124" t="s">
        <v>2044</v>
      </c>
      <c r="J1070" s="118" t="s">
        <v>1446</v>
      </c>
      <c r="K1070" s="122">
        <f t="shared" si="16"/>
        <v>46555</v>
      </c>
      <c r="L1070" s="125" t="s">
        <v>2045</v>
      </c>
    </row>
    <row r="1071" spans="1:12" s="116" customFormat="1" ht="16.5" customHeight="1" x14ac:dyDescent="0.3">
      <c r="A1071" s="91">
        <v>1054</v>
      </c>
      <c r="B1071" s="92" t="s">
        <v>661</v>
      </c>
      <c r="C1071" s="92" t="s">
        <v>631</v>
      </c>
      <c r="D1071" s="92" t="s">
        <v>26</v>
      </c>
      <c r="E1071" s="92" t="s">
        <v>27</v>
      </c>
      <c r="F1071" s="112" t="s">
        <v>1449</v>
      </c>
      <c r="G1071" s="119" t="s">
        <v>2054</v>
      </c>
      <c r="H1071" s="112" t="s">
        <v>1226</v>
      </c>
      <c r="I1071" s="113" t="s">
        <v>1209</v>
      </c>
      <c r="J1071" s="121" t="s">
        <v>2351</v>
      </c>
      <c r="K1071" s="122">
        <f t="shared" si="16"/>
        <v>46130</v>
      </c>
      <c r="L1071" s="123"/>
    </row>
    <row r="1072" spans="1:12" s="116" customFormat="1" ht="16.5" customHeight="1" x14ac:dyDescent="0.3">
      <c r="A1072" s="91">
        <v>1055</v>
      </c>
      <c r="B1072" s="92" t="s">
        <v>661</v>
      </c>
      <c r="C1072" s="92" t="s">
        <v>631</v>
      </c>
      <c r="D1072" s="92" t="s">
        <v>26</v>
      </c>
      <c r="E1072" s="92" t="s">
        <v>27</v>
      </c>
      <c r="F1072" s="112" t="s">
        <v>1449</v>
      </c>
      <c r="G1072" s="119" t="s">
        <v>2029</v>
      </c>
      <c r="H1072" s="112" t="s">
        <v>2344</v>
      </c>
      <c r="I1072" s="113" t="s">
        <v>1209</v>
      </c>
      <c r="J1072" s="121" t="s">
        <v>2351</v>
      </c>
      <c r="K1072" s="122">
        <f t="shared" si="16"/>
        <v>46130</v>
      </c>
      <c r="L1072" s="123"/>
    </row>
    <row r="1073" spans="1:12" s="116" customFormat="1" ht="16.5" customHeight="1" x14ac:dyDescent="0.3">
      <c r="A1073" s="91">
        <v>1056</v>
      </c>
      <c r="B1073" s="92" t="s">
        <v>661</v>
      </c>
      <c r="C1073" s="92" t="s">
        <v>631</v>
      </c>
      <c r="D1073" s="92" t="s">
        <v>26</v>
      </c>
      <c r="E1073" s="92" t="s">
        <v>27</v>
      </c>
      <c r="F1073" s="112" t="s">
        <v>1449</v>
      </c>
      <c r="G1073" s="119" t="s">
        <v>2033</v>
      </c>
      <c r="H1073" s="112" t="s">
        <v>2379</v>
      </c>
      <c r="I1073" s="113" t="s">
        <v>1333</v>
      </c>
      <c r="J1073" s="121" t="s">
        <v>2351</v>
      </c>
      <c r="K1073" s="122">
        <f t="shared" si="16"/>
        <v>46130</v>
      </c>
      <c r="L1073" s="123"/>
    </row>
    <row r="1074" spans="1:12" s="116" customFormat="1" ht="16.5" customHeight="1" x14ac:dyDescent="0.3">
      <c r="A1074" s="91">
        <v>1057</v>
      </c>
      <c r="B1074" s="92" t="s">
        <v>661</v>
      </c>
      <c r="C1074" s="92" t="s">
        <v>631</v>
      </c>
      <c r="D1074" s="92" t="s">
        <v>26</v>
      </c>
      <c r="E1074" s="92" t="s">
        <v>27</v>
      </c>
      <c r="F1074" s="112" t="s">
        <v>2380</v>
      </c>
      <c r="G1074" s="119" t="s">
        <v>2029</v>
      </c>
      <c r="H1074" s="112" t="s">
        <v>2381</v>
      </c>
      <c r="I1074" s="113" t="s">
        <v>1229</v>
      </c>
      <c r="J1074" s="121" t="s">
        <v>2370</v>
      </c>
      <c r="K1074" s="122">
        <f t="shared" si="16"/>
        <v>46177</v>
      </c>
      <c r="L1074" s="123"/>
    </row>
    <row r="1075" spans="1:12" s="116" customFormat="1" ht="16.5" customHeight="1" x14ac:dyDescent="0.3">
      <c r="A1075" s="91">
        <v>1058</v>
      </c>
      <c r="B1075" s="92" t="s">
        <v>661</v>
      </c>
      <c r="C1075" s="92" t="s">
        <v>631</v>
      </c>
      <c r="D1075" s="92" t="s">
        <v>26</v>
      </c>
      <c r="E1075" s="92" t="s">
        <v>27</v>
      </c>
      <c r="F1075" s="112" t="s">
        <v>1451</v>
      </c>
      <c r="G1075" s="119" t="s">
        <v>2029</v>
      </c>
      <c r="H1075" s="112" t="s">
        <v>2313</v>
      </c>
      <c r="I1075" s="113" t="s">
        <v>1333</v>
      </c>
      <c r="J1075" s="121" t="s">
        <v>2370</v>
      </c>
      <c r="K1075" s="122">
        <f t="shared" si="16"/>
        <v>46177</v>
      </c>
      <c r="L1075" s="123"/>
    </row>
    <row r="1076" spans="1:12" s="116" customFormat="1" ht="16.5" customHeight="1" x14ac:dyDescent="0.3">
      <c r="A1076" s="91">
        <v>1059</v>
      </c>
      <c r="B1076" s="92" t="s">
        <v>661</v>
      </c>
      <c r="C1076" s="92" t="s">
        <v>631</v>
      </c>
      <c r="D1076" s="92" t="s">
        <v>26</v>
      </c>
      <c r="E1076" s="92" t="s">
        <v>27</v>
      </c>
      <c r="F1076" s="112" t="s">
        <v>2382</v>
      </c>
      <c r="G1076" s="119" t="s">
        <v>2029</v>
      </c>
      <c r="H1076" s="112" t="s">
        <v>2383</v>
      </c>
      <c r="I1076" s="113" t="s">
        <v>1229</v>
      </c>
      <c r="J1076" s="121" t="s">
        <v>2370</v>
      </c>
      <c r="K1076" s="122">
        <f t="shared" si="16"/>
        <v>46177</v>
      </c>
      <c r="L1076" s="123"/>
    </row>
    <row r="1077" spans="1:12" s="116" customFormat="1" ht="16.5" customHeight="1" x14ac:dyDescent="0.3">
      <c r="A1077" s="91">
        <v>1060</v>
      </c>
      <c r="B1077" s="92" t="s">
        <v>661</v>
      </c>
      <c r="C1077" s="92" t="s">
        <v>631</v>
      </c>
      <c r="D1077" s="92" t="s">
        <v>26</v>
      </c>
      <c r="E1077" s="92" t="s">
        <v>27</v>
      </c>
      <c r="F1077" s="112" t="s">
        <v>1453</v>
      </c>
      <c r="G1077" s="119" t="s">
        <v>2029</v>
      </c>
      <c r="H1077" s="112" t="s">
        <v>2384</v>
      </c>
      <c r="I1077" s="124" t="s">
        <v>2044</v>
      </c>
      <c r="J1077" s="118" t="s">
        <v>1446</v>
      </c>
      <c r="K1077" s="122">
        <f t="shared" si="16"/>
        <v>46555</v>
      </c>
      <c r="L1077" s="125" t="s">
        <v>2066</v>
      </c>
    </row>
    <row r="1078" spans="1:12" s="116" customFormat="1" ht="16.5" customHeight="1" x14ac:dyDescent="0.3">
      <c r="A1078" s="91">
        <v>1061</v>
      </c>
      <c r="B1078" s="92" t="s">
        <v>661</v>
      </c>
      <c r="C1078" s="92" t="s">
        <v>631</v>
      </c>
      <c r="D1078" s="92" t="s">
        <v>26</v>
      </c>
      <c r="E1078" s="92" t="s">
        <v>27</v>
      </c>
      <c r="F1078" s="112" t="s">
        <v>1453</v>
      </c>
      <c r="G1078" s="119" t="s">
        <v>2029</v>
      </c>
      <c r="H1078" s="112" t="s">
        <v>2185</v>
      </c>
      <c r="I1078" s="124" t="s">
        <v>2044</v>
      </c>
      <c r="J1078" s="118" t="s">
        <v>1446</v>
      </c>
      <c r="K1078" s="122">
        <f t="shared" si="16"/>
        <v>46555</v>
      </c>
      <c r="L1078" s="125" t="s">
        <v>2070</v>
      </c>
    </row>
    <row r="1079" spans="1:12" s="116" customFormat="1" ht="16.5" customHeight="1" x14ac:dyDescent="0.3">
      <c r="A1079" s="91">
        <v>1062</v>
      </c>
      <c r="B1079" s="92" t="s">
        <v>661</v>
      </c>
      <c r="C1079" s="92" t="s">
        <v>631</v>
      </c>
      <c r="D1079" s="92" t="s">
        <v>26</v>
      </c>
      <c r="E1079" s="92" t="s">
        <v>27</v>
      </c>
      <c r="F1079" s="112" t="s">
        <v>1453</v>
      </c>
      <c r="G1079" s="119" t="s">
        <v>2029</v>
      </c>
      <c r="H1079" s="112" t="s">
        <v>2304</v>
      </c>
      <c r="I1079" s="124" t="s">
        <v>2044</v>
      </c>
      <c r="J1079" s="118" t="s">
        <v>1446</v>
      </c>
      <c r="K1079" s="122">
        <f t="shared" si="16"/>
        <v>46555</v>
      </c>
      <c r="L1079" s="125" t="s">
        <v>2045</v>
      </c>
    </row>
    <row r="1080" spans="1:12" s="116" customFormat="1" ht="16.5" customHeight="1" x14ac:dyDescent="0.3">
      <c r="A1080" s="91">
        <v>1063</v>
      </c>
      <c r="B1080" s="92" t="s">
        <v>661</v>
      </c>
      <c r="C1080" s="92" t="s">
        <v>631</v>
      </c>
      <c r="D1080" s="92" t="s">
        <v>26</v>
      </c>
      <c r="E1080" s="92" t="s">
        <v>27</v>
      </c>
      <c r="F1080" s="112" t="s">
        <v>1454</v>
      </c>
      <c r="G1080" s="119" t="s">
        <v>2054</v>
      </c>
      <c r="H1080" s="112" t="s">
        <v>1226</v>
      </c>
      <c r="I1080" s="113" t="s">
        <v>1209</v>
      </c>
      <c r="J1080" s="121" t="s">
        <v>2367</v>
      </c>
      <c r="K1080" s="122">
        <f t="shared" si="16"/>
        <v>46351</v>
      </c>
      <c r="L1080" s="123"/>
    </row>
    <row r="1081" spans="1:12" s="116" customFormat="1" ht="16.5" customHeight="1" x14ac:dyDescent="0.3">
      <c r="A1081" s="91">
        <v>1064</v>
      </c>
      <c r="B1081" s="92" t="s">
        <v>661</v>
      </c>
      <c r="C1081" s="92" t="s">
        <v>631</v>
      </c>
      <c r="D1081" s="92" t="s">
        <v>26</v>
      </c>
      <c r="E1081" s="92" t="s">
        <v>27</v>
      </c>
      <c r="F1081" s="112" t="s">
        <v>1454</v>
      </c>
      <c r="G1081" s="119" t="s">
        <v>2033</v>
      </c>
      <c r="H1081" s="112" t="s">
        <v>1227</v>
      </c>
      <c r="I1081" s="113" t="s">
        <v>1209</v>
      </c>
      <c r="J1081" s="121" t="s">
        <v>2367</v>
      </c>
      <c r="K1081" s="122">
        <f t="shared" si="16"/>
        <v>46351</v>
      </c>
      <c r="L1081" s="123"/>
    </row>
    <row r="1082" spans="1:12" s="116" customFormat="1" ht="16.5" customHeight="1" x14ac:dyDescent="0.3">
      <c r="A1082" s="91">
        <v>1065</v>
      </c>
      <c r="B1082" s="92" t="s">
        <v>661</v>
      </c>
      <c r="C1082" s="92" t="s">
        <v>631</v>
      </c>
      <c r="D1082" s="92" t="s">
        <v>26</v>
      </c>
      <c r="E1082" s="92" t="s">
        <v>27</v>
      </c>
      <c r="F1082" s="112" t="s">
        <v>1456</v>
      </c>
      <c r="G1082" s="119" t="s">
        <v>2029</v>
      </c>
      <c r="H1082" s="112" t="s">
        <v>1226</v>
      </c>
      <c r="I1082" s="124" t="s">
        <v>2044</v>
      </c>
      <c r="J1082" s="118" t="s">
        <v>1446</v>
      </c>
      <c r="K1082" s="122">
        <f t="shared" si="16"/>
        <v>46555</v>
      </c>
      <c r="L1082" s="125" t="s">
        <v>2070</v>
      </c>
    </row>
    <row r="1083" spans="1:12" s="116" customFormat="1" ht="16.5" customHeight="1" x14ac:dyDescent="0.3">
      <c r="A1083" s="91">
        <v>1066</v>
      </c>
      <c r="B1083" s="92" t="s">
        <v>661</v>
      </c>
      <c r="C1083" s="92" t="s">
        <v>631</v>
      </c>
      <c r="D1083" s="92" t="s">
        <v>26</v>
      </c>
      <c r="E1083" s="92" t="s">
        <v>27</v>
      </c>
      <c r="F1083" s="112" t="s">
        <v>1456</v>
      </c>
      <c r="G1083" s="119" t="s">
        <v>2029</v>
      </c>
      <c r="H1083" s="112" t="s">
        <v>1227</v>
      </c>
      <c r="I1083" s="124" t="s">
        <v>2044</v>
      </c>
      <c r="J1083" s="118" t="s">
        <v>1446</v>
      </c>
      <c r="K1083" s="122">
        <f t="shared" si="16"/>
        <v>46555</v>
      </c>
      <c r="L1083" s="125" t="s">
        <v>2045</v>
      </c>
    </row>
    <row r="1084" spans="1:12" s="116" customFormat="1" ht="16.5" customHeight="1" x14ac:dyDescent="0.3">
      <c r="A1084" s="91">
        <v>1067</v>
      </c>
      <c r="B1084" s="92" t="s">
        <v>661</v>
      </c>
      <c r="C1084" s="92" t="s">
        <v>631</v>
      </c>
      <c r="D1084" s="92" t="s">
        <v>26</v>
      </c>
      <c r="E1084" s="92" t="s">
        <v>27</v>
      </c>
      <c r="F1084" s="112" t="s">
        <v>1456</v>
      </c>
      <c r="G1084" s="119" t="s">
        <v>2054</v>
      </c>
      <c r="H1084" s="112" t="s">
        <v>2385</v>
      </c>
      <c r="I1084" s="124" t="s">
        <v>2044</v>
      </c>
      <c r="J1084" s="118" t="s">
        <v>1446</v>
      </c>
      <c r="K1084" s="122">
        <f t="shared" si="16"/>
        <v>46555</v>
      </c>
      <c r="L1084" s="125" t="s">
        <v>2070</v>
      </c>
    </row>
    <row r="1085" spans="1:12" s="116" customFormat="1" ht="16.5" customHeight="1" x14ac:dyDescent="0.3">
      <c r="A1085" s="91">
        <v>1068</v>
      </c>
      <c r="B1085" s="92" t="s">
        <v>661</v>
      </c>
      <c r="C1085" s="92" t="s">
        <v>631</v>
      </c>
      <c r="D1085" s="92" t="s">
        <v>26</v>
      </c>
      <c r="E1085" s="92" t="s">
        <v>27</v>
      </c>
      <c r="F1085" s="112" t="s">
        <v>1456</v>
      </c>
      <c r="G1085" s="119" t="s">
        <v>2029</v>
      </c>
      <c r="H1085" s="112" t="s">
        <v>2102</v>
      </c>
      <c r="I1085" s="124" t="s">
        <v>2044</v>
      </c>
      <c r="J1085" s="118" t="s">
        <v>1446</v>
      </c>
      <c r="K1085" s="122">
        <f t="shared" si="16"/>
        <v>46555</v>
      </c>
      <c r="L1085" s="125" t="s">
        <v>2045</v>
      </c>
    </row>
    <row r="1086" spans="1:12" s="116" customFormat="1" ht="16.5" customHeight="1" x14ac:dyDescent="0.3">
      <c r="A1086" s="91">
        <v>1069</v>
      </c>
      <c r="B1086" s="92" t="s">
        <v>661</v>
      </c>
      <c r="C1086" s="92" t="s">
        <v>631</v>
      </c>
      <c r="D1086" s="92" t="s">
        <v>26</v>
      </c>
      <c r="E1086" s="92" t="s">
        <v>27</v>
      </c>
      <c r="F1086" s="112" t="s">
        <v>2386</v>
      </c>
      <c r="G1086" s="119" t="s">
        <v>2033</v>
      </c>
      <c r="H1086" s="112" t="s">
        <v>1226</v>
      </c>
      <c r="I1086" s="124" t="s">
        <v>2044</v>
      </c>
      <c r="J1086" s="118" t="s">
        <v>1420</v>
      </c>
      <c r="K1086" s="122">
        <f t="shared" si="16"/>
        <v>46478</v>
      </c>
      <c r="L1086" s="125" t="s">
        <v>2045</v>
      </c>
    </row>
    <row r="1087" spans="1:12" s="116" customFormat="1" ht="16.5" customHeight="1" x14ac:dyDescent="0.3">
      <c r="A1087" s="91">
        <v>1070</v>
      </c>
      <c r="B1087" s="92" t="s">
        <v>661</v>
      </c>
      <c r="C1087" s="92" t="s">
        <v>631</v>
      </c>
      <c r="D1087" s="92" t="s">
        <v>26</v>
      </c>
      <c r="E1087" s="92" t="s">
        <v>27</v>
      </c>
      <c r="F1087" s="112" t="s">
        <v>2386</v>
      </c>
      <c r="G1087" s="119" t="s">
        <v>2029</v>
      </c>
      <c r="H1087" s="112" t="s">
        <v>1687</v>
      </c>
      <c r="I1087" s="124" t="s">
        <v>2044</v>
      </c>
      <c r="J1087" s="118" t="s">
        <v>1420</v>
      </c>
      <c r="K1087" s="122">
        <f t="shared" si="16"/>
        <v>46478</v>
      </c>
      <c r="L1087" s="125" t="s">
        <v>2066</v>
      </c>
    </row>
    <row r="1088" spans="1:12" s="116" customFormat="1" ht="16.5" customHeight="1" x14ac:dyDescent="0.3">
      <c r="A1088" s="91">
        <v>1071</v>
      </c>
      <c r="B1088" s="92" t="s">
        <v>661</v>
      </c>
      <c r="C1088" s="92" t="s">
        <v>631</v>
      </c>
      <c r="D1088" s="92" t="s">
        <v>26</v>
      </c>
      <c r="E1088" s="92" t="s">
        <v>27</v>
      </c>
      <c r="F1088" s="112" t="s">
        <v>2387</v>
      </c>
      <c r="G1088" s="119" t="s">
        <v>2033</v>
      </c>
      <c r="H1088" s="112" t="s">
        <v>1744</v>
      </c>
      <c r="I1088" s="124" t="s">
        <v>2044</v>
      </c>
      <c r="J1088" s="118" t="s">
        <v>1430</v>
      </c>
      <c r="K1088" s="122">
        <f t="shared" si="16"/>
        <v>46562</v>
      </c>
      <c r="L1088" s="125" t="s">
        <v>2070</v>
      </c>
    </row>
    <row r="1089" spans="1:12" s="116" customFormat="1" ht="16.5" customHeight="1" x14ac:dyDescent="0.3">
      <c r="A1089" s="91">
        <v>1072</v>
      </c>
      <c r="B1089" s="92" t="s">
        <v>661</v>
      </c>
      <c r="C1089" s="92" t="s">
        <v>631</v>
      </c>
      <c r="D1089" s="92" t="s">
        <v>26</v>
      </c>
      <c r="E1089" s="92" t="s">
        <v>27</v>
      </c>
      <c r="F1089" s="112" t="s">
        <v>2388</v>
      </c>
      <c r="G1089" s="119" t="s">
        <v>2033</v>
      </c>
      <c r="H1089" s="112" t="s">
        <v>1472</v>
      </c>
      <c r="I1089" s="113" t="s">
        <v>1209</v>
      </c>
      <c r="J1089" s="121" t="s">
        <v>2367</v>
      </c>
      <c r="K1089" s="122">
        <f t="shared" si="16"/>
        <v>46351</v>
      </c>
      <c r="L1089" s="123"/>
    </row>
    <row r="1090" spans="1:12" s="116" customFormat="1" ht="16.5" customHeight="1" x14ac:dyDescent="0.3">
      <c r="A1090" s="91">
        <v>1073</v>
      </c>
      <c r="B1090" s="92" t="s">
        <v>661</v>
      </c>
      <c r="C1090" s="92" t="s">
        <v>631</v>
      </c>
      <c r="D1090" s="92" t="s">
        <v>26</v>
      </c>
      <c r="E1090" s="92" t="s">
        <v>27</v>
      </c>
      <c r="F1090" s="112" t="s">
        <v>2389</v>
      </c>
      <c r="G1090" s="119" t="s">
        <v>2033</v>
      </c>
      <c r="H1090" s="112" t="s">
        <v>1472</v>
      </c>
      <c r="I1090" s="113" t="s">
        <v>1209</v>
      </c>
      <c r="J1090" s="126" t="s">
        <v>2390</v>
      </c>
      <c r="K1090" s="122">
        <f t="shared" si="16"/>
        <v>46291</v>
      </c>
      <c r="L1090" s="123"/>
    </row>
    <row r="1091" spans="1:12" s="116" customFormat="1" ht="16.5" customHeight="1" x14ac:dyDescent="0.3">
      <c r="A1091" s="91">
        <v>1074</v>
      </c>
      <c r="B1091" s="92" t="s">
        <v>661</v>
      </c>
      <c r="C1091" s="92" t="s">
        <v>631</v>
      </c>
      <c r="D1091" s="92" t="s">
        <v>26</v>
      </c>
      <c r="E1091" s="92" t="s">
        <v>27</v>
      </c>
      <c r="F1091" s="112" t="s">
        <v>2391</v>
      </c>
      <c r="G1091" s="119" t="s">
        <v>2029</v>
      </c>
      <c r="H1091" s="112" t="s">
        <v>2072</v>
      </c>
      <c r="I1091" s="113" t="s">
        <v>1209</v>
      </c>
      <c r="J1091" s="126" t="s">
        <v>2390</v>
      </c>
      <c r="K1091" s="122">
        <f t="shared" si="16"/>
        <v>46291</v>
      </c>
      <c r="L1091" s="123"/>
    </row>
    <row r="1092" spans="1:12" s="116" customFormat="1" ht="16.5" customHeight="1" x14ac:dyDescent="0.3">
      <c r="A1092" s="91">
        <v>1075</v>
      </c>
      <c r="B1092" s="92" t="s">
        <v>661</v>
      </c>
      <c r="C1092" s="92" t="s">
        <v>631</v>
      </c>
      <c r="D1092" s="92" t="s">
        <v>26</v>
      </c>
      <c r="E1092" s="92" t="s">
        <v>27</v>
      </c>
      <c r="F1092" s="112" t="s">
        <v>2392</v>
      </c>
      <c r="G1092" s="119" t="s">
        <v>2029</v>
      </c>
      <c r="H1092" s="112" t="s">
        <v>2165</v>
      </c>
      <c r="I1092" s="124" t="s">
        <v>2044</v>
      </c>
      <c r="J1092" s="118" t="s">
        <v>1420</v>
      </c>
      <c r="K1092" s="122">
        <f t="shared" si="16"/>
        <v>46478</v>
      </c>
      <c r="L1092" s="125" t="s">
        <v>2045</v>
      </c>
    </row>
    <row r="1093" spans="1:12" s="116" customFormat="1" ht="16.5" customHeight="1" x14ac:dyDescent="0.3">
      <c r="A1093" s="91">
        <v>1076</v>
      </c>
      <c r="B1093" s="92" t="s">
        <v>661</v>
      </c>
      <c r="C1093" s="92" t="s">
        <v>631</v>
      </c>
      <c r="D1093" s="92" t="s">
        <v>26</v>
      </c>
      <c r="E1093" s="92" t="s">
        <v>27</v>
      </c>
      <c r="F1093" s="112" t="s">
        <v>1469</v>
      </c>
      <c r="G1093" s="119" t="s">
        <v>2029</v>
      </c>
      <c r="H1093" s="112" t="s">
        <v>2375</v>
      </c>
      <c r="I1093" s="124" t="s">
        <v>2044</v>
      </c>
      <c r="J1093" s="118" t="s">
        <v>1420</v>
      </c>
      <c r="K1093" s="122">
        <f t="shared" si="16"/>
        <v>46478</v>
      </c>
      <c r="L1093" s="125" t="s">
        <v>2045</v>
      </c>
    </row>
    <row r="1094" spans="1:12" s="116" customFormat="1" ht="16.5" customHeight="1" x14ac:dyDescent="0.3">
      <c r="A1094" s="91">
        <v>1077</v>
      </c>
      <c r="B1094" s="92" t="s">
        <v>661</v>
      </c>
      <c r="C1094" s="92" t="s">
        <v>631</v>
      </c>
      <c r="D1094" s="92" t="s">
        <v>26</v>
      </c>
      <c r="E1094" s="92" t="s">
        <v>27</v>
      </c>
      <c r="F1094" s="112" t="s">
        <v>1471</v>
      </c>
      <c r="G1094" s="119" t="s">
        <v>2033</v>
      </c>
      <c r="H1094" s="112" t="s">
        <v>1226</v>
      </c>
      <c r="I1094" s="124" t="s">
        <v>2044</v>
      </c>
      <c r="J1094" s="118" t="s">
        <v>1170</v>
      </c>
      <c r="K1094" s="122">
        <f t="shared" si="16"/>
        <v>46550</v>
      </c>
      <c r="L1094" s="125" t="s">
        <v>2066</v>
      </c>
    </row>
    <row r="1095" spans="1:12" s="116" customFormat="1" ht="16.5" customHeight="1" x14ac:dyDescent="0.3">
      <c r="A1095" s="91">
        <v>1078</v>
      </c>
      <c r="B1095" s="92" t="s">
        <v>661</v>
      </c>
      <c r="C1095" s="92" t="s">
        <v>631</v>
      </c>
      <c r="D1095" s="92" t="s">
        <v>26</v>
      </c>
      <c r="E1095" s="92" t="s">
        <v>27</v>
      </c>
      <c r="F1095" s="112" t="s">
        <v>1471</v>
      </c>
      <c r="G1095" s="119" t="s">
        <v>2054</v>
      </c>
      <c r="H1095" s="112" t="s">
        <v>2261</v>
      </c>
      <c r="I1095" s="124" t="s">
        <v>2044</v>
      </c>
      <c r="J1095" s="118" t="s">
        <v>1170</v>
      </c>
      <c r="K1095" s="122">
        <f t="shared" ref="K1095:K1158" si="17">DATE(YEAR(J1095)+2,MONTH(J1095),DAY(J1095)-1)</f>
        <v>46550</v>
      </c>
      <c r="L1095" s="125" t="s">
        <v>2045</v>
      </c>
    </row>
    <row r="1096" spans="1:12" s="116" customFormat="1" ht="16.5" customHeight="1" x14ac:dyDescent="0.3">
      <c r="A1096" s="91">
        <v>1079</v>
      </c>
      <c r="B1096" s="92" t="s">
        <v>661</v>
      </c>
      <c r="C1096" s="92" t="s">
        <v>631</v>
      </c>
      <c r="D1096" s="92" t="s">
        <v>26</v>
      </c>
      <c r="E1096" s="92" t="s">
        <v>27</v>
      </c>
      <c r="F1096" s="112" t="s">
        <v>2393</v>
      </c>
      <c r="G1096" s="119" t="s">
        <v>2033</v>
      </c>
      <c r="H1096" s="112" t="s">
        <v>1744</v>
      </c>
      <c r="I1096" s="124" t="s">
        <v>2044</v>
      </c>
      <c r="J1096" s="118" t="s">
        <v>1170</v>
      </c>
      <c r="K1096" s="122">
        <f t="shared" si="17"/>
        <v>46550</v>
      </c>
      <c r="L1096" s="125" t="s">
        <v>2045</v>
      </c>
    </row>
    <row r="1097" spans="1:12" s="116" customFormat="1" ht="16.5" customHeight="1" x14ac:dyDescent="0.3">
      <c r="A1097" s="91">
        <v>1080</v>
      </c>
      <c r="B1097" s="92" t="s">
        <v>661</v>
      </c>
      <c r="C1097" s="92" t="s">
        <v>631</v>
      </c>
      <c r="D1097" s="92" t="s">
        <v>26</v>
      </c>
      <c r="E1097" s="92" t="s">
        <v>27</v>
      </c>
      <c r="F1097" s="112" t="s">
        <v>1476</v>
      </c>
      <c r="G1097" s="119" t="s">
        <v>2029</v>
      </c>
      <c r="H1097" s="112" t="s">
        <v>1744</v>
      </c>
      <c r="I1097" s="124" t="s">
        <v>2044</v>
      </c>
      <c r="J1097" s="118" t="s">
        <v>1170</v>
      </c>
      <c r="K1097" s="122">
        <f t="shared" si="17"/>
        <v>46550</v>
      </c>
      <c r="L1097" s="125" t="s">
        <v>2045</v>
      </c>
    </row>
    <row r="1098" spans="1:12" s="116" customFormat="1" ht="16.5" customHeight="1" x14ac:dyDescent="0.3">
      <c r="A1098" s="91">
        <v>1081</v>
      </c>
      <c r="B1098" s="92" t="s">
        <v>661</v>
      </c>
      <c r="C1098" s="92" t="s">
        <v>631</v>
      </c>
      <c r="D1098" s="92" t="s">
        <v>26</v>
      </c>
      <c r="E1098" s="92" t="s">
        <v>27</v>
      </c>
      <c r="F1098" s="112" t="s">
        <v>1476</v>
      </c>
      <c r="G1098" s="119" t="s">
        <v>2033</v>
      </c>
      <c r="H1098" s="112" t="s">
        <v>1227</v>
      </c>
      <c r="I1098" s="124" t="s">
        <v>2044</v>
      </c>
      <c r="J1098" s="118" t="s">
        <v>1170</v>
      </c>
      <c r="K1098" s="122">
        <f t="shared" si="17"/>
        <v>46550</v>
      </c>
      <c r="L1098" s="125" t="s">
        <v>2045</v>
      </c>
    </row>
    <row r="1099" spans="1:12" s="116" customFormat="1" ht="16.5" customHeight="1" x14ac:dyDescent="0.3">
      <c r="A1099" s="91">
        <v>1082</v>
      </c>
      <c r="B1099" s="92" t="s">
        <v>661</v>
      </c>
      <c r="C1099" s="92" t="s">
        <v>631</v>
      </c>
      <c r="D1099" s="92" t="s">
        <v>26</v>
      </c>
      <c r="E1099" s="92" t="s">
        <v>27</v>
      </c>
      <c r="F1099" s="112" t="s">
        <v>1474</v>
      </c>
      <c r="G1099" s="119" t="s">
        <v>2054</v>
      </c>
      <c r="H1099" s="112" t="s">
        <v>2059</v>
      </c>
      <c r="I1099" s="124" t="s">
        <v>2044</v>
      </c>
      <c r="J1099" s="118" t="s">
        <v>1170</v>
      </c>
      <c r="K1099" s="122">
        <f t="shared" si="17"/>
        <v>46550</v>
      </c>
      <c r="L1099" s="125" t="s">
        <v>2045</v>
      </c>
    </row>
    <row r="1100" spans="1:12" s="116" customFormat="1" ht="16.5" customHeight="1" x14ac:dyDescent="0.3">
      <c r="A1100" s="91">
        <v>1083</v>
      </c>
      <c r="B1100" s="92" t="s">
        <v>661</v>
      </c>
      <c r="C1100" s="92" t="s">
        <v>631</v>
      </c>
      <c r="D1100" s="92" t="s">
        <v>26</v>
      </c>
      <c r="E1100" s="92" t="s">
        <v>27</v>
      </c>
      <c r="F1100" s="112" t="s">
        <v>2394</v>
      </c>
      <c r="G1100" s="119" t="s">
        <v>2054</v>
      </c>
      <c r="H1100" s="112" t="s">
        <v>2165</v>
      </c>
      <c r="I1100" s="124" t="s">
        <v>2044</v>
      </c>
      <c r="J1100" s="118" t="s">
        <v>1170</v>
      </c>
      <c r="K1100" s="122">
        <f t="shared" si="17"/>
        <v>46550</v>
      </c>
      <c r="L1100" s="125" t="s">
        <v>2070</v>
      </c>
    </row>
    <row r="1101" spans="1:12" s="116" customFormat="1" ht="16.5" customHeight="1" x14ac:dyDescent="0.3">
      <c r="A1101" s="91">
        <v>1084</v>
      </c>
      <c r="B1101" s="92" t="s">
        <v>661</v>
      </c>
      <c r="C1101" s="92" t="s">
        <v>631</v>
      </c>
      <c r="D1101" s="92" t="s">
        <v>26</v>
      </c>
      <c r="E1101" s="92" t="s">
        <v>27</v>
      </c>
      <c r="F1101" s="112" t="s">
        <v>2395</v>
      </c>
      <c r="G1101" s="119" t="s">
        <v>2033</v>
      </c>
      <c r="H1101" s="112" t="s">
        <v>1744</v>
      </c>
      <c r="I1101" s="113" t="s">
        <v>1229</v>
      </c>
      <c r="J1101" s="121" t="s">
        <v>2396</v>
      </c>
      <c r="K1101" s="122">
        <f t="shared" si="17"/>
        <v>46323</v>
      </c>
      <c r="L1101" s="123"/>
    </row>
    <row r="1102" spans="1:12" s="116" customFormat="1" ht="16.5" customHeight="1" x14ac:dyDescent="0.3">
      <c r="A1102" s="91">
        <v>1085</v>
      </c>
      <c r="B1102" s="92" t="s">
        <v>661</v>
      </c>
      <c r="C1102" s="92" t="s">
        <v>631</v>
      </c>
      <c r="D1102" s="92" t="s">
        <v>26</v>
      </c>
      <c r="E1102" s="92" t="s">
        <v>27</v>
      </c>
      <c r="F1102" s="112" t="s">
        <v>2397</v>
      </c>
      <c r="G1102" s="119" t="s">
        <v>2054</v>
      </c>
      <c r="H1102" s="112" t="s">
        <v>1226</v>
      </c>
      <c r="I1102" s="124" t="s">
        <v>2044</v>
      </c>
      <c r="J1102" s="118" t="s">
        <v>1170</v>
      </c>
      <c r="K1102" s="122">
        <f t="shared" si="17"/>
        <v>46550</v>
      </c>
      <c r="L1102" s="125" t="s">
        <v>2070</v>
      </c>
    </row>
    <row r="1103" spans="1:12" s="116" customFormat="1" ht="16.5" customHeight="1" x14ac:dyDescent="0.3">
      <c r="A1103" s="91">
        <v>1086</v>
      </c>
      <c r="B1103" s="92" t="s">
        <v>661</v>
      </c>
      <c r="C1103" s="92" t="s">
        <v>631</v>
      </c>
      <c r="D1103" s="92" t="s">
        <v>26</v>
      </c>
      <c r="E1103" s="92" t="s">
        <v>27</v>
      </c>
      <c r="F1103" s="112" t="s">
        <v>1480</v>
      </c>
      <c r="G1103" s="119" t="s">
        <v>2029</v>
      </c>
      <c r="H1103" s="112" t="s">
        <v>2089</v>
      </c>
      <c r="I1103" s="124" t="s">
        <v>2044</v>
      </c>
      <c r="J1103" s="118" t="s">
        <v>1170</v>
      </c>
      <c r="K1103" s="122">
        <f t="shared" si="17"/>
        <v>46550</v>
      </c>
      <c r="L1103" s="125" t="s">
        <v>2045</v>
      </c>
    </row>
    <row r="1104" spans="1:12" s="116" customFormat="1" ht="16.5" customHeight="1" x14ac:dyDescent="0.3">
      <c r="A1104" s="91">
        <v>1087</v>
      </c>
      <c r="B1104" s="92" t="s">
        <v>661</v>
      </c>
      <c r="C1104" s="92" t="s">
        <v>631</v>
      </c>
      <c r="D1104" s="92" t="s">
        <v>26</v>
      </c>
      <c r="E1104" s="92" t="s">
        <v>27</v>
      </c>
      <c r="F1104" s="112" t="s">
        <v>2398</v>
      </c>
      <c r="G1104" s="119" t="s">
        <v>2029</v>
      </c>
      <c r="H1104" s="112" t="s">
        <v>1226</v>
      </c>
      <c r="I1104" s="124" t="s">
        <v>2044</v>
      </c>
      <c r="J1104" s="118" t="s">
        <v>1430</v>
      </c>
      <c r="K1104" s="122">
        <f t="shared" si="17"/>
        <v>46562</v>
      </c>
      <c r="L1104" s="125" t="s">
        <v>2045</v>
      </c>
    </row>
    <row r="1105" spans="1:12" s="116" customFormat="1" ht="16.5" customHeight="1" x14ac:dyDescent="0.3">
      <c r="A1105" s="91">
        <v>1088</v>
      </c>
      <c r="B1105" s="92" t="s">
        <v>661</v>
      </c>
      <c r="C1105" s="92" t="s">
        <v>631</v>
      </c>
      <c r="D1105" s="92" t="s">
        <v>26</v>
      </c>
      <c r="E1105" s="92" t="s">
        <v>27</v>
      </c>
      <c r="F1105" s="112" t="s">
        <v>2399</v>
      </c>
      <c r="G1105" s="119" t="s">
        <v>2029</v>
      </c>
      <c r="H1105" s="112" t="s">
        <v>1226</v>
      </c>
      <c r="I1105" s="124" t="s">
        <v>2044</v>
      </c>
      <c r="J1105" s="118" t="s">
        <v>1430</v>
      </c>
      <c r="K1105" s="122">
        <f t="shared" si="17"/>
        <v>46562</v>
      </c>
      <c r="L1105" s="125" t="s">
        <v>2045</v>
      </c>
    </row>
    <row r="1106" spans="1:12" s="116" customFormat="1" ht="16.5" customHeight="1" x14ac:dyDescent="0.3">
      <c r="A1106" s="91">
        <v>1089</v>
      </c>
      <c r="B1106" s="92" t="s">
        <v>661</v>
      </c>
      <c r="C1106" s="92" t="s">
        <v>631</v>
      </c>
      <c r="D1106" s="92" t="s">
        <v>26</v>
      </c>
      <c r="E1106" s="92" t="s">
        <v>27</v>
      </c>
      <c r="F1106" s="112" t="s">
        <v>2399</v>
      </c>
      <c r="G1106" s="119" t="s">
        <v>2033</v>
      </c>
      <c r="H1106" s="112" t="s">
        <v>1227</v>
      </c>
      <c r="I1106" s="124" t="s">
        <v>2044</v>
      </c>
      <c r="J1106" s="118" t="s">
        <v>1430</v>
      </c>
      <c r="K1106" s="122">
        <f t="shared" si="17"/>
        <v>46562</v>
      </c>
      <c r="L1106" s="125" t="s">
        <v>2066</v>
      </c>
    </row>
    <row r="1107" spans="1:12" s="116" customFormat="1" ht="16.5" customHeight="1" x14ac:dyDescent="0.3">
      <c r="A1107" s="91">
        <v>1090</v>
      </c>
      <c r="B1107" s="92" t="s">
        <v>661</v>
      </c>
      <c r="C1107" s="92" t="s">
        <v>631</v>
      </c>
      <c r="D1107" s="92" t="s">
        <v>26</v>
      </c>
      <c r="E1107" s="92" t="s">
        <v>27</v>
      </c>
      <c r="F1107" s="112" t="s">
        <v>2400</v>
      </c>
      <c r="G1107" s="119" t="s">
        <v>2054</v>
      </c>
      <c r="H1107" s="112" t="s">
        <v>1472</v>
      </c>
      <c r="I1107" s="124" t="s">
        <v>2044</v>
      </c>
      <c r="J1107" s="118" t="s">
        <v>1170</v>
      </c>
      <c r="K1107" s="122">
        <f t="shared" si="17"/>
        <v>46550</v>
      </c>
      <c r="L1107" s="125" t="s">
        <v>2070</v>
      </c>
    </row>
    <row r="1108" spans="1:12" s="116" customFormat="1" ht="16.5" customHeight="1" x14ac:dyDescent="0.3">
      <c r="A1108" s="91">
        <v>1091</v>
      </c>
      <c r="B1108" s="92" t="s">
        <v>661</v>
      </c>
      <c r="C1108" s="92" t="s">
        <v>631</v>
      </c>
      <c r="D1108" s="92" t="s">
        <v>26</v>
      </c>
      <c r="E1108" s="92" t="s">
        <v>27</v>
      </c>
      <c r="F1108" s="112" t="s">
        <v>2400</v>
      </c>
      <c r="G1108" s="119" t="s">
        <v>2029</v>
      </c>
      <c r="H1108" s="112" t="s">
        <v>1840</v>
      </c>
      <c r="I1108" s="124" t="s">
        <v>2044</v>
      </c>
      <c r="J1108" s="118" t="s">
        <v>1170</v>
      </c>
      <c r="K1108" s="122">
        <f t="shared" si="17"/>
        <v>46550</v>
      </c>
      <c r="L1108" s="125" t="s">
        <v>2045</v>
      </c>
    </row>
    <row r="1109" spans="1:12" s="116" customFormat="1" ht="16.5" customHeight="1" x14ac:dyDescent="0.3">
      <c r="A1109" s="91">
        <v>1092</v>
      </c>
      <c r="B1109" s="92" t="s">
        <v>661</v>
      </c>
      <c r="C1109" s="92" t="s">
        <v>631</v>
      </c>
      <c r="D1109" s="92" t="s">
        <v>26</v>
      </c>
      <c r="E1109" s="92" t="s">
        <v>27</v>
      </c>
      <c r="F1109" s="112" t="s">
        <v>1481</v>
      </c>
      <c r="G1109" s="119" t="s">
        <v>2054</v>
      </c>
      <c r="H1109" s="112" t="s">
        <v>1226</v>
      </c>
      <c r="I1109" s="124" t="s">
        <v>2044</v>
      </c>
      <c r="J1109" s="118" t="s">
        <v>1170</v>
      </c>
      <c r="K1109" s="122">
        <f t="shared" si="17"/>
        <v>46550</v>
      </c>
      <c r="L1109" s="125" t="s">
        <v>2045</v>
      </c>
    </row>
    <row r="1110" spans="1:12" s="116" customFormat="1" ht="16.5" customHeight="1" x14ac:dyDescent="0.3">
      <c r="A1110" s="91">
        <v>1093</v>
      </c>
      <c r="B1110" s="92" t="s">
        <v>661</v>
      </c>
      <c r="C1110" s="92" t="s">
        <v>631</v>
      </c>
      <c r="D1110" s="92" t="s">
        <v>26</v>
      </c>
      <c r="E1110" s="92" t="s">
        <v>27</v>
      </c>
      <c r="F1110" s="112" t="s">
        <v>1481</v>
      </c>
      <c r="G1110" s="119" t="s">
        <v>2033</v>
      </c>
      <c r="H1110" s="112" t="s">
        <v>2123</v>
      </c>
      <c r="I1110" s="124" t="s">
        <v>2044</v>
      </c>
      <c r="J1110" s="118" t="s">
        <v>1170</v>
      </c>
      <c r="K1110" s="122">
        <f t="shared" si="17"/>
        <v>46550</v>
      </c>
      <c r="L1110" s="125" t="s">
        <v>2045</v>
      </c>
    </row>
    <row r="1111" spans="1:12" s="116" customFormat="1" ht="16.5" customHeight="1" x14ac:dyDescent="0.3">
      <c r="A1111" s="91">
        <v>1094</v>
      </c>
      <c r="B1111" s="92" t="s">
        <v>661</v>
      </c>
      <c r="C1111" s="92" t="s">
        <v>631</v>
      </c>
      <c r="D1111" s="92" t="s">
        <v>26</v>
      </c>
      <c r="E1111" s="92" t="s">
        <v>27</v>
      </c>
      <c r="F1111" s="112" t="s">
        <v>1482</v>
      </c>
      <c r="G1111" s="119" t="s">
        <v>2029</v>
      </c>
      <c r="H1111" s="112" t="s">
        <v>1744</v>
      </c>
      <c r="I1111" s="113" t="s">
        <v>1209</v>
      </c>
      <c r="J1111" s="121" t="s">
        <v>2351</v>
      </c>
      <c r="K1111" s="122">
        <f t="shared" si="17"/>
        <v>46130</v>
      </c>
      <c r="L1111" s="123"/>
    </row>
    <row r="1112" spans="1:12" s="116" customFormat="1" ht="16.5" customHeight="1" x14ac:dyDescent="0.3">
      <c r="A1112" s="91">
        <v>1095</v>
      </c>
      <c r="B1112" s="92" t="s">
        <v>661</v>
      </c>
      <c r="C1112" s="92" t="s">
        <v>631</v>
      </c>
      <c r="D1112" s="92" t="s">
        <v>26</v>
      </c>
      <c r="E1112" s="92" t="s">
        <v>27</v>
      </c>
      <c r="F1112" s="112" t="s">
        <v>2401</v>
      </c>
      <c r="G1112" s="119" t="s">
        <v>2033</v>
      </c>
      <c r="H1112" s="112" t="s">
        <v>1226</v>
      </c>
      <c r="I1112" s="124" t="s">
        <v>2044</v>
      </c>
      <c r="J1112" s="118" t="s">
        <v>1446</v>
      </c>
      <c r="K1112" s="122">
        <f t="shared" si="17"/>
        <v>46555</v>
      </c>
      <c r="L1112" s="125" t="s">
        <v>2045</v>
      </c>
    </row>
    <row r="1113" spans="1:12" s="116" customFormat="1" ht="16.5" customHeight="1" x14ac:dyDescent="0.3">
      <c r="A1113" s="91">
        <v>1096</v>
      </c>
      <c r="B1113" s="92" t="s">
        <v>661</v>
      </c>
      <c r="C1113" s="92" t="s">
        <v>631</v>
      </c>
      <c r="D1113" s="92" t="s">
        <v>26</v>
      </c>
      <c r="E1113" s="92" t="s">
        <v>27</v>
      </c>
      <c r="F1113" s="112" t="s">
        <v>2402</v>
      </c>
      <c r="G1113" s="119" t="s">
        <v>2033</v>
      </c>
      <c r="H1113" s="112" t="s">
        <v>1226</v>
      </c>
      <c r="I1113" s="124" t="s">
        <v>2044</v>
      </c>
      <c r="J1113" s="118" t="s">
        <v>1170</v>
      </c>
      <c r="K1113" s="122">
        <f t="shared" si="17"/>
        <v>46550</v>
      </c>
      <c r="L1113" s="125" t="s">
        <v>2045</v>
      </c>
    </row>
    <row r="1114" spans="1:12" s="116" customFormat="1" ht="16.5" customHeight="1" x14ac:dyDescent="0.3">
      <c r="A1114" s="91">
        <v>1097</v>
      </c>
      <c r="B1114" s="92" t="s">
        <v>661</v>
      </c>
      <c r="C1114" s="92" t="s">
        <v>631</v>
      </c>
      <c r="D1114" s="92" t="s">
        <v>26</v>
      </c>
      <c r="E1114" s="92" t="s">
        <v>27</v>
      </c>
      <c r="F1114" s="112" t="s">
        <v>1484</v>
      </c>
      <c r="G1114" s="119" t="s">
        <v>2054</v>
      </c>
      <c r="H1114" s="112" t="s">
        <v>1226</v>
      </c>
      <c r="I1114" s="124" t="s">
        <v>2044</v>
      </c>
      <c r="J1114" s="118" t="s">
        <v>1170</v>
      </c>
      <c r="K1114" s="122">
        <f t="shared" si="17"/>
        <v>46550</v>
      </c>
      <c r="L1114" s="125" t="s">
        <v>2045</v>
      </c>
    </row>
    <row r="1115" spans="1:12" s="116" customFormat="1" ht="16.5" customHeight="1" x14ac:dyDescent="0.3">
      <c r="A1115" s="91">
        <v>1098</v>
      </c>
      <c r="B1115" s="92" t="s">
        <v>661</v>
      </c>
      <c r="C1115" s="92" t="s">
        <v>631</v>
      </c>
      <c r="D1115" s="92" t="s">
        <v>26</v>
      </c>
      <c r="E1115" s="92" t="s">
        <v>27</v>
      </c>
      <c r="F1115" s="112" t="s">
        <v>2403</v>
      </c>
      <c r="G1115" s="119" t="s">
        <v>2033</v>
      </c>
      <c r="H1115" s="112" t="s">
        <v>1301</v>
      </c>
      <c r="I1115" s="113" t="s">
        <v>1333</v>
      </c>
      <c r="J1115" s="126" t="s">
        <v>2404</v>
      </c>
      <c r="K1115" s="122">
        <f t="shared" si="17"/>
        <v>46283</v>
      </c>
      <c r="L1115" s="123"/>
    </row>
    <row r="1116" spans="1:12" s="116" customFormat="1" ht="16.5" customHeight="1" x14ac:dyDescent="0.3">
      <c r="A1116" s="91">
        <v>1099</v>
      </c>
      <c r="B1116" s="92" t="s">
        <v>661</v>
      </c>
      <c r="C1116" s="92" t="s">
        <v>631</v>
      </c>
      <c r="D1116" s="92" t="s">
        <v>26</v>
      </c>
      <c r="E1116" s="92" t="s">
        <v>27</v>
      </c>
      <c r="F1116" s="112" t="s">
        <v>1486</v>
      </c>
      <c r="G1116" s="119" t="s">
        <v>2029</v>
      </c>
      <c r="H1116" s="112" t="s">
        <v>2405</v>
      </c>
      <c r="I1116" s="113" t="s">
        <v>1209</v>
      </c>
      <c r="J1116" s="126" t="s">
        <v>2404</v>
      </c>
      <c r="K1116" s="122">
        <f t="shared" si="17"/>
        <v>46283</v>
      </c>
      <c r="L1116" s="123"/>
    </row>
    <row r="1117" spans="1:12" s="116" customFormat="1" ht="16.5" customHeight="1" x14ac:dyDescent="0.3">
      <c r="A1117" s="91">
        <v>1100</v>
      </c>
      <c r="B1117" s="92" t="s">
        <v>661</v>
      </c>
      <c r="C1117" s="92" t="s">
        <v>631</v>
      </c>
      <c r="D1117" s="92" t="s">
        <v>26</v>
      </c>
      <c r="E1117" s="92" t="s">
        <v>27</v>
      </c>
      <c r="F1117" s="112" t="s">
        <v>2406</v>
      </c>
      <c r="G1117" s="119" t="s">
        <v>2029</v>
      </c>
      <c r="H1117" s="112" t="s">
        <v>1744</v>
      </c>
      <c r="I1117" s="113" t="s">
        <v>1333</v>
      </c>
      <c r="J1117" s="121" t="s">
        <v>2407</v>
      </c>
      <c r="K1117" s="122">
        <f t="shared" si="17"/>
        <v>46246</v>
      </c>
      <c r="L1117" s="123"/>
    </row>
    <row r="1118" spans="1:12" s="116" customFormat="1" ht="16.5" customHeight="1" x14ac:dyDescent="0.3">
      <c r="A1118" s="91">
        <v>1101</v>
      </c>
      <c r="B1118" s="92" t="s">
        <v>661</v>
      </c>
      <c r="C1118" s="92" t="s">
        <v>631</v>
      </c>
      <c r="D1118" s="92" t="s">
        <v>26</v>
      </c>
      <c r="E1118" s="92" t="s">
        <v>27</v>
      </c>
      <c r="F1118" s="112" t="s">
        <v>2408</v>
      </c>
      <c r="G1118" s="119" t="s">
        <v>2029</v>
      </c>
      <c r="H1118" s="112" t="s">
        <v>1744</v>
      </c>
      <c r="I1118" s="113" t="s">
        <v>1333</v>
      </c>
      <c r="J1118" s="121" t="s">
        <v>2404</v>
      </c>
      <c r="K1118" s="122">
        <f t="shared" si="17"/>
        <v>46283</v>
      </c>
      <c r="L1118" s="123"/>
    </row>
    <row r="1119" spans="1:12" s="116" customFormat="1" ht="16.5" customHeight="1" x14ac:dyDescent="0.3">
      <c r="A1119" s="91">
        <v>1102</v>
      </c>
      <c r="B1119" s="92" t="s">
        <v>661</v>
      </c>
      <c r="C1119" s="92" t="s">
        <v>631</v>
      </c>
      <c r="D1119" s="92" t="s">
        <v>26</v>
      </c>
      <c r="E1119" s="92" t="s">
        <v>27</v>
      </c>
      <c r="F1119" s="112" t="s">
        <v>1488</v>
      </c>
      <c r="G1119" s="119" t="s">
        <v>2054</v>
      </c>
      <c r="H1119" s="112" t="s">
        <v>2165</v>
      </c>
      <c r="I1119" s="113" t="s">
        <v>1333</v>
      </c>
      <c r="J1119" s="121" t="s">
        <v>2351</v>
      </c>
      <c r="K1119" s="122">
        <f t="shared" si="17"/>
        <v>46130</v>
      </c>
      <c r="L1119" s="123"/>
    </row>
    <row r="1120" spans="1:12" s="116" customFormat="1" ht="16.5" customHeight="1" x14ac:dyDescent="0.3">
      <c r="A1120" s="91">
        <v>1103</v>
      </c>
      <c r="B1120" s="92" t="s">
        <v>661</v>
      </c>
      <c r="C1120" s="92" t="s">
        <v>631</v>
      </c>
      <c r="D1120" s="92" t="s">
        <v>34</v>
      </c>
      <c r="E1120" s="92" t="s">
        <v>27</v>
      </c>
      <c r="F1120" s="112" t="s">
        <v>2409</v>
      </c>
      <c r="G1120" s="119" t="s">
        <v>2054</v>
      </c>
      <c r="H1120" s="112" t="s">
        <v>1283</v>
      </c>
      <c r="I1120" s="113" t="s">
        <v>1333</v>
      </c>
      <c r="J1120" s="126" t="s">
        <v>2342</v>
      </c>
      <c r="K1120" s="122">
        <f t="shared" si="17"/>
        <v>46252</v>
      </c>
      <c r="L1120" s="123"/>
    </row>
    <row r="1121" spans="1:12" s="116" customFormat="1" ht="16.5" customHeight="1" x14ac:dyDescent="0.3">
      <c r="A1121" s="91">
        <v>1104</v>
      </c>
      <c r="B1121" s="92" t="s">
        <v>661</v>
      </c>
      <c r="C1121" s="92" t="s">
        <v>631</v>
      </c>
      <c r="D1121" s="92" t="s">
        <v>34</v>
      </c>
      <c r="E1121" s="92" t="s">
        <v>27</v>
      </c>
      <c r="F1121" s="112" t="s">
        <v>2409</v>
      </c>
      <c r="G1121" s="119" t="s">
        <v>2029</v>
      </c>
      <c r="H1121" s="112" t="s">
        <v>2410</v>
      </c>
      <c r="I1121" s="113" t="s">
        <v>1209</v>
      </c>
      <c r="J1121" s="126" t="s">
        <v>2342</v>
      </c>
      <c r="K1121" s="122">
        <f t="shared" si="17"/>
        <v>46252</v>
      </c>
      <c r="L1121" s="123"/>
    </row>
    <row r="1122" spans="1:12" s="116" customFormat="1" ht="16.5" customHeight="1" x14ac:dyDescent="0.3">
      <c r="A1122" s="91">
        <v>1105</v>
      </c>
      <c r="B1122" s="92" t="s">
        <v>661</v>
      </c>
      <c r="C1122" s="92" t="s">
        <v>631</v>
      </c>
      <c r="D1122" s="92" t="s">
        <v>34</v>
      </c>
      <c r="E1122" s="92" t="s">
        <v>27</v>
      </c>
      <c r="F1122" s="112" t="s">
        <v>1489</v>
      </c>
      <c r="G1122" s="119" t="s">
        <v>2033</v>
      </c>
      <c r="H1122" s="112" t="s">
        <v>1281</v>
      </c>
      <c r="I1122" s="113" t="s">
        <v>1209</v>
      </c>
      <c r="J1122" s="126" t="s">
        <v>2342</v>
      </c>
      <c r="K1122" s="122">
        <f t="shared" si="17"/>
        <v>46252</v>
      </c>
      <c r="L1122" s="123"/>
    </row>
    <row r="1123" spans="1:12" s="116" customFormat="1" ht="16.5" customHeight="1" x14ac:dyDescent="0.3">
      <c r="A1123" s="91">
        <v>1106</v>
      </c>
      <c r="B1123" s="92" t="s">
        <v>661</v>
      </c>
      <c r="C1123" s="92" t="s">
        <v>631</v>
      </c>
      <c r="D1123" s="92" t="s">
        <v>34</v>
      </c>
      <c r="E1123" s="92" t="s">
        <v>27</v>
      </c>
      <c r="F1123" s="112" t="s">
        <v>1496</v>
      </c>
      <c r="G1123" s="119" t="s">
        <v>2029</v>
      </c>
      <c r="H1123" s="112" t="s">
        <v>1472</v>
      </c>
      <c r="I1123" s="124" t="s">
        <v>2044</v>
      </c>
      <c r="J1123" s="118" t="s">
        <v>1498</v>
      </c>
      <c r="K1123" s="122">
        <f t="shared" si="17"/>
        <v>46563</v>
      </c>
      <c r="L1123" s="125" t="s">
        <v>2070</v>
      </c>
    </row>
    <row r="1124" spans="1:12" s="116" customFormat="1" ht="16.5" customHeight="1" x14ac:dyDescent="0.3">
      <c r="A1124" s="91">
        <v>1107</v>
      </c>
      <c r="B1124" s="92" t="s">
        <v>661</v>
      </c>
      <c r="C1124" s="92" t="s">
        <v>631</v>
      </c>
      <c r="D1124" s="92" t="s">
        <v>34</v>
      </c>
      <c r="E1124" s="92" t="s">
        <v>27</v>
      </c>
      <c r="F1124" s="112" t="s">
        <v>1496</v>
      </c>
      <c r="G1124" s="119" t="s">
        <v>2033</v>
      </c>
      <c r="H1124" s="112" t="s">
        <v>2123</v>
      </c>
      <c r="I1124" s="124" t="s">
        <v>2044</v>
      </c>
      <c r="J1124" s="118" t="s">
        <v>1498</v>
      </c>
      <c r="K1124" s="122">
        <f t="shared" si="17"/>
        <v>46563</v>
      </c>
      <c r="L1124" s="125" t="s">
        <v>2045</v>
      </c>
    </row>
    <row r="1125" spans="1:12" s="116" customFormat="1" ht="16.5" customHeight="1" x14ac:dyDescent="0.3">
      <c r="A1125" s="91">
        <v>1108</v>
      </c>
      <c r="B1125" s="92" t="s">
        <v>661</v>
      </c>
      <c r="C1125" s="92" t="s">
        <v>631</v>
      </c>
      <c r="D1125" s="92" t="s">
        <v>34</v>
      </c>
      <c r="E1125" s="92" t="s">
        <v>27</v>
      </c>
      <c r="F1125" s="112" t="s">
        <v>2411</v>
      </c>
      <c r="G1125" s="119" t="s">
        <v>2029</v>
      </c>
      <c r="H1125" s="112" t="s">
        <v>2173</v>
      </c>
      <c r="I1125" s="124" t="s">
        <v>2044</v>
      </c>
      <c r="J1125" s="121" t="s">
        <v>1443</v>
      </c>
      <c r="K1125" s="122">
        <f t="shared" si="17"/>
        <v>46569</v>
      </c>
      <c r="L1125" s="125" t="s">
        <v>2070</v>
      </c>
    </row>
    <row r="1126" spans="1:12" s="116" customFormat="1" ht="16.5" customHeight="1" x14ac:dyDescent="0.3">
      <c r="A1126" s="91">
        <v>1109</v>
      </c>
      <c r="B1126" s="92" t="s">
        <v>661</v>
      </c>
      <c r="C1126" s="92" t="s">
        <v>631</v>
      </c>
      <c r="D1126" s="92" t="s">
        <v>34</v>
      </c>
      <c r="E1126" s="92" t="s">
        <v>27</v>
      </c>
      <c r="F1126" s="112" t="s">
        <v>1499</v>
      </c>
      <c r="G1126" s="119" t="s">
        <v>2029</v>
      </c>
      <c r="H1126" s="112" t="s">
        <v>1472</v>
      </c>
      <c r="I1126" s="124" t="s">
        <v>2044</v>
      </c>
      <c r="J1126" s="118" t="s">
        <v>1498</v>
      </c>
      <c r="K1126" s="122">
        <f t="shared" si="17"/>
        <v>46563</v>
      </c>
      <c r="L1126" s="125" t="s">
        <v>2066</v>
      </c>
    </row>
    <row r="1127" spans="1:12" s="116" customFormat="1" ht="16.5" customHeight="1" x14ac:dyDescent="0.3">
      <c r="A1127" s="91">
        <v>1110</v>
      </c>
      <c r="B1127" s="92" t="s">
        <v>661</v>
      </c>
      <c r="C1127" s="92" t="s">
        <v>631</v>
      </c>
      <c r="D1127" s="92" t="s">
        <v>34</v>
      </c>
      <c r="E1127" s="92" t="s">
        <v>27</v>
      </c>
      <c r="F1127" s="112" t="s">
        <v>1501</v>
      </c>
      <c r="G1127" s="119" t="s">
        <v>2029</v>
      </c>
      <c r="H1127" s="112" t="s">
        <v>1227</v>
      </c>
      <c r="I1127" s="124" t="s">
        <v>2044</v>
      </c>
      <c r="J1127" s="118" t="s">
        <v>1498</v>
      </c>
      <c r="K1127" s="122">
        <f t="shared" si="17"/>
        <v>46563</v>
      </c>
      <c r="L1127" s="125" t="s">
        <v>2070</v>
      </c>
    </row>
    <row r="1128" spans="1:12" s="116" customFormat="1" ht="16.5" customHeight="1" x14ac:dyDescent="0.3">
      <c r="A1128" s="91">
        <v>1111</v>
      </c>
      <c r="B1128" s="92" t="s">
        <v>661</v>
      </c>
      <c r="C1128" s="92" t="s">
        <v>631</v>
      </c>
      <c r="D1128" s="92" t="s">
        <v>34</v>
      </c>
      <c r="E1128" s="92" t="s">
        <v>27</v>
      </c>
      <c r="F1128" s="112" t="s">
        <v>1500</v>
      </c>
      <c r="G1128" s="119" t="s">
        <v>2054</v>
      </c>
      <c r="H1128" s="112" t="s">
        <v>2089</v>
      </c>
      <c r="I1128" s="124" t="s">
        <v>2044</v>
      </c>
      <c r="J1128" s="118" t="s">
        <v>1498</v>
      </c>
      <c r="K1128" s="122">
        <f t="shared" si="17"/>
        <v>46563</v>
      </c>
      <c r="L1128" s="125" t="s">
        <v>2045</v>
      </c>
    </row>
    <row r="1129" spans="1:12" s="116" customFormat="1" ht="16.5" customHeight="1" x14ac:dyDescent="0.3">
      <c r="A1129" s="91">
        <v>1112</v>
      </c>
      <c r="B1129" s="92" t="s">
        <v>661</v>
      </c>
      <c r="C1129" s="92" t="s">
        <v>631</v>
      </c>
      <c r="D1129" s="92" t="s">
        <v>34</v>
      </c>
      <c r="E1129" s="92" t="s">
        <v>27</v>
      </c>
      <c r="F1129" s="112" t="s">
        <v>1499</v>
      </c>
      <c r="G1129" s="119" t="s">
        <v>2029</v>
      </c>
      <c r="H1129" s="112" t="s">
        <v>2173</v>
      </c>
      <c r="I1129" s="124" t="s">
        <v>2044</v>
      </c>
      <c r="J1129" s="118" t="s">
        <v>1498</v>
      </c>
      <c r="K1129" s="122">
        <f t="shared" si="17"/>
        <v>46563</v>
      </c>
      <c r="L1129" s="125" t="s">
        <v>2066</v>
      </c>
    </row>
    <row r="1130" spans="1:12" s="116" customFormat="1" ht="16.5" customHeight="1" x14ac:dyDescent="0.3">
      <c r="A1130" s="91">
        <v>1113</v>
      </c>
      <c r="B1130" s="92" t="s">
        <v>661</v>
      </c>
      <c r="C1130" s="92" t="s">
        <v>631</v>
      </c>
      <c r="D1130" s="92" t="s">
        <v>34</v>
      </c>
      <c r="E1130" s="92" t="s">
        <v>27</v>
      </c>
      <c r="F1130" s="112" t="s">
        <v>2412</v>
      </c>
      <c r="G1130" s="119" t="s">
        <v>2033</v>
      </c>
      <c r="H1130" s="112" t="s">
        <v>2165</v>
      </c>
      <c r="I1130" s="124" t="s">
        <v>2044</v>
      </c>
      <c r="J1130" s="118" t="s">
        <v>1504</v>
      </c>
      <c r="K1130" s="122">
        <f t="shared" si="17"/>
        <v>46561</v>
      </c>
      <c r="L1130" s="125" t="s">
        <v>2070</v>
      </c>
    </row>
    <row r="1131" spans="1:12" s="116" customFormat="1" ht="16.5" customHeight="1" x14ac:dyDescent="0.3">
      <c r="A1131" s="91">
        <v>1114</v>
      </c>
      <c r="B1131" s="92" t="s">
        <v>661</v>
      </c>
      <c r="C1131" s="92" t="s">
        <v>631</v>
      </c>
      <c r="D1131" s="92" t="s">
        <v>34</v>
      </c>
      <c r="E1131" s="92" t="s">
        <v>27</v>
      </c>
      <c r="F1131" s="112" t="s">
        <v>2413</v>
      </c>
      <c r="G1131" s="119" t="s">
        <v>2029</v>
      </c>
      <c r="H1131" s="112" t="s">
        <v>1687</v>
      </c>
      <c r="I1131" s="124" t="s">
        <v>2044</v>
      </c>
      <c r="J1131" s="118" t="s">
        <v>1504</v>
      </c>
      <c r="K1131" s="122">
        <f t="shared" si="17"/>
        <v>46561</v>
      </c>
      <c r="L1131" s="125" t="s">
        <v>2045</v>
      </c>
    </row>
    <row r="1132" spans="1:12" s="116" customFormat="1" ht="16.5" customHeight="1" x14ac:dyDescent="0.3">
      <c r="A1132" s="91">
        <v>1115</v>
      </c>
      <c r="B1132" s="92" t="s">
        <v>661</v>
      </c>
      <c r="C1132" s="92" t="s">
        <v>631</v>
      </c>
      <c r="D1132" s="92" t="s">
        <v>34</v>
      </c>
      <c r="E1132" s="92" t="s">
        <v>27</v>
      </c>
      <c r="F1132" s="112" t="s">
        <v>2412</v>
      </c>
      <c r="G1132" s="119" t="s">
        <v>2029</v>
      </c>
      <c r="H1132" s="112" t="s">
        <v>2296</v>
      </c>
      <c r="I1132" s="124" t="s">
        <v>2044</v>
      </c>
      <c r="J1132" s="118" t="s">
        <v>1504</v>
      </c>
      <c r="K1132" s="122">
        <f t="shared" si="17"/>
        <v>46561</v>
      </c>
      <c r="L1132" s="125" t="s">
        <v>2045</v>
      </c>
    </row>
    <row r="1133" spans="1:12" s="116" customFormat="1" ht="16.5" customHeight="1" x14ac:dyDescent="0.3">
      <c r="A1133" s="91">
        <v>1116</v>
      </c>
      <c r="B1133" s="92" t="s">
        <v>661</v>
      </c>
      <c r="C1133" s="92" t="s">
        <v>631</v>
      </c>
      <c r="D1133" s="92" t="s">
        <v>34</v>
      </c>
      <c r="E1133" s="92" t="s">
        <v>27</v>
      </c>
      <c r="F1133" s="112" t="s">
        <v>1506</v>
      </c>
      <c r="G1133" s="119" t="s">
        <v>2029</v>
      </c>
      <c r="H1133" s="112" t="s">
        <v>1226</v>
      </c>
      <c r="I1133" s="113" t="s">
        <v>1209</v>
      </c>
      <c r="J1133" s="121" t="s">
        <v>2351</v>
      </c>
      <c r="K1133" s="122">
        <f t="shared" si="17"/>
        <v>46130</v>
      </c>
      <c r="L1133" s="123"/>
    </row>
    <row r="1134" spans="1:12" s="116" customFormat="1" ht="16.5" customHeight="1" x14ac:dyDescent="0.3">
      <c r="A1134" s="91">
        <v>1117</v>
      </c>
      <c r="B1134" s="92" t="s">
        <v>661</v>
      </c>
      <c r="C1134" s="92" t="s">
        <v>631</v>
      </c>
      <c r="D1134" s="92" t="s">
        <v>34</v>
      </c>
      <c r="E1134" s="92" t="s">
        <v>27</v>
      </c>
      <c r="F1134" s="112" t="s">
        <v>1506</v>
      </c>
      <c r="G1134" s="119" t="s">
        <v>2033</v>
      </c>
      <c r="H1134" s="112" t="s">
        <v>1227</v>
      </c>
      <c r="I1134" s="113" t="s">
        <v>1229</v>
      </c>
      <c r="J1134" s="121" t="s">
        <v>2351</v>
      </c>
      <c r="K1134" s="122">
        <f t="shared" si="17"/>
        <v>46130</v>
      </c>
      <c r="L1134" s="123"/>
    </row>
    <row r="1135" spans="1:12" s="116" customFormat="1" ht="16.5" customHeight="1" x14ac:dyDescent="0.3">
      <c r="A1135" s="91">
        <v>1118</v>
      </c>
      <c r="B1135" s="92" t="s">
        <v>661</v>
      </c>
      <c r="C1135" s="92" t="s">
        <v>631</v>
      </c>
      <c r="D1135" s="92" t="s">
        <v>34</v>
      </c>
      <c r="E1135" s="92" t="s">
        <v>27</v>
      </c>
      <c r="F1135" s="112" t="s">
        <v>1508</v>
      </c>
      <c r="G1135" s="119" t="s">
        <v>2054</v>
      </c>
      <c r="H1135" s="112" t="s">
        <v>1472</v>
      </c>
      <c r="I1135" s="124" t="s">
        <v>2044</v>
      </c>
      <c r="J1135" s="118" t="s">
        <v>1420</v>
      </c>
      <c r="K1135" s="122">
        <f t="shared" si="17"/>
        <v>46478</v>
      </c>
      <c r="L1135" s="125" t="s">
        <v>2070</v>
      </c>
    </row>
    <row r="1136" spans="1:12" s="116" customFormat="1" ht="16.5" customHeight="1" x14ac:dyDescent="0.3">
      <c r="A1136" s="91">
        <v>1119</v>
      </c>
      <c r="B1136" s="92" t="s">
        <v>661</v>
      </c>
      <c r="C1136" s="92" t="s">
        <v>631</v>
      </c>
      <c r="D1136" s="92" t="s">
        <v>34</v>
      </c>
      <c r="E1136" s="92" t="s">
        <v>27</v>
      </c>
      <c r="F1136" s="112" t="s">
        <v>1508</v>
      </c>
      <c r="G1136" s="119" t="s">
        <v>2029</v>
      </c>
      <c r="H1136" s="112" t="s">
        <v>1687</v>
      </c>
      <c r="I1136" s="124" t="s">
        <v>2044</v>
      </c>
      <c r="J1136" s="118" t="s">
        <v>1420</v>
      </c>
      <c r="K1136" s="122">
        <f t="shared" si="17"/>
        <v>46478</v>
      </c>
      <c r="L1136" s="125" t="s">
        <v>2045</v>
      </c>
    </row>
    <row r="1137" spans="1:12" s="116" customFormat="1" ht="16.5" customHeight="1" x14ac:dyDescent="0.3">
      <c r="A1137" s="91">
        <v>1120</v>
      </c>
      <c r="B1137" s="92" t="s">
        <v>661</v>
      </c>
      <c r="C1137" s="92" t="s">
        <v>631</v>
      </c>
      <c r="D1137" s="92" t="s">
        <v>34</v>
      </c>
      <c r="E1137" s="92" t="s">
        <v>27</v>
      </c>
      <c r="F1137" s="112" t="s">
        <v>1509</v>
      </c>
      <c r="G1137" s="119" t="s">
        <v>2054</v>
      </c>
      <c r="H1137" s="112" t="s">
        <v>1226</v>
      </c>
      <c r="I1137" s="113" t="s">
        <v>1209</v>
      </c>
      <c r="J1137" s="121" t="s">
        <v>2081</v>
      </c>
      <c r="K1137" s="122">
        <f t="shared" si="17"/>
        <v>46141</v>
      </c>
      <c r="L1137" s="123"/>
    </row>
    <row r="1138" spans="1:12" s="116" customFormat="1" ht="16.5" customHeight="1" x14ac:dyDescent="0.3">
      <c r="A1138" s="91">
        <v>1121</v>
      </c>
      <c r="B1138" s="92" t="s">
        <v>661</v>
      </c>
      <c r="C1138" s="92" t="s">
        <v>631</v>
      </c>
      <c r="D1138" s="92" t="s">
        <v>34</v>
      </c>
      <c r="E1138" s="92" t="s">
        <v>27</v>
      </c>
      <c r="F1138" s="112" t="s">
        <v>1509</v>
      </c>
      <c r="G1138" s="119" t="s">
        <v>2033</v>
      </c>
      <c r="H1138" s="112" t="s">
        <v>2057</v>
      </c>
      <c r="I1138" s="113" t="s">
        <v>1209</v>
      </c>
      <c r="J1138" s="121" t="s">
        <v>2081</v>
      </c>
      <c r="K1138" s="122">
        <f t="shared" si="17"/>
        <v>46141</v>
      </c>
      <c r="L1138" s="123"/>
    </row>
    <row r="1139" spans="1:12" s="116" customFormat="1" ht="16.5" customHeight="1" x14ac:dyDescent="0.3">
      <c r="A1139" s="91">
        <v>1122</v>
      </c>
      <c r="B1139" s="92" t="s">
        <v>661</v>
      </c>
      <c r="C1139" s="92" t="s">
        <v>631</v>
      </c>
      <c r="D1139" s="92" t="s">
        <v>34</v>
      </c>
      <c r="E1139" s="92" t="s">
        <v>27</v>
      </c>
      <c r="F1139" s="112" t="s">
        <v>2414</v>
      </c>
      <c r="G1139" s="119" t="s">
        <v>2029</v>
      </c>
      <c r="H1139" s="112" t="s">
        <v>1226</v>
      </c>
      <c r="I1139" s="124" t="s">
        <v>2044</v>
      </c>
      <c r="J1139" s="118" t="s">
        <v>1498</v>
      </c>
      <c r="K1139" s="122">
        <f t="shared" si="17"/>
        <v>46563</v>
      </c>
      <c r="L1139" s="125" t="s">
        <v>2070</v>
      </c>
    </row>
    <row r="1140" spans="1:12" s="116" customFormat="1" ht="16.5" customHeight="1" x14ac:dyDescent="0.3">
      <c r="A1140" s="91">
        <v>1123</v>
      </c>
      <c r="B1140" s="92" t="s">
        <v>661</v>
      </c>
      <c r="C1140" s="92" t="s">
        <v>631</v>
      </c>
      <c r="D1140" s="92" t="s">
        <v>34</v>
      </c>
      <c r="E1140" s="92" t="s">
        <v>27</v>
      </c>
      <c r="F1140" s="112" t="s">
        <v>2414</v>
      </c>
      <c r="G1140" s="119" t="s">
        <v>2029</v>
      </c>
      <c r="H1140" s="112" t="s">
        <v>1227</v>
      </c>
      <c r="I1140" s="124" t="s">
        <v>2044</v>
      </c>
      <c r="J1140" s="118" t="s">
        <v>1498</v>
      </c>
      <c r="K1140" s="122">
        <f t="shared" si="17"/>
        <v>46563</v>
      </c>
      <c r="L1140" s="125" t="s">
        <v>2070</v>
      </c>
    </row>
    <row r="1141" spans="1:12" s="116" customFormat="1" ht="16.5" customHeight="1" x14ac:dyDescent="0.3">
      <c r="A1141" s="91">
        <v>1124</v>
      </c>
      <c r="B1141" s="92" t="s">
        <v>661</v>
      </c>
      <c r="C1141" s="92" t="s">
        <v>631</v>
      </c>
      <c r="D1141" s="92" t="s">
        <v>34</v>
      </c>
      <c r="E1141" s="92" t="s">
        <v>27</v>
      </c>
      <c r="F1141" s="112" t="s">
        <v>2414</v>
      </c>
      <c r="G1141" s="119" t="s">
        <v>2029</v>
      </c>
      <c r="H1141" s="112" t="s">
        <v>2415</v>
      </c>
      <c r="I1141" s="124" t="s">
        <v>2044</v>
      </c>
      <c r="J1141" s="118" t="s">
        <v>1498</v>
      </c>
      <c r="K1141" s="122">
        <f t="shared" si="17"/>
        <v>46563</v>
      </c>
      <c r="L1141" s="125" t="s">
        <v>2045</v>
      </c>
    </row>
    <row r="1142" spans="1:12" s="116" customFormat="1" ht="16.5" customHeight="1" x14ac:dyDescent="0.3">
      <c r="A1142" s="91">
        <v>1125</v>
      </c>
      <c r="B1142" s="92" t="s">
        <v>661</v>
      </c>
      <c r="C1142" s="92" t="s">
        <v>631</v>
      </c>
      <c r="D1142" s="92" t="s">
        <v>34</v>
      </c>
      <c r="E1142" s="92" t="s">
        <v>27</v>
      </c>
      <c r="F1142" s="112" t="s">
        <v>1512</v>
      </c>
      <c r="G1142" s="119" t="s">
        <v>2033</v>
      </c>
      <c r="H1142" s="112" t="s">
        <v>2089</v>
      </c>
      <c r="I1142" s="124" t="s">
        <v>2044</v>
      </c>
      <c r="J1142" s="118" t="s">
        <v>1498</v>
      </c>
      <c r="K1142" s="122">
        <f t="shared" si="17"/>
        <v>46563</v>
      </c>
      <c r="L1142" s="125" t="s">
        <v>2045</v>
      </c>
    </row>
    <row r="1143" spans="1:12" s="116" customFormat="1" ht="16.5" customHeight="1" x14ac:dyDescent="0.3">
      <c r="A1143" s="91">
        <v>1126</v>
      </c>
      <c r="B1143" s="92" t="s">
        <v>661</v>
      </c>
      <c r="C1143" s="92" t="s">
        <v>631</v>
      </c>
      <c r="D1143" s="92" t="s">
        <v>34</v>
      </c>
      <c r="E1143" s="92" t="s">
        <v>27</v>
      </c>
      <c r="F1143" s="112" t="s">
        <v>2416</v>
      </c>
      <c r="G1143" s="119" t="s">
        <v>2029</v>
      </c>
      <c r="H1143" s="112" t="s">
        <v>2159</v>
      </c>
      <c r="I1143" s="124" t="s">
        <v>2044</v>
      </c>
      <c r="J1143" s="118" t="s">
        <v>1498</v>
      </c>
      <c r="K1143" s="122">
        <f t="shared" si="17"/>
        <v>46563</v>
      </c>
      <c r="L1143" s="125" t="s">
        <v>2066</v>
      </c>
    </row>
    <row r="1144" spans="1:12" s="116" customFormat="1" ht="16.5" customHeight="1" x14ac:dyDescent="0.3">
      <c r="A1144" s="91">
        <v>1127</v>
      </c>
      <c r="B1144" s="92" t="s">
        <v>661</v>
      </c>
      <c r="C1144" s="92" t="s">
        <v>631</v>
      </c>
      <c r="D1144" s="92" t="s">
        <v>34</v>
      </c>
      <c r="E1144" s="92" t="s">
        <v>27</v>
      </c>
      <c r="F1144" s="112" t="s">
        <v>1514</v>
      </c>
      <c r="G1144" s="119" t="s">
        <v>2033</v>
      </c>
      <c r="H1144" s="112" t="s">
        <v>2123</v>
      </c>
      <c r="I1144" s="124" t="s">
        <v>2044</v>
      </c>
      <c r="J1144" s="118" t="s">
        <v>1498</v>
      </c>
      <c r="K1144" s="122">
        <f t="shared" si="17"/>
        <v>46563</v>
      </c>
      <c r="L1144" s="125" t="s">
        <v>2070</v>
      </c>
    </row>
    <row r="1145" spans="1:12" s="116" customFormat="1" ht="16.5" customHeight="1" x14ac:dyDescent="0.3">
      <c r="A1145" s="91">
        <v>1128</v>
      </c>
      <c r="B1145" s="92" t="s">
        <v>661</v>
      </c>
      <c r="C1145" s="92" t="s">
        <v>631</v>
      </c>
      <c r="D1145" s="92" t="s">
        <v>34</v>
      </c>
      <c r="E1145" s="92" t="s">
        <v>27</v>
      </c>
      <c r="F1145" s="112" t="s">
        <v>2417</v>
      </c>
      <c r="G1145" s="119" t="s">
        <v>2033</v>
      </c>
      <c r="H1145" s="112" t="s">
        <v>1472</v>
      </c>
      <c r="I1145" s="113" t="s">
        <v>1209</v>
      </c>
      <c r="J1145" s="126" t="s">
        <v>2404</v>
      </c>
      <c r="K1145" s="122">
        <f t="shared" si="17"/>
        <v>46283</v>
      </c>
      <c r="L1145" s="123"/>
    </row>
    <row r="1146" spans="1:12" s="116" customFormat="1" ht="16.5" customHeight="1" x14ac:dyDescent="0.3">
      <c r="A1146" s="91">
        <v>1129</v>
      </c>
      <c r="B1146" s="92" t="s">
        <v>661</v>
      </c>
      <c r="C1146" s="92" t="s">
        <v>631</v>
      </c>
      <c r="D1146" s="92" t="s">
        <v>34</v>
      </c>
      <c r="E1146" s="92" t="s">
        <v>27</v>
      </c>
      <c r="F1146" s="112" t="s">
        <v>1516</v>
      </c>
      <c r="G1146" s="119" t="s">
        <v>2033</v>
      </c>
      <c r="H1146" s="112" t="s">
        <v>2418</v>
      </c>
      <c r="I1146" s="113" t="s">
        <v>1209</v>
      </c>
      <c r="J1146" s="126" t="s">
        <v>2404</v>
      </c>
      <c r="K1146" s="122">
        <f t="shared" si="17"/>
        <v>46283</v>
      </c>
      <c r="L1146" s="123"/>
    </row>
    <row r="1147" spans="1:12" s="116" customFormat="1" ht="16.5" customHeight="1" x14ac:dyDescent="0.3">
      <c r="A1147" s="91">
        <v>1130</v>
      </c>
      <c r="B1147" s="92" t="s">
        <v>661</v>
      </c>
      <c r="C1147" s="92" t="s">
        <v>631</v>
      </c>
      <c r="D1147" s="92" t="s">
        <v>34</v>
      </c>
      <c r="E1147" s="92" t="s">
        <v>27</v>
      </c>
      <c r="F1147" s="112" t="s">
        <v>2419</v>
      </c>
      <c r="G1147" s="119" t="s">
        <v>2029</v>
      </c>
      <c r="H1147" s="112" t="s">
        <v>1227</v>
      </c>
      <c r="I1147" s="113" t="s">
        <v>1209</v>
      </c>
      <c r="J1147" s="126" t="s">
        <v>2404</v>
      </c>
      <c r="K1147" s="122">
        <f t="shared" si="17"/>
        <v>46283</v>
      </c>
      <c r="L1147" s="123"/>
    </row>
    <row r="1148" spans="1:12" s="116" customFormat="1" ht="16.5" customHeight="1" x14ac:dyDescent="0.3">
      <c r="A1148" s="91">
        <v>1131</v>
      </c>
      <c r="B1148" s="92" t="s">
        <v>661</v>
      </c>
      <c r="C1148" s="92" t="s">
        <v>631</v>
      </c>
      <c r="D1148" s="92" t="s">
        <v>34</v>
      </c>
      <c r="E1148" s="92" t="s">
        <v>27</v>
      </c>
      <c r="F1148" s="112" t="s">
        <v>1519</v>
      </c>
      <c r="G1148" s="119" t="s">
        <v>2029</v>
      </c>
      <c r="H1148" s="112" t="s">
        <v>1226</v>
      </c>
      <c r="I1148" s="124" t="s">
        <v>2044</v>
      </c>
      <c r="J1148" s="118" t="s">
        <v>1504</v>
      </c>
      <c r="K1148" s="122">
        <f t="shared" si="17"/>
        <v>46561</v>
      </c>
      <c r="L1148" s="125" t="s">
        <v>2045</v>
      </c>
    </row>
    <row r="1149" spans="1:12" s="116" customFormat="1" ht="16.5" customHeight="1" x14ac:dyDescent="0.3">
      <c r="A1149" s="91">
        <v>1132</v>
      </c>
      <c r="B1149" s="92" t="s">
        <v>661</v>
      </c>
      <c r="C1149" s="92" t="s">
        <v>631</v>
      </c>
      <c r="D1149" s="92" t="s">
        <v>34</v>
      </c>
      <c r="E1149" s="92" t="s">
        <v>27</v>
      </c>
      <c r="F1149" s="112" t="s">
        <v>2420</v>
      </c>
      <c r="G1149" s="119" t="s">
        <v>2029</v>
      </c>
      <c r="H1149" s="112" t="s">
        <v>1227</v>
      </c>
      <c r="I1149" s="124" t="s">
        <v>2044</v>
      </c>
      <c r="J1149" s="118" t="s">
        <v>1504</v>
      </c>
      <c r="K1149" s="122">
        <f t="shared" si="17"/>
        <v>46561</v>
      </c>
      <c r="L1149" s="125" t="s">
        <v>2070</v>
      </c>
    </row>
    <row r="1150" spans="1:12" s="116" customFormat="1" ht="16.5" customHeight="1" x14ac:dyDescent="0.3">
      <c r="A1150" s="91">
        <v>1133</v>
      </c>
      <c r="B1150" s="92" t="s">
        <v>661</v>
      </c>
      <c r="C1150" s="92" t="s">
        <v>631</v>
      </c>
      <c r="D1150" s="92" t="s">
        <v>34</v>
      </c>
      <c r="E1150" s="92" t="s">
        <v>27</v>
      </c>
      <c r="F1150" s="112" t="s">
        <v>2420</v>
      </c>
      <c r="G1150" s="119" t="s">
        <v>2054</v>
      </c>
      <c r="H1150" s="112" t="s">
        <v>2089</v>
      </c>
      <c r="I1150" s="124" t="s">
        <v>2044</v>
      </c>
      <c r="J1150" s="118" t="s">
        <v>1504</v>
      </c>
      <c r="K1150" s="122">
        <f t="shared" si="17"/>
        <v>46561</v>
      </c>
      <c r="L1150" s="125" t="s">
        <v>2066</v>
      </c>
    </row>
    <row r="1151" spans="1:12" s="116" customFormat="1" ht="16.5" customHeight="1" x14ac:dyDescent="0.3">
      <c r="A1151" s="91">
        <v>1134</v>
      </c>
      <c r="B1151" s="92" t="s">
        <v>661</v>
      </c>
      <c r="C1151" s="92" t="s">
        <v>631</v>
      </c>
      <c r="D1151" s="92" t="s">
        <v>34</v>
      </c>
      <c r="E1151" s="92" t="s">
        <v>27</v>
      </c>
      <c r="F1151" s="112" t="s">
        <v>1519</v>
      </c>
      <c r="G1151" s="119" t="s">
        <v>2033</v>
      </c>
      <c r="H1151" s="112" t="s">
        <v>2421</v>
      </c>
      <c r="I1151" s="124" t="s">
        <v>2044</v>
      </c>
      <c r="J1151" s="121" t="s">
        <v>1443</v>
      </c>
      <c r="K1151" s="122">
        <f t="shared" si="17"/>
        <v>46569</v>
      </c>
      <c r="L1151" s="125" t="s">
        <v>2070</v>
      </c>
    </row>
    <row r="1152" spans="1:12" s="116" customFormat="1" ht="16.5" customHeight="1" x14ac:dyDescent="0.3">
      <c r="A1152" s="91">
        <v>1135</v>
      </c>
      <c r="B1152" s="92" t="s">
        <v>661</v>
      </c>
      <c r="C1152" s="92" t="s">
        <v>631</v>
      </c>
      <c r="D1152" s="92" t="s">
        <v>34</v>
      </c>
      <c r="E1152" s="92" t="s">
        <v>27</v>
      </c>
      <c r="F1152" s="112" t="s">
        <v>2422</v>
      </c>
      <c r="G1152" s="119" t="s">
        <v>2033</v>
      </c>
      <c r="H1152" s="112" t="s">
        <v>1226</v>
      </c>
      <c r="I1152" s="124" t="s">
        <v>2044</v>
      </c>
      <c r="J1152" s="118" t="s">
        <v>1504</v>
      </c>
      <c r="K1152" s="122">
        <f t="shared" si="17"/>
        <v>46561</v>
      </c>
      <c r="L1152" s="125" t="s">
        <v>2070</v>
      </c>
    </row>
    <row r="1153" spans="1:12" s="116" customFormat="1" ht="16.5" customHeight="1" x14ac:dyDescent="0.3">
      <c r="A1153" s="91">
        <v>1136</v>
      </c>
      <c r="B1153" s="92" t="s">
        <v>661</v>
      </c>
      <c r="C1153" s="92" t="s">
        <v>631</v>
      </c>
      <c r="D1153" s="92" t="s">
        <v>34</v>
      </c>
      <c r="E1153" s="92" t="s">
        <v>27</v>
      </c>
      <c r="F1153" s="112" t="s">
        <v>1521</v>
      </c>
      <c r="G1153" s="119" t="s">
        <v>2033</v>
      </c>
      <c r="H1153" s="112" t="s">
        <v>1227</v>
      </c>
      <c r="I1153" s="124" t="s">
        <v>2044</v>
      </c>
      <c r="J1153" s="118" t="s">
        <v>1504</v>
      </c>
      <c r="K1153" s="122">
        <f t="shared" si="17"/>
        <v>46561</v>
      </c>
      <c r="L1153" s="125" t="s">
        <v>2045</v>
      </c>
    </row>
    <row r="1154" spans="1:12" s="116" customFormat="1" ht="16.5" customHeight="1" x14ac:dyDescent="0.3">
      <c r="A1154" s="91">
        <v>1137</v>
      </c>
      <c r="B1154" s="92" t="s">
        <v>661</v>
      </c>
      <c r="C1154" s="92" t="s">
        <v>631</v>
      </c>
      <c r="D1154" s="92" t="s">
        <v>34</v>
      </c>
      <c r="E1154" s="92" t="s">
        <v>27</v>
      </c>
      <c r="F1154" s="112" t="s">
        <v>1522</v>
      </c>
      <c r="G1154" s="119" t="s">
        <v>2029</v>
      </c>
      <c r="H1154" s="112" t="s">
        <v>1472</v>
      </c>
      <c r="I1154" s="124" t="s">
        <v>2044</v>
      </c>
      <c r="J1154" s="118" t="s">
        <v>1504</v>
      </c>
      <c r="K1154" s="122">
        <f t="shared" si="17"/>
        <v>46561</v>
      </c>
      <c r="L1154" s="125" t="s">
        <v>2045</v>
      </c>
    </row>
    <row r="1155" spans="1:12" s="116" customFormat="1" ht="16.5" customHeight="1" x14ac:dyDescent="0.3">
      <c r="A1155" s="91">
        <v>1138</v>
      </c>
      <c r="B1155" s="92" t="s">
        <v>661</v>
      </c>
      <c r="C1155" s="92" t="s">
        <v>631</v>
      </c>
      <c r="D1155" s="92" t="s">
        <v>34</v>
      </c>
      <c r="E1155" s="92" t="s">
        <v>27</v>
      </c>
      <c r="F1155" s="112" t="s">
        <v>1523</v>
      </c>
      <c r="G1155" s="119" t="s">
        <v>2029</v>
      </c>
      <c r="H1155" s="112" t="s">
        <v>1226</v>
      </c>
      <c r="I1155" s="124" t="s">
        <v>2044</v>
      </c>
      <c r="J1155" s="118" t="s">
        <v>1498</v>
      </c>
      <c r="K1155" s="122">
        <f t="shared" si="17"/>
        <v>46563</v>
      </c>
      <c r="L1155" s="125" t="s">
        <v>2070</v>
      </c>
    </row>
    <row r="1156" spans="1:12" s="116" customFormat="1" ht="16.5" customHeight="1" x14ac:dyDescent="0.3">
      <c r="A1156" s="91">
        <v>1139</v>
      </c>
      <c r="B1156" s="92" t="s">
        <v>661</v>
      </c>
      <c r="C1156" s="92" t="s">
        <v>631</v>
      </c>
      <c r="D1156" s="92" t="s">
        <v>34</v>
      </c>
      <c r="E1156" s="92" t="s">
        <v>27</v>
      </c>
      <c r="F1156" s="112" t="s">
        <v>2423</v>
      </c>
      <c r="G1156" s="119" t="s">
        <v>2029</v>
      </c>
      <c r="H1156" s="112" t="s">
        <v>2067</v>
      </c>
      <c r="I1156" s="124" t="s">
        <v>2044</v>
      </c>
      <c r="J1156" s="118" t="s">
        <v>1498</v>
      </c>
      <c r="K1156" s="122">
        <f t="shared" si="17"/>
        <v>46563</v>
      </c>
      <c r="L1156" s="125" t="s">
        <v>2070</v>
      </c>
    </row>
    <row r="1157" spans="1:12" s="116" customFormat="1" ht="16.5" customHeight="1" x14ac:dyDescent="0.3">
      <c r="A1157" s="91">
        <v>1140</v>
      </c>
      <c r="B1157" s="92" t="s">
        <v>661</v>
      </c>
      <c r="C1157" s="92" t="s">
        <v>631</v>
      </c>
      <c r="D1157" s="92" t="s">
        <v>34</v>
      </c>
      <c r="E1157" s="92" t="s">
        <v>27</v>
      </c>
      <c r="F1157" s="112" t="s">
        <v>2423</v>
      </c>
      <c r="G1157" s="119" t="s">
        <v>2054</v>
      </c>
      <c r="H1157" s="112" t="s">
        <v>2089</v>
      </c>
      <c r="I1157" s="124" t="s">
        <v>2044</v>
      </c>
      <c r="J1157" s="118" t="s">
        <v>1498</v>
      </c>
      <c r="K1157" s="122">
        <f t="shared" si="17"/>
        <v>46563</v>
      </c>
      <c r="L1157" s="125" t="s">
        <v>2070</v>
      </c>
    </row>
    <row r="1158" spans="1:12" s="116" customFormat="1" ht="16.5" customHeight="1" x14ac:dyDescent="0.3">
      <c r="A1158" s="91">
        <v>1141</v>
      </c>
      <c r="B1158" s="92" t="s">
        <v>661</v>
      </c>
      <c r="C1158" s="92" t="s">
        <v>631</v>
      </c>
      <c r="D1158" s="92" t="s">
        <v>34</v>
      </c>
      <c r="E1158" s="92" t="s">
        <v>27</v>
      </c>
      <c r="F1158" s="112" t="s">
        <v>2424</v>
      </c>
      <c r="G1158" s="119" t="s">
        <v>2029</v>
      </c>
      <c r="H1158" s="112" t="s">
        <v>1472</v>
      </c>
      <c r="I1158" s="124" t="s">
        <v>2044</v>
      </c>
      <c r="J1158" s="118" t="s">
        <v>1420</v>
      </c>
      <c r="K1158" s="122">
        <f t="shared" si="17"/>
        <v>46478</v>
      </c>
      <c r="L1158" s="125" t="s">
        <v>2045</v>
      </c>
    </row>
    <row r="1159" spans="1:12" s="116" customFormat="1" ht="16.5" customHeight="1" x14ac:dyDescent="0.3">
      <c r="A1159" s="91">
        <v>1142</v>
      </c>
      <c r="B1159" s="92" t="s">
        <v>661</v>
      </c>
      <c r="C1159" s="92" t="s">
        <v>631</v>
      </c>
      <c r="D1159" s="92" t="s">
        <v>34</v>
      </c>
      <c r="E1159" s="92" t="s">
        <v>27</v>
      </c>
      <c r="F1159" s="112" t="s">
        <v>1527</v>
      </c>
      <c r="G1159" s="119" t="s">
        <v>2033</v>
      </c>
      <c r="H1159" s="112" t="s">
        <v>1840</v>
      </c>
      <c r="I1159" s="124" t="s">
        <v>2044</v>
      </c>
      <c r="J1159" s="118" t="s">
        <v>1420</v>
      </c>
      <c r="K1159" s="122">
        <f t="shared" ref="K1159:K1222" si="18">DATE(YEAR(J1159)+2,MONTH(J1159),DAY(J1159)-1)</f>
        <v>46478</v>
      </c>
      <c r="L1159" s="125" t="s">
        <v>2045</v>
      </c>
    </row>
    <row r="1160" spans="1:12" s="116" customFormat="1" ht="16.5" customHeight="1" x14ac:dyDescent="0.3">
      <c r="A1160" s="91">
        <v>1143</v>
      </c>
      <c r="B1160" s="92" t="s">
        <v>661</v>
      </c>
      <c r="C1160" s="92" t="s">
        <v>631</v>
      </c>
      <c r="D1160" s="92" t="s">
        <v>34</v>
      </c>
      <c r="E1160" s="92" t="s">
        <v>27</v>
      </c>
      <c r="F1160" s="112" t="s">
        <v>1529</v>
      </c>
      <c r="G1160" s="119" t="s">
        <v>2029</v>
      </c>
      <c r="H1160" s="112" t="s">
        <v>1226</v>
      </c>
      <c r="I1160" s="124" t="s">
        <v>2044</v>
      </c>
      <c r="J1160" s="118" t="s">
        <v>1498</v>
      </c>
      <c r="K1160" s="122">
        <f t="shared" si="18"/>
        <v>46563</v>
      </c>
      <c r="L1160" s="125" t="s">
        <v>2070</v>
      </c>
    </row>
    <row r="1161" spans="1:12" s="116" customFormat="1" ht="16.5" customHeight="1" x14ac:dyDescent="0.3">
      <c r="A1161" s="91">
        <v>1144</v>
      </c>
      <c r="B1161" s="92" t="s">
        <v>661</v>
      </c>
      <c r="C1161" s="92" t="s">
        <v>631</v>
      </c>
      <c r="D1161" s="92" t="s">
        <v>34</v>
      </c>
      <c r="E1161" s="92" t="s">
        <v>27</v>
      </c>
      <c r="F1161" s="112" t="s">
        <v>1533</v>
      </c>
      <c r="G1161" s="119" t="s">
        <v>2029</v>
      </c>
      <c r="H1161" s="112" t="s">
        <v>2159</v>
      </c>
      <c r="I1161" s="124" t="s">
        <v>2044</v>
      </c>
      <c r="J1161" s="118" t="s">
        <v>1504</v>
      </c>
      <c r="K1161" s="122">
        <f t="shared" si="18"/>
        <v>46561</v>
      </c>
      <c r="L1161" s="125" t="s">
        <v>2045</v>
      </c>
    </row>
    <row r="1162" spans="1:12" s="116" customFormat="1" ht="16.5" customHeight="1" x14ac:dyDescent="0.3">
      <c r="A1162" s="91">
        <v>1145</v>
      </c>
      <c r="B1162" s="92" t="s">
        <v>661</v>
      </c>
      <c r="C1162" s="92" t="s">
        <v>631</v>
      </c>
      <c r="D1162" s="92" t="s">
        <v>34</v>
      </c>
      <c r="E1162" s="92" t="s">
        <v>27</v>
      </c>
      <c r="F1162" s="112" t="s">
        <v>2425</v>
      </c>
      <c r="G1162" s="119" t="s">
        <v>2029</v>
      </c>
      <c r="H1162" s="112" t="s">
        <v>1226</v>
      </c>
      <c r="I1162" s="113" t="s">
        <v>1209</v>
      </c>
      <c r="J1162" s="121" t="s">
        <v>2062</v>
      </c>
      <c r="K1162" s="122">
        <f t="shared" si="18"/>
        <v>46324</v>
      </c>
      <c r="L1162" s="123"/>
    </row>
    <row r="1163" spans="1:12" s="116" customFormat="1" ht="16.5" customHeight="1" x14ac:dyDescent="0.3">
      <c r="A1163" s="91">
        <v>1146</v>
      </c>
      <c r="B1163" s="92" t="s">
        <v>661</v>
      </c>
      <c r="C1163" s="92" t="s">
        <v>631</v>
      </c>
      <c r="D1163" s="92" t="s">
        <v>34</v>
      </c>
      <c r="E1163" s="92" t="s">
        <v>27</v>
      </c>
      <c r="F1163" s="112" t="s">
        <v>2426</v>
      </c>
      <c r="G1163" s="119" t="s">
        <v>2033</v>
      </c>
      <c r="H1163" s="112" t="s">
        <v>1226</v>
      </c>
      <c r="I1163" s="113" t="s">
        <v>1209</v>
      </c>
      <c r="J1163" s="126" t="s">
        <v>2342</v>
      </c>
      <c r="K1163" s="122">
        <f t="shared" si="18"/>
        <v>46252</v>
      </c>
      <c r="L1163" s="123"/>
    </row>
    <row r="1164" spans="1:12" s="116" customFormat="1" ht="16.5" customHeight="1" x14ac:dyDescent="0.3">
      <c r="A1164" s="91">
        <v>1147</v>
      </c>
      <c r="B1164" s="92" t="s">
        <v>661</v>
      </c>
      <c r="C1164" s="92" t="s">
        <v>631</v>
      </c>
      <c r="D1164" s="92" t="s">
        <v>34</v>
      </c>
      <c r="E1164" s="92" t="s">
        <v>27</v>
      </c>
      <c r="F1164" s="112" t="s">
        <v>2427</v>
      </c>
      <c r="G1164" s="119" t="s">
        <v>2029</v>
      </c>
      <c r="H1164" s="112" t="s">
        <v>1472</v>
      </c>
      <c r="I1164" s="124" t="s">
        <v>2044</v>
      </c>
      <c r="J1164" s="118" t="s">
        <v>1498</v>
      </c>
      <c r="K1164" s="122">
        <f t="shared" si="18"/>
        <v>46563</v>
      </c>
      <c r="L1164" s="125" t="s">
        <v>2070</v>
      </c>
    </row>
    <row r="1165" spans="1:12" s="116" customFormat="1" ht="16.5" customHeight="1" x14ac:dyDescent="0.3">
      <c r="A1165" s="91">
        <v>1148</v>
      </c>
      <c r="B1165" s="92" t="s">
        <v>661</v>
      </c>
      <c r="C1165" s="92" t="s">
        <v>631</v>
      </c>
      <c r="D1165" s="92" t="s">
        <v>34</v>
      </c>
      <c r="E1165" s="92" t="s">
        <v>27</v>
      </c>
      <c r="F1165" s="112" t="s">
        <v>2427</v>
      </c>
      <c r="G1165" s="119" t="s">
        <v>2029</v>
      </c>
      <c r="H1165" s="112" t="s">
        <v>2418</v>
      </c>
      <c r="I1165" s="124" t="s">
        <v>2044</v>
      </c>
      <c r="J1165" s="118" t="s">
        <v>1498</v>
      </c>
      <c r="K1165" s="122">
        <f t="shared" si="18"/>
        <v>46563</v>
      </c>
      <c r="L1165" s="125" t="s">
        <v>2045</v>
      </c>
    </row>
    <row r="1166" spans="1:12" s="116" customFormat="1" ht="16.5" customHeight="1" x14ac:dyDescent="0.3">
      <c r="A1166" s="91">
        <v>1149</v>
      </c>
      <c r="B1166" s="92" t="s">
        <v>661</v>
      </c>
      <c r="C1166" s="92" t="s">
        <v>631</v>
      </c>
      <c r="D1166" s="92" t="s">
        <v>34</v>
      </c>
      <c r="E1166" s="92" t="s">
        <v>27</v>
      </c>
      <c r="F1166" s="112" t="s">
        <v>2427</v>
      </c>
      <c r="G1166" s="119" t="s">
        <v>2054</v>
      </c>
      <c r="H1166" s="112" t="s">
        <v>2057</v>
      </c>
      <c r="I1166" s="124" t="s">
        <v>2044</v>
      </c>
      <c r="J1166" s="118" t="s">
        <v>1498</v>
      </c>
      <c r="K1166" s="122">
        <f t="shared" si="18"/>
        <v>46563</v>
      </c>
      <c r="L1166" s="125" t="s">
        <v>2070</v>
      </c>
    </row>
    <row r="1167" spans="1:12" s="116" customFormat="1" ht="16.5" customHeight="1" x14ac:dyDescent="0.3">
      <c r="A1167" s="91">
        <v>1150</v>
      </c>
      <c r="B1167" s="92" t="s">
        <v>661</v>
      </c>
      <c r="C1167" s="92" t="s">
        <v>631</v>
      </c>
      <c r="D1167" s="92" t="s">
        <v>34</v>
      </c>
      <c r="E1167" s="92" t="s">
        <v>27</v>
      </c>
      <c r="F1167" s="112" t="s">
        <v>2428</v>
      </c>
      <c r="G1167" s="119" t="s">
        <v>2033</v>
      </c>
      <c r="H1167" s="112" t="s">
        <v>2175</v>
      </c>
      <c r="I1167" s="124" t="s">
        <v>2044</v>
      </c>
      <c r="J1167" s="118" t="s">
        <v>1498</v>
      </c>
      <c r="K1167" s="122">
        <f t="shared" si="18"/>
        <v>46563</v>
      </c>
      <c r="L1167" s="125" t="s">
        <v>2070</v>
      </c>
    </row>
    <row r="1168" spans="1:12" s="116" customFormat="1" ht="16.5" customHeight="1" x14ac:dyDescent="0.3">
      <c r="A1168" s="91">
        <v>1151</v>
      </c>
      <c r="B1168" s="92" t="s">
        <v>661</v>
      </c>
      <c r="C1168" s="92" t="s">
        <v>631</v>
      </c>
      <c r="D1168" s="92" t="s">
        <v>34</v>
      </c>
      <c r="E1168" s="92" t="s">
        <v>27</v>
      </c>
      <c r="F1168" s="112" t="s">
        <v>2429</v>
      </c>
      <c r="G1168" s="119" t="s">
        <v>2029</v>
      </c>
      <c r="H1168" s="112" t="s">
        <v>2212</v>
      </c>
      <c r="I1168" s="124" t="s">
        <v>2044</v>
      </c>
      <c r="J1168" s="118" t="s">
        <v>1504</v>
      </c>
      <c r="K1168" s="122">
        <f t="shared" si="18"/>
        <v>46561</v>
      </c>
      <c r="L1168" s="125" t="s">
        <v>2070</v>
      </c>
    </row>
    <row r="1169" spans="1:12" s="116" customFormat="1" ht="16.5" customHeight="1" x14ac:dyDescent="0.3">
      <c r="A1169" s="91">
        <v>1152</v>
      </c>
      <c r="B1169" s="92" t="s">
        <v>661</v>
      </c>
      <c r="C1169" s="92" t="s">
        <v>631</v>
      </c>
      <c r="D1169" s="92" t="s">
        <v>34</v>
      </c>
      <c r="E1169" s="92" t="s">
        <v>27</v>
      </c>
      <c r="F1169" s="112" t="s">
        <v>2429</v>
      </c>
      <c r="G1169" s="119" t="s">
        <v>2029</v>
      </c>
      <c r="H1169" s="112" t="s">
        <v>1226</v>
      </c>
      <c r="I1169" s="124" t="s">
        <v>2044</v>
      </c>
      <c r="J1169" s="118" t="s">
        <v>1504</v>
      </c>
      <c r="K1169" s="122">
        <f t="shared" si="18"/>
        <v>46561</v>
      </c>
      <c r="L1169" s="125" t="s">
        <v>2045</v>
      </c>
    </row>
    <row r="1170" spans="1:12" s="116" customFormat="1" ht="16.5" customHeight="1" x14ac:dyDescent="0.3">
      <c r="A1170" s="91">
        <v>1153</v>
      </c>
      <c r="B1170" s="92" t="s">
        <v>661</v>
      </c>
      <c r="C1170" s="92" t="s">
        <v>631</v>
      </c>
      <c r="D1170" s="92" t="s">
        <v>34</v>
      </c>
      <c r="E1170" s="92" t="s">
        <v>27</v>
      </c>
      <c r="F1170" s="112" t="s">
        <v>2430</v>
      </c>
      <c r="G1170" s="119" t="s">
        <v>2029</v>
      </c>
      <c r="H1170" s="112" t="s">
        <v>1472</v>
      </c>
      <c r="I1170" s="113" t="s">
        <v>1209</v>
      </c>
      <c r="J1170" s="126" t="s">
        <v>2062</v>
      </c>
      <c r="K1170" s="122">
        <f t="shared" si="18"/>
        <v>46324</v>
      </c>
      <c r="L1170" s="123"/>
    </row>
    <row r="1171" spans="1:12" s="116" customFormat="1" ht="16.5" customHeight="1" x14ac:dyDescent="0.3">
      <c r="A1171" s="91">
        <v>1154</v>
      </c>
      <c r="B1171" s="92" t="s">
        <v>661</v>
      </c>
      <c r="C1171" s="92" t="s">
        <v>631</v>
      </c>
      <c r="D1171" s="92" t="s">
        <v>34</v>
      </c>
      <c r="E1171" s="92" t="s">
        <v>27</v>
      </c>
      <c r="F1171" s="112" t="s">
        <v>1538</v>
      </c>
      <c r="G1171" s="119" t="s">
        <v>2029</v>
      </c>
      <c r="H1171" s="112" t="s">
        <v>2165</v>
      </c>
      <c r="I1171" s="124" t="s">
        <v>2044</v>
      </c>
      <c r="J1171" s="118" t="s">
        <v>1504</v>
      </c>
      <c r="K1171" s="122">
        <f t="shared" si="18"/>
        <v>46561</v>
      </c>
      <c r="L1171" s="125" t="s">
        <v>2045</v>
      </c>
    </row>
    <row r="1172" spans="1:12" s="116" customFormat="1" ht="16.5" customHeight="1" x14ac:dyDescent="0.3">
      <c r="A1172" s="91">
        <v>1155</v>
      </c>
      <c r="B1172" s="92" t="s">
        <v>661</v>
      </c>
      <c r="C1172" s="92" t="s">
        <v>631</v>
      </c>
      <c r="D1172" s="92" t="s">
        <v>34</v>
      </c>
      <c r="E1172" s="92" t="s">
        <v>27</v>
      </c>
      <c r="F1172" s="112" t="s">
        <v>2431</v>
      </c>
      <c r="G1172" s="119" t="s">
        <v>2029</v>
      </c>
      <c r="H1172" s="112" t="s">
        <v>2212</v>
      </c>
      <c r="I1172" s="124" t="s">
        <v>2044</v>
      </c>
      <c r="J1172" s="118" t="s">
        <v>1420</v>
      </c>
      <c r="K1172" s="122">
        <f t="shared" si="18"/>
        <v>46478</v>
      </c>
      <c r="L1172" s="125" t="s">
        <v>2045</v>
      </c>
    </row>
    <row r="1173" spans="1:12" s="116" customFormat="1" ht="16.5" customHeight="1" x14ac:dyDescent="0.3">
      <c r="A1173" s="91">
        <v>1156</v>
      </c>
      <c r="B1173" s="92" t="s">
        <v>661</v>
      </c>
      <c r="C1173" s="92" t="s">
        <v>631</v>
      </c>
      <c r="D1173" s="92" t="s">
        <v>34</v>
      </c>
      <c r="E1173" s="92" t="s">
        <v>27</v>
      </c>
      <c r="F1173" s="112" t="s">
        <v>2432</v>
      </c>
      <c r="G1173" s="119" t="s">
        <v>2033</v>
      </c>
      <c r="H1173" s="112" t="s">
        <v>1744</v>
      </c>
      <c r="I1173" s="113" t="s">
        <v>1209</v>
      </c>
      <c r="J1173" s="121" t="s">
        <v>2351</v>
      </c>
      <c r="K1173" s="122">
        <f t="shared" si="18"/>
        <v>46130</v>
      </c>
      <c r="L1173" s="123"/>
    </row>
    <row r="1174" spans="1:12" s="116" customFormat="1" ht="16.5" customHeight="1" x14ac:dyDescent="0.3">
      <c r="A1174" s="91">
        <v>1157</v>
      </c>
      <c r="B1174" s="92" t="s">
        <v>661</v>
      </c>
      <c r="C1174" s="92" t="s">
        <v>631</v>
      </c>
      <c r="D1174" s="92" t="s">
        <v>34</v>
      </c>
      <c r="E1174" s="92" t="s">
        <v>27</v>
      </c>
      <c r="F1174" s="112" t="s">
        <v>1543</v>
      </c>
      <c r="G1174" s="119" t="s">
        <v>2029</v>
      </c>
      <c r="H1174" s="112" t="s">
        <v>1744</v>
      </c>
      <c r="I1174" s="124" t="s">
        <v>2044</v>
      </c>
      <c r="J1174" s="118" t="s">
        <v>1420</v>
      </c>
      <c r="K1174" s="122">
        <f t="shared" si="18"/>
        <v>46478</v>
      </c>
      <c r="L1174" s="125" t="s">
        <v>2070</v>
      </c>
    </row>
    <row r="1175" spans="1:12" s="116" customFormat="1" ht="16.5" customHeight="1" x14ac:dyDescent="0.3">
      <c r="A1175" s="91">
        <v>1158</v>
      </c>
      <c r="B1175" s="92" t="s">
        <v>661</v>
      </c>
      <c r="C1175" s="92" t="s">
        <v>631</v>
      </c>
      <c r="D1175" s="92" t="s">
        <v>26</v>
      </c>
      <c r="E1175" s="92" t="s">
        <v>632</v>
      </c>
      <c r="F1175" s="112" t="s">
        <v>2433</v>
      </c>
      <c r="G1175" s="119" t="s">
        <v>2029</v>
      </c>
      <c r="H1175" s="112" t="s">
        <v>1744</v>
      </c>
      <c r="I1175" s="124" t="s">
        <v>2044</v>
      </c>
      <c r="J1175" s="118" t="s">
        <v>1420</v>
      </c>
      <c r="K1175" s="122">
        <f t="shared" si="18"/>
        <v>46478</v>
      </c>
      <c r="L1175" s="125" t="s">
        <v>2045</v>
      </c>
    </row>
    <row r="1176" spans="1:12" s="116" customFormat="1" ht="16.5" customHeight="1" x14ac:dyDescent="0.3">
      <c r="A1176" s="91">
        <v>1159</v>
      </c>
      <c r="B1176" s="92" t="s">
        <v>661</v>
      </c>
      <c r="C1176" s="92" t="s">
        <v>631</v>
      </c>
      <c r="D1176" s="92" t="s">
        <v>26</v>
      </c>
      <c r="E1176" s="92" t="s">
        <v>27</v>
      </c>
      <c r="F1176" s="112" t="s">
        <v>2434</v>
      </c>
      <c r="G1176" s="119" t="s">
        <v>2054</v>
      </c>
      <c r="H1176" s="112" t="s">
        <v>1226</v>
      </c>
      <c r="I1176" s="124" t="s">
        <v>2044</v>
      </c>
      <c r="J1176" s="118" t="s">
        <v>1430</v>
      </c>
      <c r="K1176" s="122">
        <f t="shared" si="18"/>
        <v>46562</v>
      </c>
      <c r="L1176" s="125" t="s">
        <v>2070</v>
      </c>
    </row>
    <row r="1177" spans="1:12" s="116" customFormat="1" ht="16.5" customHeight="1" x14ac:dyDescent="0.3">
      <c r="A1177" s="91">
        <v>1160</v>
      </c>
      <c r="B1177" s="92" t="s">
        <v>661</v>
      </c>
      <c r="C1177" s="92" t="s">
        <v>631</v>
      </c>
      <c r="D1177" s="92" t="s">
        <v>26</v>
      </c>
      <c r="E1177" s="92" t="s">
        <v>27</v>
      </c>
      <c r="F1177" s="112" t="s">
        <v>2435</v>
      </c>
      <c r="G1177" s="119" t="s">
        <v>2029</v>
      </c>
      <c r="H1177" s="112" t="s">
        <v>1436</v>
      </c>
      <c r="I1177" s="124" t="s">
        <v>2044</v>
      </c>
      <c r="J1177" s="118" t="s">
        <v>1430</v>
      </c>
      <c r="K1177" s="122">
        <f t="shared" si="18"/>
        <v>46562</v>
      </c>
      <c r="L1177" s="125" t="s">
        <v>2045</v>
      </c>
    </row>
    <row r="1178" spans="1:12" s="116" customFormat="1" ht="16.5" customHeight="1" x14ac:dyDescent="0.3">
      <c r="A1178" s="91">
        <v>1161</v>
      </c>
      <c r="B1178" s="92" t="s">
        <v>661</v>
      </c>
      <c r="C1178" s="92" t="s">
        <v>631</v>
      </c>
      <c r="D1178" s="92" t="s">
        <v>26</v>
      </c>
      <c r="E1178" s="92" t="s">
        <v>27</v>
      </c>
      <c r="F1178" s="112" t="s">
        <v>1548</v>
      </c>
      <c r="G1178" s="119" t="s">
        <v>2029</v>
      </c>
      <c r="H1178" s="112" t="s">
        <v>1840</v>
      </c>
      <c r="I1178" s="124" t="s">
        <v>2044</v>
      </c>
      <c r="J1178" s="118" t="s">
        <v>1430</v>
      </c>
      <c r="K1178" s="122">
        <f t="shared" si="18"/>
        <v>46562</v>
      </c>
      <c r="L1178" s="125" t="s">
        <v>2070</v>
      </c>
    </row>
    <row r="1179" spans="1:12" s="116" customFormat="1" ht="16.5" customHeight="1" x14ac:dyDescent="0.3">
      <c r="A1179" s="91">
        <v>1162</v>
      </c>
      <c r="B1179" s="92" t="s">
        <v>661</v>
      </c>
      <c r="C1179" s="92" t="s">
        <v>631</v>
      </c>
      <c r="D1179" s="92" t="s">
        <v>26</v>
      </c>
      <c r="E1179" s="92" t="s">
        <v>27</v>
      </c>
      <c r="F1179" s="112" t="s">
        <v>2436</v>
      </c>
      <c r="G1179" s="119" t="s">
        <v>2033</v>
      </c>
      <c r="H1179" s="112" t="s">
        <v>2159</v>
      </c>
      <c r="I1179" s="113" t="s">
        <v>1209</v>
      </c>
      <c r="J1179" s="121" t="s">
        <v>2370</v>
      </c>
      <c r="K1179" s="122">
        <f t="shared" si="18"/>
        <v>46177</v>
      </c>
      <c r="L1179" s="123"/>
    </row>
    <row r="1180" spans="1:12" s="116" customFormat="1" ht="16.5" customHeight="1" x14ac:dyDescent="0.3">
      <c r="A1180" s="91">
        <v>1163</v>
      </c>
      <c r="B1180" s="92" t="s">
        <v>661</v>
      </c>
      <c r="C1180" s="92" t="s">
        <v>631</v>
      </c>
      <c r="D1180" s="92" t="s">
        <v>26</v>
      </c>
      <c r="E1180" s="92" t="s">
        <v>27</v>
      </c>
      <c r="F1180" s="112" t="s">
        <v>2437</v>
      </c>
      <c r="G1180" s="119" t="s">
        <v>2054</v>
      </c>
      <c r="H1180" s="112" t="s">
        <v>2438</v>
      </c>
      <c r="I1180" s="113" t="s">
        <v>1209</v>
      </c>
      <c r="J1180" s="121" t="s">
        <v>2370</v>
      </c>
      <c r="K1180" s="122">
        <f t="shared" si="18"/>
        <v>46177</v>
      </c>
      <c r="L1180" s="123"/>
    </row>
    <row r="1181" spans="1:12" s="116" customFormat="1" ht="16.5" customHeight="1" x14ac:dyDescent="0.3">
      <c r="A1181" s="91">
        <v>1164</v>
      </c>
      <c r="B1181" s="92" t="s">
        <v>661</v>
      </c>
      <c r="C1181" s="92" t="s">
        <v>631</v>
      </c>
      <c r="D1181" s="92" t="s">
        <v>26</v>
      </c>
      <c r="E1181" s="92" t="s">
        <v>27</v>
      </c>
      <c r="F1181" s="112" t="s">
        <v>2436</v>
      </c>
      <c r="G1181" s="119" t="s">
        <v>2033</v>
      </c>
      <c r="H1181" s="112" t="s">
        <v>2439</v>
      </c>
      <c r="I1181" s="113" t="s">
        <v>1209</v>
      </c>
      <c r="J1181" s="121" t="s">
        <v>2370</v>
      </c>
      <c r="K1181" s="122">
        <f t="shared" si="18"/>
        <v>46177</v>
      </c>
      <c r="L1181" s="123"/>
    </row>
    <row r="1182" spans="1:12" s="116" customFormat="1" ht="16.5" customHeight="1" x14ac:dyDescent="0.3">
      <c r="A1182" s="91">
        <v>1165</v>
      </c>
      <c r="B1182" s="92" t="s">
        <v>661</v>
      </c>
      <c r="C1182" s="92" t="s">
        <v>631</v>
      </c>
      <c r="D1182" s="92" t="s">
        <v>26</v>
      </c>
      <c r="E1182" s="92" t="s">
        <v>27</v>
      </c>
      <c r="F1182" s="112" t="s">
        <v>2437</v>
      </c>
      <c r="G1182" s="119" t="s">
        <v>2029</v>
      </c>
      <c r="H1182" s="112" t="s">
        <v>2296</v>
      </c>
      <c r="I1182" s="113" t="s">
        <v>1333</v>
      </c>
      <c r="J1182" s="121" t="s">
        <v>2370</v>
      </c>
      <c r="K1182" s="122">
        <f t="shared" si="18"/>
        <v>46177</v>
      </c>
      <c r="L1182" s="123"/>
    </row>
    <row r="1183" spans="1:12" s="116" customFormat="1" ht="16.5" customHeight="1" x14ac:dyDescent="0.3">
      <c r="A1183" s="91">
        <v>1166</v>
      </c>
      <c r="B1183" s="92" t="s">
        <v>661</v>
      </c>
      <c r="C1183" s="92" t="s">
        <v>631</v>
      </c>
      <c r="D1183" s="92" t="s">
        <v>26</v>
      </c>
      <c r="E1183" s="92" t="s">
        <v>27</v>
      </c>
      <c r="F1183" s="112" t="s">
        <v>2437</v>
      </c>
      <c r="G1183" s="119" t="s">
        <v>2029</v>
      </c>
      <c r="H1183" s="112" t="s">
        <v>2440</v>
      </c>
      <c r="I1183" s="113" t="s">
        <v>1209</v>
      </c>
      <c r="J1183" s="121" t="s">
        <v>2370</v>
      </c>
      <c r="K1183" s="122">
        <f t="shared" si="18"/>
        <v>46177</v>
      </c>
      <c r="L1183" s="123"/>
    </row>
    <row r="1184" spans="1:12" s="116" customFormat="1" ht="16.5" customHeight="1" x14ac:dyDescent="0.3">
      <c r="A1184" s="91">
        <v>1167</v>
      </c>
      <c r="B1184" s="92" t="s">
        <v>661</v>
      </c>
      <c r="C1184" s="92" t="s">
        <v>631</v>
      </c>
      <c r="D1184" s="92" t="s">
        <v>26</v>
      </c>
      <c r="E1184" s="92" t="s">
        <v>27</v>
      </c>
      <c r="F1184" s="112" t="s">
        <v>1550</v>
      </c>
      <c r="G1184" s="119" t="s">
        <v>2029</v>
      </c>
      <c r="H1184" s="112" t="s">
        <v>2441</v>
      </c>
      <c r="I1184" s="113" t="s">
        <v>1209</v>
      </c>
      <c r="J1184" s="121" t="s">
        <v>2031</v>
      </c>
      <c r="K1184" s="122">
        <f t="shared" si="18"/>
        <v>46144</v>
      </c>
      <c r="L1184" s="123"/>
    </row>
    <row r="1185" spans="1:12" s="116" customFormat="1" ht="16.5" customHeight="1" x14ac:dyDescent="0.3">
      <c r="A1185" s="91">
        <v>1168</v>
      </c>
      <c r="B1185" s="92" t="s">
        <v>661</v>
      </c>
      <c r="C1185" s="92" t="s">
        <v>631</v>
      </c>
      <c r="D1185" s="92" t="s">
        <v>26</v>
      </c>
      <c r="E1185" s="92" t="s">
        <v>27</v>
      </c>
      <c r="F1185" s="112" t="s">
        <v>2442</v>
      </c>
      <c r="G1185" s="119" t="s">
        <v>2029</v>
      </c>
      <c r="H1185" s="112" t="s">
        <v>2443</v>
      </c>
      <c r="I1185" s="113" t="s">
        <v>1209</v>
      </c>
      <c r="J1185" s="121" t="s">
        <v>2031</v>
      </c>
      <c r="K1185" s="122">
        <f t="shared" si="18"/>
        <v>46144</v>
      </c>
      <c r="L1185" s="123"/>
    </row>
    <row r="1186" spans="1:12" s="116" customFormat="1" ht="16.5" customHeight="1" x14ac:dyDescent="0.3">
      <c r="A1186" s="91">
        <v>1169</v>
      </c>
      <c r="B1186" s="92" t="s">
        <v>661</v>
      </c>
      <c r="C1186" s="92" t="s">
        <v>631</v>
      </c>
      <c r="D1186" s="92" t="s">
        <v>26</v>
      </c>
      <c r="E1186" s="92" t="s">
        <v>27</v>
      </c>
      <c r="F1186" s="112" t="s">
        <v>2442</v>
      </c>
      <c r="G1186" s="119" t="s">
        <v>2029</v>
      </c>
      <c r="H1186" s="112" t="s">
        <v>2444</v>
      </c>
      <c r="I1186" s="113" t="s">
        <v>1209</v>
      </c>
      <c r="J1186" s="121" t="s">
        <v>2031</v>
      </c>
      <c r="K1186" s="122">
        <f t="shared" si="18"/>
        <v>46144</v>
      </c>
      <c r="L1186" s="123"/>
    </row>
    <row r="1187" spans="1:12" s="116" customFormat="1" ht="16.5" customHeight="1" x14ac:dyDescent="0.3">
      <c r="A1187" s="91">
        <v>1170</v>
      </c>
      <c r="B1187" s="92" t="s">
        <v>661</v>
      </c>
      <c r="C1187" s="92" t="s">
        <v>631</v>
      </c>
      <c r="D1187" s="92" t="s">
        <v>26</v>
      </c>
      <c r="E1187" s="92" t="s">
        <v>27</v>
      </c>
      <c r="F1187" s="112" t="s">
        <v>1550</v>
      </c>
      <c r="G1187" s="119" t="s">
        <v>2054</v>
      </c>
      <c r="H1187" s="112" t="s">
        <v>2139</v>
      </c>
      <c r="I1187" s="113" t="s">
        <v>1209</v>
      </c>
      <c r="J1187" s="121" t="s">
        <v>2031</v>
      </c>
      <c r="K1187" s="122">
        <f t="shared" si="18"/>
        <v>46144</v>
      </c>
      <c r="L1187" s="123"/>
    </row>
    <row r="1188" spans="1:12" s="116" customFormat="1" ht="16.5" customHeight="1" x14ac:dyDescent="0.3">
      <c r="A1188" s="91">
        <v>1171</v>
      </c>
      <c r="B1188" s="92" t="s">
        <v>661</v>
      </c>
      <c r="C1188" s="92" t="s">
        <v>631</v>
      </c>
      <c r="D1188" s="92" t="s">
        <v>26</v>
      </c>
      <c r="E1188" s="92" t="s">
        <v>27</v>
      </c>
      <c r="F1188" s="112" t="s">
        <v>2442</v>
      </c>
      <c r="G1188" s="119" t="s">
        <v>2029</v>
      </c>
      <c r="H1188" s="112" t="s">
        <v>2089</v>
      </c>
      <c r="I1188" s="113" t="s">
        <v>1209</v>
      </c>
      <c r="J1188" s="121" t="s">
        <v>2031</v>
      </c>
      <c r="K1188" s="122">
        <f t="shared" si="18"/>
        <v>46144</v>
      </c>
      <c r="L1188" s="123"/>
    </row>
    <row r="1189" spans="1:12" s="116" customFormat="1" ht="16.5" customHeight="1" x14ac:dyDescent="0.3">
      <c r="A1189" s="91">
        <v>1172</v>
      </c>
      <c r="B1189" s="92" t="s">
        <v>661</v>
      </c>
      <c r="C1189" s="92" t="s">
        <v>631</v>
      </c>
      <c r="D1189" s="92" t="s">
        <v>26</v>
      </c>
      <c r="E1189" s="92" t="s">
        <v>27</v>
      </c>
      <c r="F1189" s="112" t="s">
        <v>2445</v>
      </c>
      <c r="G1189" s="119" t="s">
        <v>2033</v>
      </c>
      <c r="H1189" s="112" t="s">
        <v>1226</v>
      </c>
      <c r="I1189" s="113" t="s">
        <v>1209</v>
      </c>
      <c r="J1189" s="121" t="s">
        <v>2351</v>
      </c>
      <c r="K1189" s="122">
        <f t="shared" si="18"/>
        <v>46130</v>
      </c>
      <c r="L1189" s="123"/>
    </row>
    <row r="1190" spans="1:12" s="116" customFormat="1" ht="16.5" customHeight="1" x14ac:dyDescent="0.3">
      <c r="A1190" s="91">
        <v>1173</v>
      </c>
      <c r="B1190" s="92" t="s">
        <v>661</v>
      </c>
      <c r="C1190" s="92" t="s">
        <v>631</v>
      </c>
      <c r="D1190" s="92" t="s">
        <v>26</v>
      </c>
      <c r="E1190" s="92" t="s">
        <v>27</v>
      </c>
      <c r="F1190" s="112" t="s">
        <v>1553</v>
      </c>
      <c r="G1190" s="119" t="s">
        <v>2033</v>
      </c>
      <c r="H1190" s="112" t="s">
        <v>1227</v>
      </c>
      <c r="I1190" s="113" t="s">
        <v>1333</v>
      </c>
      <c r="J1190" s="121" t="s">
        <v>2351</v>
      </c>
      <c r="K1190" s="122">
        <f t="shared" si="18"/>
        <v>46130</v>
      </c>
      <c r="L1190" s="123"/>
    </row>
    <row r="1191" spans="1:12" s="116" customFormat="1" ht="16.5" customHeight="1" x14ac:dyDescent="0.3">
      <c r="A1191" s="91">
        <v>1174</v>
      </c>
      <c r="B1191" s="92" t="s">
        <v>661</v>
      </c>
      <c r="C1191" s="92" t="s">
        <v>631</v>
      </c>
      <c r="D1191" s="92" t="s">
        <v>26</v>
      </c>
      <c r="E1191" s="92" t="s">
        <v>27</v>
      </c>
      <c r="F1191" s="112" t="s">
        <v>2445</v>
      </c>
      <c r="G1191" s="119" t="s">
        <v>2029</v>
      </c>
      <c r="H1191" s="112" t="s">
        <v>1222</v>
      </c>
      <c r="I1191" s="113" t="s">
        <v>1229</v>
      </c>
      <c r="J1191" s="121" t="s">
        <v>2351</v>
      </c>
      <c r="K1191" s="122">
        <f t="shared" si="18"/>
        <v>46130</v>
      </c>
      <c r="L1191" s="123"/>
    </row>
    <row r="1192" spans="1:12" s="116" customFormat="1" ht="16.5" customHeight="1" x14ac:dyDescent="0.3">
      <c r="A1192" s="91">
        <v>1175</v>
      </c>
      <c r="B1192" s="92" t="s">
        <v>661</v>
      </c>
      <c r="C1192" s="92" t="s">
        <v>631</v>
      </c>
      <c r="D1192" s="92" t="s">
        <v>26</v>
      </c>
      <c r="E1192" s="92" t="s">
        <v>27</v>
      </c>
      <c r="F1192" s="112" t="s">
        <v>2446</v>
      </c>
      <c r="G1192" s="119" t="s">
        <v>2029</v>
      </c>
      <c r="H1192" s="112" t="s">
        <v>1226</v>
      </c>
      <c r="I1192" s="113" t="s">
        <v>1209</v>
      </c>
      <c r="J1192" s="121" t="s">
        <v>2370</v>
      </c>
      <c r="K1192" s="122">
        <f t="shared" si="18"/>
        <v>46177</v>
      </c>
      <c r="L1192" s="123"/>
    </row>
    <row r="1193" spans="1:12" s="116" customFormat="1" ht="16.5" customHeight="1" x14ac:dyDescent="0.3">
      <c r="A1193" s="91">
        <v>1176</v>
      </c>
      <c r="B1193" s="92" t="s">
        <v>661</v>
      </c>
      <c r="C1193" s="92" t="s">
        <v>631</v>
      </c>
      <c r="D1193" s="92" t="s">
        <v>26</v>
      </c>
      <c r="E1193" s="92" t="s">
        <v>27</v>
      </c>
      <c r="F1193" s="112" t="s">
        <v>2447</v>
      </c>
      <c r="G1193" s="119" t="s">
        <v>2033</v>
      </c>
      <c r="H1193" s="112" t="s">
        <v>2448</v>
      </c>
      <c r="I1193" s="113" t="s">
        <v>1229</v>
      </c>
      <c r="J1193" s="121" t="s">
        <v>2370</v>
      </c>
      <c r="K1193" s="122">
        <f t="shared" si="18"/>
        <v>46177</v>
      </c>
      <c r="L1193" s="123"/>
    </row>
    <row r="1194" spans="1:12" s="116" customFormat="1" ht="16.5" customHeight="1" x14ac:dyDescent="0.3">
      <c r="A1194" s="91">
        <v>1177</v>
      </c>
      <c r="B1194" s="92" t="s">
        <v>661</v>
      </c>
      <c r="C1194" s="92" t="s">
        <v>631</v>
      </c>
      <c r="D1194" s="92" t="s">
        <v>26</v>
      </c>
      <c r="E1194" s="92" t="s">
        <v>27</v>
      </c>
      <c r="F1194" s="112" t="s">
        <v>2449</v>
      </c>
      <c r="G1194" s="119" t="s">
        <v>2029</v>
      </c>
      <c r="H1194" s="112" t="s">
        <v>2450</v>
      </c>
      <c r="I1194" s="113" t="s">
        <v>1209</v>
      </c>
      <c r="J1194" s="121" t="s">
        <v>2370</v>
      </c>
      <c r="K1194" s="122">
        <f t="shared" si="18"/>
        <v>46177</v>
      </c>
      <c r="L1194" s="123"/>
    </row>
    <row r="1195" spans="1:12" s="116" customFormat="1" ht="16.5" customHeight="1" x14ac:dyDescent="0.3">
      <c r="A1195" s="91">
        <v>1178</v>
      </c>
      <c r="B1195" s="92" t="s">
        <v>661</v>
      </c>
      <c r="C1195" s="92" t="s">
        <v>631</v>
      </c>
      <c r="D1195" s="92" t="s">
        <v>26</v>
      </c>
      <c r="E1195" s="92" t="s">
        <v>27</v>
      </c>
      <c r="F1195" s="112" t="s">
        <v>1556</v>
      </c>
      <c r="G1195" s="119" t="s">
        <v>2029</v>
      </c>
      <c r="H1195" s="112" t="s">
        <v>1226</v>
      </c>
      <c r="I1195" s="113" t="s">
        <v>1229</v>
      </c>
      <c r="J1195" s="126" t="s">
        <v>2407</v>
      </c>
      <c r="K1195" s="122">
        <f t="shared" si="18"/>
        <v>46246</v>
      </c>
      <c r="L1195" s="123"/>
    </row>
    <row r="1196" spans="1:12" s="116" customFormat="1" ht="16.5" customHeight="1" x14ac:dyDescent="0.3">
      <c r="A1196" s="91">
        <v>1179</v>
      </c>
      <c r="B1196" s="92" t="s">
        <v>661</v>
      </c>
      <c r="C1196" s="92" t="s">
        <v>631</v>
      </c>
      <c r="D1196" s="92" t="s">
        <v>26</v>
      </c>
      <c r="E1196" s="92" t="s">
        <v>27</v>
      </c>
      <c r="F1196" s="112" t="s">
        <v>2451</v>
      </c>
      <c r="G1196" s="119" t="s">
        <v>2029</v>
      </c>
      <c r="H1196" s="112" t="s">
        <v>2103</v>
      </c>
      <c r="I1196" s="113" t="s">
        <v>1333</v>
      </c>
      <c r="J1196" s="126" t="s">
        <v>2407</v>
      </c>
      <c r="K1196" s="122">
        <f t="shared" si="18"/>
        <v>46246</v>
      </c>
      <c r="L1196" s="123"/>
    </row>
    <row r="1197" spans="1:12" s="116" customFormat="1" ht="16.5" customHeight="1" x14ac:dyDescent="0.3">
      <c r="A1197" s="91">
        <v>1180</v>
      </c>
      <c r="B1197" s="92" t="s">
        <v>661</v>
      </c>
      <c r="C1197" s="92" t="s">
        <v>631</v>
      </c>
      <c r="D1197" s="92" t="s">
        <v>26</v>
      </c>
      <c r="E1197" s="92" t="s">
        <v>27</v>
      </c>
      <c r="F1197" s="112" t="s">
        <v>1556</v>
      </c>
      <c r="G1197" s="119" t="s">
        <v>2033</v>
      </c>
      <c r="H1197" s="112" t="s">
        <v>2089</v>
      </c>
      <c r="I1197" s="113" t="s">
        <v>1333</v>
      </c>
      <c r="J1197" s="126" t="s">
        <v>2407</v>
      </c>
      <c r="K1197" s="122">
        <f t="shared" si="18"/>
        <v>46246</v>
      </c>
      <c r="L1197" s="123"/>
    </row>
    <row r="1198" spans="1:12" s="116" customFormat="1" ht="16.5" customHeight="1" x14ac:dyDescent="0.3">
      <c r="A1198" s="91">
        <v>1181</v>
      </c>
      <c r="B1198" s="92" t="s">
        <v>661</v>
      </c>
      <c r="C1198" s="92" t="s">
        <v>631</v>
      </c>
      <c r="D1198" s="92" t="s">
        <v>26</v>
      </c>
      <c r="E1198" s="92" t="s">
        <v>27</v>
      </c>
      <c r="F1198" s="112" t="s">
        <v>2451</v>
      </c>
      <c r="G1198" s="119" t="s">
        <v>2029</v>
      </c>
      <c r="H1198" s="112" t="s">
        <v>2146</v>
      </c>
      <c r="I1198" s="113" t="s">
        <v>1229</v>
      </c>
      <c r="J1198" s="126" t="s">
        <v>2407</v>
      </c>
      <c r="K1198" s="122">
        <f t="shared" si="18"/>
        <v>46246</v>
      </c>
      <c r="L1198" s="123"/>
    </row>
    <row r="1199" spans="1:12" s="116" customFormat="1" ht="16.5" customHeight="1" x14ac:dyDescent="0.3">
      <c r="A1199" s="91">
        <v>1182</v>
      </c>
      <c r="B1199" s="92" t="s">
        <v>661</v>
      </c>
      <c r="C1199" s="92" t="s">
        <v>631</v>
      </c>
      <c r="D1199" s="92" t="s">
        <v>26</v>
      </c>
      <c r="E1199" s="92" t="s">
        <v>27</v>
      </c>
      <c r="F1199" s="112" t="s">
        <v>2452</v>
      </c>
      <c r="G1199" s="119" t="s">
        <v>2033</v>
      </c>
      <c r="H1199" s="112" t="s">
        <v>2165</v>
      </c>
      <c r="I1199" s="113" t="s">
        <v>1209</v>
      </c>
      <c r="J1199" s="121" t="s">
        <v>2390</v>
      </c>
      <c r="K1199" s="122">
        <f t="shared" si="18"/>
        <v>46291</v>
      </c>
      <c r="L1199" s="123"/>
    </row>
    <row r="1200" spans="1:12" s="116" customFormat="1" ht="16.5" customHeight="1" x14ac:dyDescent="0.3">
      <c r="A1200" s="91">
        <v>1183</v>
      </c>
      <c r="B1200" s="92" t="s">
        <v>661</v>
      </c>
      <c r="C1200" s="92" t="s">
        <v>631</v>
      </c>
      <c r="D1200" s="92" t="s">
        <v>26</v>
      </c>
      <c r="E1200" s="92" t="s">
        <v>27</v>
      </c>
      <c r="F1200" s="112" t="s">
        <v>1557</v>
      </c>
      <c r="G1200" s="119" t="s">
        <v>2029</v>
      </c>
      <c r="H1200" s="112" t="s">
        <v>2357</v>
      </c>
      <c r="I1200" s="113" t="s">
        <v>1209</v>
      </c>
      <c r="J1200" s="121" t="s">
        <v>2390</v>
      </c>
      <c r="K1200" s="122">
        <f t="shared" si="18"/>
        <v>46291</v>
      </c>
      <c r="L1200" s="123"/>
    </row>
    <row r="1201" spans="1:12" s="116" customFormat="1" ht="16.5" customHeight="1" x14ac:dyDescent="0.3">
      <c r="A1201" s="91">
        <v>1184</v>
      </c>
      <c r="B1201" s="92" t="s">
        <v>661</v>
      </c>
      <c r="C1201" s="92" t="s">
        <v>631</v>
      </c>
      <c r="D1201" s="92" t="s">
        <v>26</v>
      </c>
      <c r="E1201" s="92" t="s">
        <v>27</v>
      </c>
      <c r="F1201" s="112" t="s">
        <v>1559</v>
      </c>
      <c r="G1201" s="119" t="s">
        <v>2054</v>
      </c>
      <c r="H1201" s="112" t="s">
        <v>1226</v>
      </c>
      <c r="I1201" s="124" t="s">
        <v>2044</v>
      </c>
      <c r="J1201" s="118" t="s">
        <v>1170</v>
      </c>
      <c r="K1201" s="122">
        <f t="shared" si="18"/>
        <v>46550</v>
      </c>
      <c r="L1201" s="125" t="s">
        <v>2045</v>
      </c>
    </row>
    <row r="1202" spans="1:12" s="116" customFormat="1" ht="16.5" customHeight="1" x14ac:dyDescent="0.3">
      <c r="A1202" s="91">
        <v>1185</v>
      </c>
      <c r="B1202" s="92" t="s">
        <v>661</v>
      </c>
      <c r="C1202" s="92" t="s">
        <v>631</v>
      </c>
      <c r="D1202" s="92" t="s">
        <v>26</v>
      </c>
      <c r="E1202" s="92" t="s">
        <v>27</v>
      </c>
      <c r="F1202" s="112" t="s">
        <v>1559</v>
      </c>
      <c r="G1202" s="119" t="s">
        <v>2029</v>
      </c>
      <c r="H1202" s="112" t="s">
        <v>2103</v>
      </c>
      <c r="I1202" s="124" t="s">
        <v>2044</v>
      </c>
      <c r="J1202" s="118" t="s">
        <v>1170</v>
      </c>
      <c r="K1202" s="122">
        <f t="shared" si="18"/>
        <v>46550</v>
      </c>
      <c r="L1202" s="125" t="s">
        <v>2070</v>
      </c>
    </row>
    <row r="1203" spans="1:12" s="116" customFormat="1" ht="16.5" customHeight="1" x14ac:dyDescent="0.3">
      <c r="A1203" s="91">
        <v>1186</v>
      </c>
      <c r="B1203" s="92" t="s">
        <v>661</v>
      </c>
      <c r="C1203" s="92" t="s">
        <v>631</v>
      </c>
      <c r="D1203" s="92" t="s">
        <v>26</v>
      </c>
      <c r="E1203" s="92" t="s">
        <v>27</v>
      </c>
      <c r="F1203" s="112" t="s">
        <v>1559</v>
      </c>
      <c r="G1203" s="119" t="s">
        <v>2029</v>
      </c>
      <c r="H1203" s="112" t="s">
        <v>2453</v>
      </c>
      <c r="I1203" s="124" t="s">
        <v>2044</v>
      </c>
      <c r="J1203" s="118" t="s">
        <v>1170</v>
      </c>
      <c r="K1203" s="122">
        <f t="shared" si="18"/>
        <v>46550</v>
      </c>
      <c r="L1203" s="125" t="s">
        <v>2045</v>
      </c>
    </row>
    <row r="1204" spans="1:12" s="116" customFormat="1" ht="16.5" customHeight="1" x14ac:dyDescent="0.3">
      <c r="A1204" s="91">
        <v>1187</v>
      </c>
      <c r="B1204" s="92" t="s">
        <v>661</v>
      </c>
      <c r="C1204" s="92" t="s">
        <v>631</v>
      </c>
      <c r="D1204" s="92" t="s">
        <v>26</v>
      </c>
      <c r="E1204" s="92" t="s">
        <v>27</v>
      </c>
      <c r="F1204" s="112" t="s">
        <v>1559</v>
      </c>
      <c r="G1204" s="119" t="s">
        <v>2029</v>
      </c>
      <c r="H1204" s="112" t="s">
        <v>1222</v>
      </c>
      <c r="I1204" s="124" t="s">
        <v>2044</v>
      </c>
      <c r="J1204" s="118" t="s">
        <v>1170</v>
      </c>
      <c r="K1204" s="122">
        <f t="shared" si="18"/>
        <v>46550</v>
      </c>
      <c r="L1204" s="125" t="s">
        <v>2066</v>
      </c>
    </row>
    <row r="1205" spans="1:12" s="116" customFormat="1" ht="16.5" customHeight="1" x14ac:dyDescent="0.3">
      <c r="A1205" s="91">
        <v>1188</v>
      </c>
      <c r="B1205" s="92" t="s">
        <v>661</v>
      </c>
      <c r="C1205" s="92" t="s">
        <v>631</v>
      </c>
      <c r="D1205" s="92" t="s">
        <v>26</v>
      </c>
      <c r="E1205" s="92" t="s">
        <v>27</v>
      </c>
      <c r="F1205" s="112" t="s">
        <v>2454</v>
      </c>
      <c r="G1205" s="119" t="s">
        <v>2029</v>
      </c>
      <c r="H1205" s="112" t="s">
        <v>1472</v>
      </c>
      <c r="I1205" s="124" t="s">
        <v>2044</v>
      </c>
      <c r="J1205" s="118" t="s">
        <v>1170</v>
      </c>
      <c r="K1205" s="122">
        <f t="shared" si="18"/>
        <v>46550</v>
      </c>
      <c r="L1205" s="125" t="s">
        <v>2045</v>
      </c>
    </row>
    <row r="1206" spans="1:12" s="116" customFormat="1" ht="16.5" customHeight="1" x14ac:dyDescent="0.3">
      <c r="A1206" s="91">
        <v>1189</v>
      </c>
      <c r="B1206" s="92" t="s">
        <v>661</v>
      </c>
      <c r="C1206" s="92" t="s">
        <v>631</v>
      </c>
      <c r="D1206" s="92" t="s">
        <v>26</v>
      </c>
      <c r="E1206" s="92" t="s">
        <v>27</v>
      </c>
      <c r="F1206" s="112" t="s">
        <v>1560</v>
      </c>
      <c r="G1206" s="119" t="s">
        <v>2054</v>
      </c>
      <c r="H1206" s="112" t="s">
        <v>1436</v>
      </c>
      <c r="I1206" s="124" t="s">
        <v>2044</v>
      </c>
      <c r="J1206" s="118" t="s">
        <v>1170</v>
      </c>
      <c r="K1206" s="122">
        <f t="shared" si="18"/>
        <v>46550</v>
      </c>
      <c r="L1206" s="125" t="s">
        <v>2045</v>
      </c>
    </row>
    <row r="1207" spans="1:12" s="116" customFormat="1" ht="16.5" customHeight="1" x14ac:dyDescent="0.3">
      <c r="A1207" s="91">
        <v>1190</v>
      </c>
      <c r="B1207" s="92" t="s">
        <v>661</v>
      </c>
      <c r="C1207" s="92" t="s">
        <v>631</v>
      </c>
      <c r="D1207" s="92" t="s">
        <v>26</v>
      </c>
      <c r="E1207" s="92" t="s">
        <v>27</v>
      </c>
      <c r="F1207" s="112" t="s">
        <v>1560</v>
      </c>
      <c r="G1207" s="119" t="s">
        <v>2029</v>
      </c>
      <c r="H1207" s="112" t="s">
        <v>1227</v>
      </c>
      <c r="I1207" s="124" t="s">
        <v>2044</v>
      </c>
      <c r="J1207" s="118" t="s">
        <v>1170</v>
      </c>
      <c r="K1207" s="122">
        <f t="shared" si="18"/>
        <v>46550</v>
      </c>
      <c r="L1207" s="125" t="s">
        <v>2045</v>
      </c>
    </row>
    <row r="1208" spans="1:12" s="116" customFormat="1" ht="16.5" customHeight="1" x14ac:dyDescent="0.3">
      <c r="A1208" s="91">
        <v>1191</v>
      </c>
      <c r="B1208" s="92" t="s">
        <v>661</v>
      </c>
      <c r="C1208" s="92" t="s">
        <v>631</v>
      </c>
      <c r="D1208" s="92" t="s">
        <v>26</v>
      </c>
      <c r="E1208" s="92" t="s">
        <v>27</v>
      </c>
      <c r="F1208" s="112" t="s">
        <v>1562</v>
      </c>
      <c r="G1208" s="119" t="s">
        <v>2033</v>
      </c>
      <c r="H1208" s="112" t="s">
        <v>1226</v>
      </c>
      <c r="I1208" s="124" t="s">
        <v>2044</v>
      </c>
      <c r="J1208" s="118" t="s">
        <v>1446</v>
      </c>
      <c r="K1208" s="122">
        <f t="shared" si="18"/>
        <v>46555</v>
      </c>
      <c r="L1208" s="125" t="s">
        <v>2045</v>
      </c>
    </row>
    <row r="1209" spans="1:12" s="116" customFormat="1" ht="16.5" customHeight="1" x14ac:dyDescent="0.3">
      <c r="A1209" s="91">
        <v>1192</v>
      </c>
      <c r="B1209" s="92" t="s">
        <v>661</v>
      </c>
      <c r="C1209" s="92" t="s">
        <v>631</v>
      </c>
      <c r="D1209" s="92" t="s">
        <v>26</v>
      </c>
      <c r="E1209" s="92" t="s">
        <v>27</v>
      </c>
      <c r="F1209" s="112" t="s">
        <v>1562</v>
      </c>
      <c r="G1209" s="119" t="s">
        <v>2029</v>
      </c>
      <c r="H1209" s="112" t="s">
        <v>2072</v>
      </c>
      <c r="I1209" s="124" t="s">
        <v>2044</v>
      </c>
      <c r="J1209" s="118" t="s">
        <v>1446</v>
      </c>
      <c r="K1209" s="122">
        <f t="shared" si="18"/>
        <v>46555</v>
      </c>
      <c r="L1209" s="125" t="s">
        <v>2066</v>
      </c>
    </row>
    <row r="1210" spans="1:12" s="116" customFormat="1" ht="16.5" customHeight="1" x14ac:dyDescent="0.3">
      <c r="A1210" s="91">
        <v>1193</v>
      </c>
      <c r="B1210" s="92" t="s">
        <v>661</v>
      </c>
      <c r="C1210" s="92" t="s">
        <v>631</v>
      </c>
      <c r="D1210" s="92" t="s">
        <v>26</v>
      </c>
      <c r="E1210" s="92" t="s">
        <v>27</v>
      </c>
      <c r="F1210" s="112" t="s">
        <v>1562</v>
      </c>
      <c r="G1210" s="119" t="s">
        <v>2029</v>
      </c>
      <c r="H1210" s="112" t="s">
        <v>2455</v>
      </c>
      <c r="I1210" s="124" t="s">
        <v>2044</v>
      </c>
      <c r="J1210" s="118" t="s">
        <v>1446</v>
      </c>
      <c r="K1210" s="122">
        <f t="shared" si="18"/>
        <v>46555</v>
      </c>
      <c r="L1210" s="125" t="s">
        <v>2045</v>
      </c>
    </row>
    <row r="1211" spans="1:12" s="116" customFormat="1" ht="16.5" customHeight="1" x14ac:dyDescent="0.3">
      <c r="A1211" s="91">
        <v>1194</v>
      </c>
      <c r="B1211" s="92" t="s">
        <v>661</v>
      </c>
      <c r="C1211" s="92" t="s">
        <v>631</v>
      </c>
      <c r="D1211" s="92" t="s">
        <v>26</v>
      </c>
      <c r="E1211" s="92" t="s">
        <v>27</v>
      </c>
      <c r="F1211" s="112" t="s">
        <v>2456</v>
      </c>
      <c r="G1211" s="119" t="s">
        <v>2029</v>
      </c>
      <c r="H1211" s="112" t="s">
        <v>1226</v>
      </c>
      <c r="I1211" s="113" t="s">
        <v>1209</v>
      </c>
      <c r="J1211" s="121" t="s">
        <v>2407</v>
      </c>
      <c r="K1211" s="122">
        <f t="shared" si="18"/>
        <v>46246</v>
      </c>
      <c r="L1211" s="123"/>
    </row>
    <row r="1212" spans="1:12" s="116" customFormat="1" ht="16.5" customHeight="1" x14ac:dyDescent="0.3">
      <c r="A1212" s="91">
        <v>1195</v>
      </c>
      <c r="B1212" s="92" t="s">
        <v>661</v>
      </c>
      <c r="C1212" s="92" t="s">
        <v>631</v>
      </c>
      <c r="D1212" s="92" t="s">
        <v>26</v>
      </c>
      <c r="E1212" s="92" t="s">
        <v>27</v>
      </c>
      <c r="F1212" s="112" t="s">
        <v>1563</v>
      </c>
      <c r="G1212" s="119" t="s">
        <v>2054</v>
      </c>
      <c r="H1212" s="112" t="s">
        <v>2057</v>
      </c>
      <c r="I1212" s="113" t="s">
        <v>1209</v>
      </c>
      <c r="J1212" s="121" t="s">
        <v>2407</v>
      </c>
      <c r="K1212" s="122">
        <f t="shared" si="18"/>
        <v>46246</v>
      </c>
      <c r="L1212" s="123"/>
    </row>
    <row r="1213" spans="1:12" s="116" customFormat="1" ht="16.5" customHeight="1" x14ac:dyDescent="0.3">
      <c r="A1213" s="91">
        <v>1196</v>
      </c>
      <c r="B1213" s="92" t="s">
        <v>661</v>
      </c>
      <c r="C1213" s="92" t="s">
        <v>631</v>
      </c>
      <c r="D1213" s="92" t="s">
        <v>26</v>
      </c>
      <c r="E1213" s="92" t="s">
        <v>27</v>
      </c>
      <c r="F1213" s="112" t="s">
        <v>1563</v>
      </c>
      <c r="G1213" s="119" t="s">
        <v>2029</v>
      </c>
      <c r="H1213" s="112" t="s">
        <v>1222</v>
      </c>
      <c r="I1213" s="113" t="s">
        <v>1209</v>
      </c>
      <c r="J1213" s="121" t="s">
        <v>2407</v>
      </c>
      <c r="K1213" s="122">
        <f t="shared" si="18"/>
        <v>46246</v>
      </c>
      <c r="L1213" s="123"/>
    </row>
    <row r="1214" spans="1:12" s="116" customFormat="1" ht="16.5" customHeight="1" x14ac:dyDescent="0.3">
      <c r="A1214" s="91">
        <v>1197</v>
      </c>
      <c r="B1214" s="92" t="s">
        <v>661</v>
      </c>
      <c r="C1214" s="92" t="s">
        <v>631</v>
      </c>
      <c r="D1214" s="92" t="s">
        <v>26</v>
      </c>
      <c r="E1214" s="92" t="s">
        <v>27</v>
      </c>
      <c r="F1214" s="112" t="s">
        <v>1564</v>
      </c>
      <c r="G1214" s="119" t="s">
        <v>2029</v>
      </c>
      <c r="H1214" s="112" t="s">
        <v>1226</v>
      </c>
      <c r="I1214" s="113" t="s">
        <v>1209</v>
      </c>
      <c r="J1214" s="121" t="s">
        <v>2457</v>
      </c>
      <c r="K1214" s="122">
        <f t="shared" si="18"/>
        <v>46343</v>
      </c>
      <c r="L1214" s="123"/>
    </row>
    <row r="1215" spans="1:12" s="116" customFormat="1" ht="16.5" customHeight="1" x14ac:dyDescent="0.3">
      <c r="A1215" s="91">
        <v>1198</v>
      </c>
      <c r="B1215" s="92" t="s">
        <v>661</v>
      </c>
      <c r="C1215" s="92" t="s">
        <v>631</v>
      </c>
      <c r="D1215" s="92" t="s">
        <v>26</v>
      </c>
      <c r="E1215" s="92" t="s">
        <v>27</v>
      </c>
      <c r="F1215" s="112" t="s">
        <v>2458</v>
      </c>
      <c r="G1215" s="119" t="s">
        <v>2029</v>
      </c>
      <c r="H1215" s="112" t="s">
        <v>2067</v>
      </c>
      <c r="I1215" s="113" t="s">
        <v>1209</v>
      </c>
      <c r="J1215" s="121" t="s">
        <v>2457</v>
      </c>
      <c r="K1215" s="122">
        <f t="shared" si="18"/>
        <v>46343</v>
      </c>
      <c r="L1215" s="123"/>
    </row>
    <row r="1216" spans="1:12" s="116" customFormat="1" ht="16.5" customHeight="1" x14ac:dyDescent="0.3">
      <c r="A1216" s="91">
        <v>1199</v>
      </c>
      <c r="B1216" s="92" t="s">
        <v>661</v>
      </c>
      <c r="C1216" s="92" t="s">
        <v>631</v>
      </c>
      <c r="D1216" s="92" t="s">
        <v>26</v>
      </c>
      <c r="E1216" s="92" t="s">
        <v>27</v>
      </c>
      <c r="F1216" s="112" t="s">
        <v>2459</v>
      </c>
      <c r="G1216" s="119" t="s">
        <v>2054</v>
      </c>
      <c r="H1216" s="112" t="s">
        <v>1744</v>
      </c>
      <c r="I1216" s="113" t="s">
        <v>1209</v>
      </c>
      <c r="J1216" s="121" t="s">
        <v>2367</v>
      </c>
      <c r="K1216" s="122">
        <f t="shared" si="18"/>
        <v>46351</v>
      </c>
      <c r="L1216" s="123"/>
    </row>
    <row r="1217" spans="1:12" s="116" customFormat="1" ht="16.5" customHeight="1" x14ac:dyDescent="0.3">
      <c r="A1217" s="91">
        <v>1200</v>
      </c>
      <c r="B1217" s="92" t="s">
        <v>661</v>
      </c>
      <c r="C1217" s="92" t="s">
        <v>631</v>
      </c>
      <c r="D1217" s="92" t="s">
        <v>26</v>
      </c>
      <c r="E1217" s="92" t="s">
        <v>27</v>
      </c>
      <c r="F1217" s="112" t="s">
        <v>1566</v>
      </c>
      <c r="G1217" s="119" t="s">
        <v>2029</v>
      </c>
      <c r="H1217" s="112" t="s">
        <v>2460</v>
      </c>
      <c r="I1217" s="113" t="s">
        <v>1209</v>
      </c>
      <c r="J1217" s="121" t="s">
        <v>2367</v>
      </c>
      <c r="K1217" s="122">
        <f t="shared" si="18"/>
        <v>46351</v>
      </c>
      <c r="L1217" s="123"/>
    </row>
    <row r="1218" spans="1:12" s="116" customFormat="1" ht="16.5" customHeight="1" x14ac:dyDescent="0.3">
      <c r="A1218" s="91">
        <v>1201</v>
      </c>
      <c r="B1218" s="92" t="s">
        <v>661</v>
      </c>
      <c r="C1218" s="92" t="s">
        <v>631</v>
      </c>
      <c r="D1218" s="92" t="s">
        <v>26</v>
      </c>
      <c r="E1218" s="92" t="s">
        <v>27</v>
      </c>
      <c r="F1218" s="112" t="s">
        <v>2461</v>
      </c>
      <c r="G1218" s="119" t="s">
        <v>2029</v>
      </c>
      <c r="H1218" s="112" t="s">
        <v>2165</v>
      </c>
      <c r="I1218" s="124" t="s">
        <v>2044</v>
      </c>
      <c r="J1218" s="118" t="s">
        <v>1170</v>
      </c>
      <c r="K1218" s="122">
        <f t="shared" si="18"/>
        <v>46550</v>
      </c>
      <c r="L1218" s="125" t="s">
        <v>2045</v>
      </c>
    </row>
    <row r="1219" spans="1:12" s="116" customFormat="1" ht="16.5" customHeight="1" x14ac:dyDescent="0.3">
      <c r="A1219" s="91">
        <v>1202</v>
      </c>
      <c r="B1219" s="92" t="s">
        <v>661</v>
      </c>
      <c r="C1219" s="92" t="s">
        <v>631</v>
      </c>
      <c r="D1219" s="92" t="s">
        <v>26</v>
      </c>
      <c r="E1219" s="92" t="s">
        <v>27</v>
      </c>
      <c r="F1219" s="112" t="s">
        <v>2462</v>
      </c>
      <c r="G1219" s="119" t="s">
        <v>2029</v>
      </c>
      <c r="H1219" s="112" t="s">
        <v>2375</v>
      </c>
      <c r="I1219" s="124" t="s">
        <v>2044</v>
      </c>
      <c r="J1219" s="118" t="s">
        <v>1170</v>
      </c>
      <c r="K1219" s="122">
        <f t="shared" si="18"/>
        <v>46550</v>
      </c>
      <c r="L1219" s="125" t="s">
        <v>2070</v>
      </c>
    </row>
    <row r="1220" spans="1:12" s="116" customFormat="1" ht="16.5" customHeight="1" x14ac:dyDescent="0.3">
      <c r="A1220" s="91">
        <v>1203</v>
      </c>
      <c r="B1220" s="92" t="s">
        <v>661</v>
      </c>
      <c r="C1220" s="92" t="s">
        <v>631</v>
      </c>
      <c r="D1220" s="92" t="s">
        <v>26</v>
      </c>
      <c r="E1220" s="92" t="s">
        <v>27</v>
      </c>
      <c r="F1220" s="112" t="s">
        <v>1568</v>
      </c>
      <c r="G1220" s="119" t="s">
        <v>2029</v>
      </c>
      <c r="H1220" s="112" t="s">
        <v>2159</v>
      </c>
      <c r="I1220" s="113" t="s">
        <v>1209</v>
      </c>
      <c r="J1220" s="121" t="s">
        <v>2351</v>
      </c>
      <c r="K1220" s="122">
        <f t="shared" si="18"/>
        <v>46130</v>
      </c>
      <c r="L1220" s="123"/>
    </row>
    <row r="1221" spans="1:12" s="116" customFormat="1" ht="16.5" customHeight="1" x14ac:dyDescent="0.3">
      <c r="A1221" s="91">
        <v>1204</v>
      </c>
      <c r="B1221" s="92" t="s">
        <v>661</v>
      </c>
      <c r="C1221" s="92" t="s">
        <v>631</v>
      </c>
      <c r="D1221" s="92" t="s">
        <v>26</v>
      </c>
      <c r="E1221" s="92" t="s">
        <v>27</v>
      </c>
      <c r="F1221" s="112" t="s">
        <v>2463</v>
      </c>
      <c r="G1221" s="119" t="s">
        <v>2033</v>
      </c>
      <c r="H1221" s="112" t="s">
        <v>2089</v>
      </c>
      <c r="I1221" s="113" t="s">
        <v>1209</v>
      </c>
      <c r="J1221" s="121" t="s">
        <v>2351</v>
      </c>
      <c r="K1221" s="122">
        <f t="shared" si="18"/>
        <v>46130</v>
      </c>
      <c r="L1221" s="123"/>
    </row>
    <row r="1222" spans="1:12" s="116" customFormat="1" ht="16.5" customHeight="1" x14ac:dyDescent="0.3">
      <c r="A1222" s="91">
        <v>1205</v>
      </c>
      <c r="B1222" s="92" t="s">
        <v>661</v>
      </c>
      <c r="C1222" s="92" t="s">
        <v>631</v>
      </c>
      <c r="D1222" s="92" t="s">
        <v>26</v>
      </c>
      <c r="E1222" s="92" t="s">
        <v>27</v>
      </c>
      <c r="F1222" s="112" t="s">
        <v>2463</v>
      </c>
      <c r="G1222" s="119" t="s">
        <v>2033</v>
      </c>
      <c r="H1222" s="112" t="s">
        <v>2464</v>
      </c>
      <c r="I1222" s="113" t="s">
        <v>1229</v>
      </c>
      <c r="J1222" s="121" t="s">
        <v>2351</v>
      </c>
      <c r="K1222" s="122">
        <f t="shared" si="18"/>
        <v>46130</v>
      </c>
      <c r="L1222" s="123"/>
    </row>
    <row r="1223" spans="1:12" s="116" customFormat="1" ht="16.5" customHeight="1" x14ac:dyDescent="0.3">
      <c r="A1223" s="91">
        <v>1206</v>
      </c>
      <c r="B1223" s="92" t="s">
        <v>661</v>
      </c>
      <c r="C1223" s="92" t="s">
        <v>631</v>
      </c>
      <c r="D1223" s="92" t="s">
        <v>26</v>
      </c>
      <c r="E1223" s="92" t="s">
        <v>27</v>
      </c>
      <c r="F1223" s="112" t="s">
        <v>2465</v>
      </c>
      <c r="G1223" s="119" t="s">
        <v>2029</v>
      </c>
      <c r="H1223" s="112" t="s">
        <v>1226</v>
      </c>
      <c r="I1223" s="113" t="s">
        <v>1333</v>
      </c>
      <c r="J1223" s="126" t="s">
        <v>2404</v>
      </c>
      <c r="K1223" s="122">
        <f t="shared" ref="K1223:K1286" si="19">DATE(YEAR(J1223)+2,MONTH(J1223),DAY(J1223)-1)</f>
        <v>46283</v>
      </c>
      <c r="L1223" s="123"/>
    </row>
    <row r="1224" spans="1:12" s="116" customFormat="1" ht="16.5" customHeight="1" x14ac:dyDescent="0.3">
      <c r="A1224" s="91">
        <v>1207</v>
      </c>
      <c r="B1224" s="92" t="s">
        <v>661</v>
      </c>
      <c r="C1224" s="92" t="s">
        <v>631</v>
      </c>
      <c r="D1224" s="92" t="s">
        <v>26</v>
      </c>
      <c r="E1224" s="92" t="s">
        <v>27</v>
      </c>
      <c r="F1224" s="112" t="s">
        <v>2466</v>
      </c>
      <c r="G1224" s="119" t="s">
        <v>2033</v>
      </c>
      <c r="H1224" s="112" t="s">
        <v>1820</v>
      </c>
      <c r="I1224" s="113" t="s">
        <v>1209</v>
      </c>
      <c r="J1224" s="126" t="s">
        <v>2404</v>
      </c>
      <c r="K1224" s="122">
        <f t="shared" si="19"/>
        <v>46283</v>
      </c>
      <c r="L1224" s="123"/>
    </row>
    <row r="1225" spans="1:12" s="116" customFormat="1" ht="16.5" customHeight="1" x14ac:dyDescent="0.3">
      <c r="A1225" s="91">
        <v>1208</v>
      </c>
      <c r="B1225" s="92" t="s">
        <v>661</v>
      </c>
      <c r="C1225" s="92" t="s">
        <v>631</v>
      </c>
      <c r="D1225" s="92" t="s">
        <v>26</v>
      </c>
      <c r="E1225" s="92" t="s">
        <v>27</v>
      </c>
      <c r="F1225" s="112" t="s">
        <v>1569</v>
      </c>
      <c r="G1225" s="119" t="s">
        <v>2033</v>
      </c>
      <c r="H1225" s="112" t="s">
        <v>1237</v>
      </c>
      <c r="I1225" s="124" t="s">
        <v>2044</v>
      </c>
      <c r="J1225" s="118" t="s">
        <v>1420</v>
      </c>
      <c r="K1225" s="122">
        <f t="shared" si="19"/>
        <v>46478</v>
      </c>
      <c r="L1225" s="125" t="s">
        <v>2070</v>
      </c>
    </row>
    <row r="1226" spans="1:12" s="116" customFormat="1" ht="16.5" customHeight="1" x14ac:dyDescent="0.3">
      <c r="A1226" s="91">
        <v>1209</v>
      </c>
      <c r="B1226" s="92" t="s">
        <v>661</v>
      </c>
      <c r="C1226" s="92" t="s">
        <v>631</v>
      </c>
      <c r="D1226" s="92" t="s">
        <v>26</v>
      </c>
      <c r="E1226" s="92" t="s">
        <v>27</v>
      </c>
      <c r="F1226" s="112" t="s">
        <v>2467</v>
      </c>
      <c r="G1226" s="119" t="s">
        <v>2029</v>
      </c>
      <c r="H1226" s="112" t="s">
        <v>2089</v>
      </c>
      <c r="I1226" s="124" t="s">
        <v>2044</v>
      </c>
      <c r="J1226" s="118" t="s">
        <v>1420</v>
      </c>
      <c r="K1226" s="122">
        <f t="shared" si="19"/>
        <v>46478</v>
      </c>
      <c r="L1226" s="125" t="s">
        <v>2066</v>
      </c>
    </row>
    <row r="1227" spans="1:12" s="116" customFormat="1" ht="16.5" customHeight="1" x14ac:dyDescent="0.3">
      <c r="A1227" s="91">
        <v>1210</v>
      </c>
      <c r="B1227" s="92" t="s">
        <v>661</v>
      </c>
      <c r="C1227" s="92" t="s">
        <v>631</v>
      </c>
      <c r="D1227" s="92" t="s">
        <v>26</v>
      </c>
      <c r="E1227" s="92" t="s">
        <v>27</v>
      </c>
      <c r="F1227" s="112" t="s">
        <v>2468</v>
      </c>
      <c r="G1227" s="119" t="s">
        <v>2033</v>
      </c>
      <c r="H1227" s="112" t="s">
        <v>1472</v>
      </c>
      <c r="I1227" s="124" t="s">
        <v>2044</v>
      </c>
      <c r="J1227" s="118" t="s">
        <v>1170</v>
      </c>
      <c r="K1227" s="122">
        <f t="shared" si="19"/>
        <v>46550</v>
      </c>
      <c r="L1227" s="125" t="s">
        <v>2045</v>
      </c>
    </row>
    <row r="1228" spans="1:12" s="116" customFormat="1" ht="16.5" customHeight="1" x14ac:dyDescent="0.3">
      <c r="A1228" s="91">
        <v>1211</v>
      </c>
      <c r="B1228" s="92" t="s">
        <v>661</v>
      </c>
      <c r="C1228" s="92" t="s">
        <v>631</v>
      </c>
      <c r="D1228" s="92" t="s">
        <v>26</v>
      </c>
      <c r="E1228" s="92" t="s">
        <v>27</v>
      </c>
      <c r="F1228" s="112" t="s">
        <v>2469</v>
      </c>
      <c r="G1228" s="119" t="s">
        <v>2029</v>
      </c>
      <c r="H1228" s="112" t="s">
        <v>1744</v>
      </c>
      <c r="I1228" s="113" t="s">
        <v>1209</v>
      </c>
      <c r="J1228" s="121" t="s">
        <v>2396</v>
      </c>
      <c r="K1228" s="122">
        <f t="shared" si="19"/>
        <v>46323</v>
      </c>
      <c r="L1228" s="123"/>
    </row>
    <row r="1229" spans="1:12" s="116" customFormat="1" ht="16.5" customHeight="1" x14ac:dyDescent="0.3">
      <c r="A1229" s="91">
        <v>1212</v>
      </c>
      <c r="B1229" s="92" t="s">
        <v>661</v>
      </c>
      <c r="C1229" s="92" t="s">
        <v>631</v>
      </c>
      <c r="D1229" s="92" t="s">
        <v>26</v>
      </c>
      <c r="E1229" s="92" t="s">
        <v>27</v>
      </c>
      <c r="F1229" s="112" t="s">
        <v>1571</v>
      </c>
      <c r="G1229" s="119" t="s">
        <v>2029</v>
      </c>
      <c r="H1229" s="112" t="s">
        <v>1226</v>
      </c>
      <c r="I1229" s="124" t="s">
        <v>2044</v>
      </c>
      <c r="J1229" s="118" t="s">
        <v>1159</v>
      </c>
      <c r="K1229" s="122">
        <f t="shared" si="19"/>
        <v>46556</v>
      </c>
      <c r="L1229" s="125" t="s">
        <v>2045</v>
      </c>
    </row>
    <row r="1230" spans="1:12" s="116" customFormat="1" ht="16.5" customHeight="1" x14ac:dyDescent="0.3">
      <c r="A1230" s="91">
        <v>1213</v>
      </c>
      <c r="B1230" s="92" t="s">
        <v>661</v>
      </c>
      <c r="C1230" s="92" t="s">
        <v>631</v>
      </c>
      <c r="D1230" s="92" t="s">
        <v>34</v>
      </c>
      <c r="E1230" s="92" t="s">
        <v>27</v>
      </c>
      <c r="F1230" s="112" t="s">
        <v>2470</v>
      </c>
      <c r="G1230" s="119" t="s">
        <v>2029</v>
      </c>
      <c r="H1230" s="112" t="s">
        <v>1374</v>
      </c>
      <c r="I1230" s="124" t="s">
        <v>2044</v>
      </c>
      <c r="J1230" s="118" t="s">
        <v>1420</v>
      </c>
      <c r="K1230" s="122">
        <f t="shared" si="19"/>
        <v>46478</v>
      </c>
      <c r="L1230" s="125" t="s">
        <v>2045</v>
      </c>
    </row>
    <row r="1231" spans="1:12" s="116" customFormat="1" ht="16.5" customHeight="1" x14ac:dyDescent="0.3">
      <c r="A1231" s="91">
        <v>1214</v>
      </c>
      <c r="B1231" s="92" t="s">
        <v>661</v>
      </c>
      <c r="C1231" s="92" t="s">
        <v>631</v>
      </c>
      <c r="D1231" s="92" t="s">
        <v>34</v>
      </c>
      <c r="E1231" s="92" t="s">
        <v>27</v>
      </c>
      <c r="F1231" s="112" t="s">
        <v>1572</v>
      </c>
      <c r="G1231" s="119" t="s">
        <v>2029</v>
      </c>
      <c r="H1231" s="112" t="s">
        <v>1655</v>
      </c>
      <c r="I1231" s="124" t="s">
        <v>2044</v>
      </c>
      <c r="J1231" s="118" t="s">
        <v>1420</v>
      </c>
      <c r="K1231" s="122">
        <f t="shared" si="19"/>
        <v>46478</v>
      </c>
      <c r="L1231" s="125" t="s">
        <v>2045</v>
      </c>
    </row>
    <row r="1232" spans="1:12" s="116" customFormat="1" ht="16.5" customHeight="1" x14ac:dyDescent="0.3">
      <c r="A1232" s="91">
        <v>1215</v>
      </c>
      <c r="B1232" s="92" t="s">
        <v>661</v>
      </c>
      <c r="C1232" s="92" t="s">
        <v>631</v>
      </c>
      <c r="D1232" s="92" t="s">
        <v>34</v>
      </c>
      <c r="E1232" s="92" t="s">
        <v>27</v>
      </c>
      <c r="F1232" s="112" t="s">
        <v>2471</v>
      </c>
      <c r="G1232" s="119" t="s">
        <v>2029</v>
      </c>
      <c r="H1232" s="112" t="s">
        <v>1227</v>
      </c>
      <c r="I1232" s="124" t="s">
        <v>2044</v>
      </c>
      <c r="J1232" s="118" t="s">
        <v>1420</v>
      </c>
      <c r="K1232" s="122">
        <f t="shared" si="19"/>
        <v>46478</v>
      </c>
      <c r="L1232" s="125" t="s">
        <v>2066</v>
      </c>
    </row>
    <row r="1233" spans="1:12" s="116" customFormat="1" ht="16.5" customHeight="1" x14ac:dyDescent="0.3">
      <c r="A1233" s="91">
        <v>1216</v>
      </c>
      <c r="B1233" s="92" t="s">
        <v>661</v>
      </c>
      <c r="C1233" s="92" t="s">
        <v>631</v>
      </c>
      <c r="D1233" s="92" t="s">
        <v>34</v>
      </c>
      <c r="E1233" s="92" t="s">
        <v>27</v>
      </c>
      <c r="F1233" s="112" t="s">
        <v>1575</v>
      </c>
      <c r="G1233" s="119" t="s">
        <v>2029</v>
      </c>
      <c r="H1233" s="112" t="s">
        <v>1840</v>
      </c>
      <c r="I1233" s="124" t="s">
        <v>2044</v>
      </c>
      <c r="J1233" s="118" t="s">
        <v>1420</v>
      </c>
      <c r="K1233" s="122">
        <f t="shared" si="19"/>
        <v>46478</v>
      </c>
      <c r="L1233" s="125" t="s">
        <v>2045</v>
      </c>
    </row>
    <row r="1234" spans="1:12" s="116" customFormat="1" ht="16.5" customHeight="1" x14ac:dyDescent="0.3">
      <c r="A1234" s="91">
        <v>1217</v>
      </c>
      <c r="B1234" s="92" t="s">
        <v>661</v>
      </c>
      <c r="C1234" s="92" t="s">
        <v>631</v>
      </c>
      <c r="D1234" s="92" t="s">
        <v>34</v>
      </c>
      <c r="E1234" s="92" t="s">
        <v>27</v>
      </c>
      <c r="F1234" s="112" t="s">
        <v>1575</v>
      </c>
      <c r="G1234" s="119" t="s">
        <v>2029</v>
      </c>
      <c r="H1234" s="112" t="s">
        <v>1226</v>
      </c>
      <c r="I1234" s="124" t="s">
        <v>2044</v>
      </c>
      <c r="J1234" s="118" t="s">
        <v>1420</v>
      </c>
      <c r="K1234" s="122">
        <f t="shared" si="19"/>
        <v>46478</v>
      </c>
      <c r="L1234" s="125" t="s">
        <v>2070</v>
      </c>
    </row>
    <row r="1235" spans="1:12" s="116" customFormat="1" ht="16.5" customHeight="1" x14ac:dyDescent="0.3">
      <c r="A1235" s="91">
        <v>1218</v>
      </c>
      <c r="B1235" s="92" t="s">
        <v>661</v>
      </c>
      <c r="C1235" s="92" t="s">
        <v>631</v>
      </c>
      <c r="D1235" s="92" t="s">
        <v>34</v>
      </c>
      <c r="E1235" s="92" t="s">
        <v>27</v>
      </c>
      <c r="F1235" s="112" t="s">
        <v>1576</v>
      </c>
      <c r="G1235" s="119" t="s">
        <v>2029</v>
      </c>
      <c r="H1235" s="112" t="s">
        <v>1226</v>
      </c>
      <c r="I1235" s="113" t="s">
        <v>1209</v>
      </c>
      <c r="J1235" s="126" t="s">
        <v>2342</v>
      </c>
      <c r="K1235" s="122">
        <f t="shared" si="19"/>
        <v>46252</v>
      </c>
      <c r="L1235" s="123"/>
    </row>
    <row r="1236" spans="1:12" s="116" customFormat="1" ht="16.5" customHeight="1" x14ac:dyDescent="0.3">
      <c r="A1236" s="91">
        <v>1219</v>
      </c>
      <c r="B1236" s="92" t="s">
        <v>661</v>
      </c>
      <c r="C1236" s="92" t="s">
        <v>631</v>
      </c>
      <c r="D1236" s="92" t="s">
        <v>34</v>
      </c>
      <c r="E1236" s="92" t="s">
        <v>27</v>
      </c>
      <c r="F1236" s="112" t="s">
        <v>1576</v>
      </c>
      <c r="G1236" s="119" t="s">
        <v>2054</v>
      </c>
      <c r="H1236" s="112" t="s">
        <v>1840</v>
      </c>
      <c r="I1236" s="124" t="s">
        <v>2044</v>
      </c>
      <c r="J1236" s="118" t="s">
        <v>1498</v>
      </c>
      <c r="K1236" s="122">
        <f t="shared" si="19"/>
        <v>46563</v>
      </c>
      <c r="L1236" s="125" t="s">
        <v>2045</v>
      </c>
    </row>
    <row r="1237" spans="1:12" s="116" customFormat="1" ht="16.5" customHeight="1" x14ac:dyDescent="0.3">
      <c r="A1237" s="91">
        <v>1220</v>
      </c>
      <c r="B1237" s="92" t="s">
        <v>661</v>
      </c>
      <c r="C1237" s="92" t="s">
        <v>631</v>
      </c>
      <c r="D1237" s="92" t="s">
        <v>34</v>
      </c>
      <c r="E1237" s="92" t="s">
        <v>27</v>
      </c>
      <c r="F1237" s="112" t="s">
        <v>1577</v>
      </c>
      <c r="G1237" s="119" t="s">
        <v>2029</v>
      </c>
      <c r="H1237" s="112" t="s">
        <v>2165</v>
      </c>
      <c r="I1237" s="124" t="s">
        <v>2044</v>
      </c>
      <c r="J1237" s="118" t="s">
        <v>1504</v>
      </c>
      <c r="K1237" s="122">
        <f t="shared" si="19"/>
        <v>46561</v>
      </c>
      <c r="L1237" s="125" t="s">
        <v>2070</v>
      </c>
    </row>
    <row r="1238" spans="1:12" s="116" customFormat="1" ht="16.5" customHeight="1" x14ac:dyDescent="0.3">
      <c r="A1238" s="91">
        <v>1221</v>
      </c>
      <c r="B1238" s="92" t="s">
        <v>661</v>
      </c>
      <c r="C1238" s="92" t="s">
        <v>631</v>
      </c>
      <c r="D1238" s="92" t="s">
        <v>34</v>
      </c>
      <c r="E1238" s="92" t="s">
        <v>27</v>
      </c>
      <c r="F1238" s="112" t="s">
        <v>1577</v>
      </c>
      <c r="G1238" s="119" t="s">
        <v>2029</v>
      </c>
      <c r="H1238" s="112" t="s">
        <v>2304</v>
      </c>
      <c r="I1238" s="124" t="s">
        <v>2044</v>
      </c>
      <c r="J1238" s="118" t="s">
        <v>1504</v>
      </c>
      <c r="K1238" s="122">
        <f t="shared" si="19"/>
        <v>46561</v>
      </c>
      <c r="L1238" s="125" t="s">
        <v>2045</v>
      </c>
    </row>
    <row r="1239" spans="1:12" s="116" customFormat="1" ht="16.5" customHeight="1" x14ac:dyDescent="0.3">
      <c r="A1239" s="91">
        <v>1222</v>
      </c>
      <c r="B1239" s="92" t="s">
        <v>661</v>
      </c>
      <c r="C1239" s="92" t="s">
        <v>631</v>
      </c>
      <c r="D1239" s="92" t="s">
        <v>34</v>
      </c>
      <c r="E1239" s="92" t="s">
        <v>27</v>
      </c>
      <c r="F1239" s="112" t="s">
        <v>1577</v>
      </c>
      <c r="G1239" s="119" t="s">
        <v>2054</v>
      </c>
      <c r="H1239" s="112" t="s">
        <v>2305</v>
      </c>
      <c r="I1239" s="124" t="s">
        <v>2044</v>
      </c>
      <c r="J1239" s="118" t="s">
        <v>1504</v>
      </c>
      <c r="K1239" s="122">
        <f t="shared" si="19"/>
        <v>46561</v>
      </c>
      <c r="L1239" s="125" t="s">
        <v>2070</v>
      </c>
    </row>
    <row r="1240" spans="1:12" s="116" customFormat="1" ht="16.5" customHeight="1" x14ac:dyDescent="0.3">
      <c r="A1240" s="91">
        <v>1223</v>
      </c>
      <c r="B1240" s="92" t="s">
        <v>661</v>
      </c>
      <c r="C1240" s="92" t="s">
        <v>631</v>
      </c>
      <c r="D1240" s="92" t="s">
        <v>34</v>
      </c>
      <c r="E1240" s="92" t="s">
        <v>27</v>
      </c>
      <c r="F1240" s="112" t="s">
        <v>1578</v>
      </c>
      <c r="G1240" s="119" t="s">
        <v>2029</v>
      </c>
      <c r="H1240" s="112" t="s">
        <v>1226</v>
      </c>
      <c r="I1240" s="113" t="s">
        <v>1209</v>
      </c>
      <c r="J1240" s="121" t="s">
        <v>2351</v>
      </c>
      <c r="K1240" s="122">
        <f t="shared" si="19"/>
        <v>46130</v>
      </c>
      <c r="L1240" s="123"/>
    </row>
    <row r="1241" spans="1:12" s="116" customFormat="1" ht="16.5" customHeight="1" x14ac:dyDescent="0.3">
      <c r="A1241" s="91">
        <v>1224</v>
      </c>
      <c r="B1241" s="92" t="s">
        <v>661</v>
      </c>
      <c r="C1241" s="92" t="s">
        <v>631</v>
      </c>
      <c r="D1241" s="92" t="s">
        <v>34</v>
      </c>
      <c r="E1241" s="92" t="s">
        <v>27</v>
      </c>
      <c r="F1241" s="112" t="s">
        <v>1578</v>
      </c>
      <c r="G1241" s="119" t="s">
        <v>2029</v>
      </c>
      <c r="H1241" s="112" t="s">
        <v>1840</v>
      </c>
      <c r="I1241" s="113" t="s">
        <v>1209</v>
      </c>
      <c r="J1241" s="121" t="s">
        <v>2351</v>
      </c>
      <c r="K1241" s="122">
        <f t="shared" si="19"/>
        <v>46130</v>
      </c>
      <c r="L1241" s="123"/>
    </row>
    <row r="1242" spans="1:12" s="116" customFormat="1" ht="16.5" customHeight="1" x14ac:dyDescent="0.3">
      <c r="A1242" s="91">
        <v>1225</v>
      </c>
      <c r="B1242" s="92" t="s">
        <v>661</v>
      </c>
      <c r="C1242" s="92" t="s">
        <v>631</v>
      </c>
      <c r="D1242" s="92" t="s">
        <v>34</v>
      </c>
      <c r="E1242" s="92" t="s">
        <v>27</v>
      </c>
      <c r="F1242" s="112" t="s">
        <v>1579</v>
      </c>
      <c r="G1242" s="119" t="s">
        <v>2054</v>
      </c>
      <c r="H1242" s="112" t="s">
        <v>1226</v>
      </c>
      <c r="I1242" s="113" t="s">
        <v>1209</v>
      </c>
      <c r="J1242" s="126" t="s">
        <v>2342</v>
      </c>
      <c r="K1242" s="122">
        <f t="shared" si="19"/>
        <v>46252</v>
      </c>
      <c r="L1242" s="123"/>
    </row>
    <row r="1243" spans="1:12" s="116" customFormat="1" ht="16.5" customHeight="1" x14ac:dyDescent="0.3">
      <c r="A1243" s="91">
        <v>1226</v>
      </c>
      <c r="B1243" s="92" t="s">
        <v>661</v>
      </c>
      <c r="C1243" s="92" t="s">
        <v>631</v>
      </c>
      <c r="D1243" s="92" t="s">
        <v>34</v>
      </c>
      <c r="E1243" s="92" t="s">
        <v>27</v>
      </c>
      <c r="F1243" s="112" t="s">
        <v>2472</v>
      </c>
      <c r="G1243" s="119" t="s">
        <v>2033</v>
      </c>
      <c r="H1243" s="112" t="s">
        <v>2057</v>
      </c>
      <c r="I1243" s="113" t="s">
        <v>1209</v>
      </c>
      <c r="J1243" s="126" t="s">
        <v>2342</v>
      </c>
      <c r="K1243" s="122">
        <f t="shared" si="19"/>
        <v>46252</v>
      </c>
      <c r="L1243" s="123"/>
    </row>
    <row r="1244" spans="1:12" s="116" customFormat="1" ht="16.5" customHeight="1" x14ac:dyDescent="0.3">
      <c r="A1244" s="91">
        <v>1227</v>
      </c>
      <c r="B1244" s="92" t="s">
        <v>661</v>
      </c>
      <c r="C1244" s="92" t="s">
        <v>631</v>
      </c>
      <c r="D1244" s="92" t="s">
        <v>34</v>
      </c>
      <c r="E1244" s="92" t="s">
        <v>27</v>
      </c>
      <c r="F1244" s="112" t="s">
        <v>1579</v>
      </c>
      <c r="G1244" s="119" t="s">
        <v>2029</v>
      </c>
      <c r="H1244" s="112" t="s">
        <v>2123</v>
      </c>
      <c r="I1244" s="113" t="s">
        <v>1333</v>
      </c>
      <c r="J1244" s="126" t="s">
        <v>2342</v>
      </c>
      <c r="K1244" s="122">
        <f t="shared" si="19"/>
        <v>46252</v>
      </c>
      <c r="L1244" s="123"/>
    </row>
    <row r="1245" spans="1:12" s="116" customFormat="1" ht="16.5" customHeight="1" x14ac:dyDescent="0.3">
      <c r="A1245" s="91">
        <v>1228</v>
      </c>
      <c r="B1245" s="92" t="s">
        <v>661</v>
      </c>
      <c r="C1245" s="92" t="s">
        <v>631</v>
      </c>
      <c r="D1245" s="92" t="s">
        <v>34</v>
      </c>
      <c r="E1245" s="92" t="s">
        <v>27</v>
      </c>
      <c r="F1245" s="112" t="s">
        <v>2473</v>
      </c>
      <c r="G1245" s="119" t="s">
        <v>2029</v>
      </c>
      <c r="H1245" s="112" t="s">
        <v>1744</v>
      </c>
      <c r="I1245" s="113" t="s">
        <v>1229</v>
      </c>
      <c r="J1245" s="121" t="s">
        <v>2404</v>
      </c>
      <c r="K1245" s="122">
        <f t="shared" si="19"/>
        <v>46283</v>
      </c>
      <c r="L1245" s="123"/>
    </row>
    <row r="1246" spans="1:12" s="116" customFormat="1" ht="16.5" customHeight="1" x14ac:dyDescent="0.3">
      <c r="A1246" s="91">
        <v>1229</v>
      </c>
      <c r="B1246" s="92" t="s">
        <v>661</v>
      </c>
      <c r="C1246" s="92" t="s">
        <v>631</v>
      </c>
      <c r="D1246" s="92" t="s">
        <v>34</v>
      </c>
      <c r="E1246" s="92" t="s">
        <v>27</v>
      </c>
      <c r="F1246" s="112" t="s">
        <v>1580</v>
      </c>
      <c r="G1246" s="119" t="s">
        <v>2029</v>
      </c>
      <c r="H1246" s="112" t="s">
        <v>2096</v>
      </c>
      <c r="I1246" s="124" t="s">
        <v>2044</v>
      </c>
      <c r="J1246" s="118" t="s">
        <v>1504</v>
      </c>
      <c r="K1246" s="122">
        <f t="shared" si="19"/>
        <v>46561</v>
      </c>
      <c r="L1246" s="125" t="s">
        <v>2045</v>
      </c>
    </row>
    <row r="1247" spans="1:12" s="116" customFormat="1" ht="16.5" customHeight="1" x14ac:dyDescent="0.3">
      <c r="A1247" s="91">
        <v>1230</v>
      </c>
      <c r="B1247" s="92" t="s">
        <v>661</v>
      </c>
      <c r="C1247" s="92" t="s">
        <v>631</v>
      </c>
      <c r="D1247" s="92" t="s">
        <v>34</v>
      </c>
      <c r="E1247" s="92" t="s">
        <v>27</v>
      </c>
      <c r="F1247" s="112" t="s">
        <v>1580</v>
      </c>
      <c r="G1247" s="119" t="s">
        <v>2029</v>
      </c>
      <c r="H1247" s="112" t="s">
        <v>1840</v>
      </c>
      <c r="I1247" s="124" t="s">
        <v>2044</v>
      </c>
      <c r="J1247" s="118" t="s">
        <v>1504</v>
      </c>
      <c r="K1247" s="122">
        <f t="shared" si="19"/>
        <v>46561</v>
      </c>
      <c r="L1247" s="125" t="s">
        <v>2066</v>
      </c>
    </row>
    <row r="1248" spans="1:12" s="116" customFormat="1" ht="16.5" customHeight="1" x14ac:dyDescent="0.3">
      <c r="A1248" s="91">
        <v>1231</v>
      </c>
      <c r="B1248" s="92" t="s">
        <v>661</v>
      </c>
      <c r="C1248" s="92" t="s">
        <v>631</v>
      </c>
      <c r="D1248" s="92" t="s">
        <v>34</v>
      </c>
      <c r="E1248" s="92" t="s">
        <v>27</v>
      </c>
      <c r="F1248" s="112" t="s">
        <v>2474</v>
      </c>
      <c r="G1248" s="119" t="s">
        <v>2029</v>
      </c>
      <c r="H1248" s="112" t="s">
        <v>2475</v>
      </c>
      <c r="I1248" s="124" t="s">
        <v>2044</v>
      </c>
      <c r="J1248" s="118" t="s">
        <v>1504</v>
      </c>
      <c r="K1248" s="122">
        <f t="shared" si="19"/>
        <v>46561</v>
      </c>
      <c r="L1248" s="125" t="s">
        <v>2045</v>
      </c>
    </row>
    <row r="1249" spans="1:12" s="116" customFormat="1" ht="16.5" customHeight="1" x14ac:dyDescent="0.3">
      <c r="A1249" s="91">
        <v>1232</v>
      </c>
      <c r="B1249" s="92" t="s">
        <v>661</v>
      </c>
      <c r="C1249" s="92" t="s">
        <v>631</v>
      </c>
      <c r="D1249" s="92" t="s">
        <v>34</v>
      </c>
      <c r="E1249" s="92" t="s">
        <v>27</v>
      </c>
      <c r="F1249" s="112" t="s">
        <v>1580</v>
      </c>
      <c r="G1249" s="119" t="s">
        <v>2054</v>
      </c>
      <c r="H1249" s="112" t="s">
        <v>2476</v>
      </c>
      <c r="I1249" s="124" t="s">
        <v>2044</v>
      </c>
      <c r="J1249" s="118" t="s">
        <v>1504</v>
      </c>
      <c r="K1249" s="122">
        <f t="shared" si="19"/>
        <v>46561</v>
      </c>
      <c r="L1249" s="125" t="s">
        <v>2045</v>
      </c>
    </row>
    <row r="1250" spans="1:12" s="116" customFormat="1" ht="16.5" customHeight="1" x14ac:dyDescent="0.3">
      <c r="A1250" s="91">
        <v>1233</v>
      </c>
      <c r="B1250" s="92" t="s">
        <v>661</v>
      </c>
      <c r="C1250" s="92" t="s">
        <v>631</v>
      </c>
      <c r="D1250" s="92" t="s">
        <v>34</v>
      </c>
      <c r="E1250" s="92" t="s">
        <v>27</v>
      </c>
      <c r="F1250" s="112" t="s">
        <v>1581</v>
      </c>
      <c r="G1250" s="119" t="s">
        <v>2029</v>
      </c>
      <c r="H1250" s="112" t="s">
        <v>1226</v>
      </c>
      <c r="I1250" s="113" t="s">
        <v>1209</v>
      </c>
      <c r="J1250" s="126" t="s">
        <v>2342</v>
      </c>
      <c r="K1250" s="122">
        <f t="shared" si="19"/>
        <v>46252</v>
      </c>
      <c r="L1250" s="123"/>
    </row>
    <row r="1251" spans="1:12" s="116" customFormat="1" ht="16.5" customHeight="1" x14ac:dyDescent="0.3">
      <c r="A1251" s="91">
        <v>1234</v>
      </c>
      <c r="B1251" s="92" t="s">
        <v>661</v>
      </c>
      <c r="C1251" s="92" t="s">
        <v>631</v>
      </c>
      <c r="D1251" s="92" t="s">
        <v>34</v>
      </c>
      <c r="E1251" s="92" t="s">
        <v>27</v>
      </c>
      <c r="F1251" s="112" t="s">
        <v>1581</v>
      </c>
      <c r="G1251" s="119" t="s">
        <v>2033</v>
      </c>
      <c r="H1251" s="112" t="s">
        <v>1840</v>
      </c>
      <c r="I1251" s="113" t="s">
        <v>1209</v>
      </c>
      <c r="J1251" s="126" t="s">
        <v>2342</v>
      </c>
      <c r="K1251" s="122">
        <f t="shared" si="19"/>
        <v>46252</v>
      </c>
      <c r="L1251" s="123"/>
    </row>
    <row r="1252" spans="1:12" s="116" customFormat="1" ht="16.5" customHeight="1" x14ac:dyDescent="0.3">
      <c r="A1252" s="91">
        <v>1235</v>
      </c>
      <c r="B1252" s="92" t="s">
        <v>661</v>
      </c>
      <c r="C1252" s="92" t="s">
        <v>631</v>
      </c>
      <c r="D1252" s="92" t="s">
        <v>34</v>
      </c>
      <c r="E1252" s="92" t="s">
        <v>27</v>
      </c>
      <c r="F1252" s="112" t="s">
        <v>1582</v>
      </c>
      <c r="G1252" s="119" t="s">
        <v>2029</v>
      </c>
      <c r="H1252" s="112" t="s">
        <v>1226</v>
      </c>
      <c r="I1252" s="124" t="s">
        <v>2044</v>
      </c>
      <c r="J1252" s="118" t="s">
        <v>1498</v>
      </c>
      <c r="K1252" s="122">
        <f t="shared" si="19"/>
        <v>46563</v>
      </c>
      <c r="L1252" s="125" t="s">
        <v>2066</v>
      </c>
    </row>
    <row r="1253" spans="1:12" s="116" customFormat="1" ht="16.5" customHeight="1" x14ac:dyDescent="0.3">
      <c r="A1253" s="91">
        <v>1236</v>
      </c>
      <c r="B1253" s="92" t="s">
        <v>661</v>
      </c>
      <c r="C1253" s="92" t="s">
        <v>631</v>
      </c>
      <c r="D1253" s="92" t="s">
        <v>34</v>
      </c>
      <c r="E1253" s="92" t="s">
        <v>27</v>
      </c>
      <c r="F1253" s="112" t="s">
        <v>1582</v>
      </c>
      <c r="G1253" s="119" t="s">
        <v>2029</v>
      </c>
      <c r="H1253" s="112" t="s">
        <v>2330</v>
      </c>
      <c r="I1253" s="124" t="s">
        <v>2044</v>
      </c>
      <c r="J1253" s="118" t="s">
        <v>1498</v>
      </c>
      <c r="K1253" s="122">
        <f t="shared" si="19"/>
        <v>46563</v>
      </c>
      <c r="L1253" s="125" t="s">
        <v>2045</v>
      </c>
    </row>
    <row r="1254" spans="1:12" s="116" customFormat="1" ht="16.5" customHeight="1" x14ac:dyDescent="0.3">
      <c r="A1254" s="91">
        <v>1237</v>
      </c>
      <c r="B1254" s="92" t="s">
        <v>661</v>
      </c>
      <c r="C1254" s="92" t="s">
        <v>631</v>
      </c>
      <c r="D1254" s="92" t="s">
        <v>34</v>
      </c>
      <c r="E1254" s="92" t="s">
        <v>27</v>
      </c>
      <c r="F1254" s="112" t="s">
        <v>2477</v>
      </c>
      <c r="G1254" s="119" t="s">
        <v>2029</v>
      </c>
      <c r="H1254" s="112" t="s">
        <v>1226</v>
      </c>
      <c r="I1254" s="124" t="s">
        <v>2044</v>
      </c>
      <c r="J1254" s="118" t="s">
        <v>1498</v>
      </c>
      <c r="K1254" s="122">
        <f t="shared" si="19"/>
        <v>46563</v>
      </c>
      <c r="L1254" s="125" t="s">
        <v>2045</v>
      </c>
    </row>
    <row r="1255" spans="1:12" s="116" customFormat="1" ht="16.5" customHeight="1" x14ac:dyDescent="0.3">
      <c r="A1255" s="91">
        <v>1238</v>
      </c>
      <c r="B1255" s="92" t="s">
        <v>661</v>
      </c>
      <c r="C1255" s="92" t="s">
        <v>631</v>
      </c>
      <c r="D1255" s="92" t="s">
        <v>34</v>
      </c>
      <c r="E1255" s="92" t="s">
        <v>27</v>
      </c>
      <c r="F1255" s="112" t="s">
        <v>1585</v>
      </c>
      <c r="G1255" s="119" t="s">
        <v>2054</v>
      </c>
      <c r="H1255" s="112" t="s">
        <v>1744</v>
      </c>
      <c r="I1255" s="113" t="s">
        <v>1209</v>
      </c>
      <c r="J1255" s="121" t="s">
        <v>2081</v>
      </c>
      <c r="K1255" s="122">
        <f t="shared" si="19"/>
        <v>46141</v>
      </c>
      <c r="L1255" s="123"/>
    </row>
    <row r="1256" spans="1:12" s="116" customFormat="1" ht="16.5" customHeight="1" x14ac:dyDescent="0.3">
      <c r="A1256" s="91">
        <v>1239</v>
      </c>
      <c r="B1256" s="92" t="s">
        <v>661</v>
      </c>
      <c r="C1256" s="92" t="s">
        <v>631</v>
      </c>
      <c r="D1256" s="92" t="s">
        <v>34</v>
      </c>
      <c r="E1256" s="92" t="s">
        <v>27</v>
      </c>
      <c r="F1256" s="112" t="s">
        <v>1586</v>
      </c>
      <c r="G1256" s="119" t="s">
        <v>2029</v>
      </c>
      <c r="H1256" s="112" t="s">
        <v>1226</v>
      </c>
      <c r="I1256" s="124" t="s">
        <v>2044</v>
      </c>
      <c r="J1256" s="118" t="s">
        <v>1504</v>
      </c>
      <c r="K1256" s="122">
        <f t="shared" si="19"/>
        <v>46561</v>
      </c>
      <c r="L1256" s="125" t="s">
        <v>2045</v>
      </c>
    </row>
    <row r="1257" spans="1:12" s="116" customFormat="1" ht="16.5" customHeight="1" x14ac:dyDescent="0.3">
      <c r="A1257" s="91">
        <v>1240</v>
      </c>
      <c r="B1257" s="92" t="s">
        <v>661</v>
      </c>
      <c r="C1257" s="92" t="s">
        <v>631</v>
      </c>
      <c r="D1257" s="92" t="s">
        <v>34</v>
      </c>
      <c r="E1257" s="92" t="s">
        <v>27</v>
      </c>
      <c r="F1257" s="112" t="s">
        <v>1587</v>
      </c>
      <c r="G1257" s="119" t="s">
        <v>2029</v>
      </c>
      <c r="H1257" s="112" t="s">
        <v>1226</v>
      </c>
      <c r="I1257" s="124"/>
      <c r="J1257" s="127">
        <v>45988</v>
      </c>
      <c r="K1257" s="122">
        <f t="shared" si="19"/>
        <v>46717</v>
      </c>
      <c r="L1257" s="125"/>
    </row>
    <row r="1258" spans="1:12" s="116" customFormat="1" ht="16.5" customHeight="1" x14ac:dyDescent="0.3">
      <c r="A1258" s="91">
        <v>1241</v>
      </c>
      <c r="B1258" s="92" t="s">
        <v>661</v>
      </c>
      <c r="C1258" s="92" t="s">
        <v>631</v>
      </c>
      <c r="D1258" s="92" t="s">
        <v>26</v>
      </c>
      <c r="E1258" s="92" t="s">
        <v>27</v>
      </c>
      <c r="F1258" s="112" t="s">
        <v>2478</v>
      </c>
      <c r="G1258" s="119" t="s">
        <v>2054</v>
      </c>
      <c r="H1258" s="112" t="s">
        <v>1226</v>
      </c>
      <c r="I1258" s="124" t="s">
        <v>2044</v>
      </c>
      <c r="J1258" s="121"/>
      <c r="K1258" s="122"/>
      <c r="L1258" s="125" t="s">
        <v>2479</v>
      </c>
    </row>
    <row r="1259" spans="1:12" s="116" customFormat="1" ht="16.5" customHeight="1" x14ac:dyDescent="0.3">
      <c r="A1259" s="91">
        <v>1242</v>
      </c>
      <c r="B1259" s="92" t="s">
        <v>661</v>
      </c>
      <c r="C1259" s="92" t="s">
        <v>631</v>
      </c>
      <c r="D1259" s="92" t="s">
        <v>26</v>
      </c>
      <c r="E1259" s="92" t="s">
        <v>27</v>
      </c>
      <c r="F1259" s="112" t="s">
        <v>2478</v>
      </c>
      <c r="G1259" s="119" t="s">
        <v>2054</v>
      </c>
      <c r="H1259" s="112" t="s">
        <v>1687</v>
      </c>
      <c r="I1259" s="124" t="s">
        <v>2044</v>
      </c>
      <c r="J1259" s="118" t="s">
        <v>1430</v>
      </c>
      <c r="K1259" s="122">
        <f t="shared" si="19"/>
        <v>46562</v>
      </c>
      <c r="L1259" s="125" t="s">
        <v>2070</v>
      </c>
    </row>
    <row r="1260" spans="1:12" s="116" customFormat="1" ht="16.5" customHeight="1" x14ac:dyDescent="0.3">
      <c r="A1260" s="91">
        <v>1243</v>
      </c>
      <c r="B1260" s="92" t="s">
        <v>661</v>
      </c>
      <c r="C1260" s="92" t="s">
        <v>631</v>
      </c>
      <c r="D1260" s="92" t="s">
        <v>26</v>
      </c>
      <c r="E1260" s="92" t="s">
        <v>27</v>
      </c>
      <c r="F1260" s="112" t="s">
        <v>2478</v>
      </c>
      <c r="G1260" s="119" t="s">
        <v>2029</v>
      </c>
      <c r="H1260" s="112" t="s">
        <v>2480</v>
      </c>
      <c r="I1260" s="124" t="s">
        <v>2044</v>
      </c>
      <c r="J1260" s="118" t="s">
        <v>1430</v>
      </c>
      <c r="K1260" s="122">
        <f t="shared" si="19"/>
        <v>46562</v>
      </c>
      <c r="L1260" s="125" t="s">
        <v>2070</v>
      </c>
    </row>
    <row r="1261" spans="1:12" s="116" customFormat="1" ht="16.5" customHeight="1" x14ac:dyDescent="0.3">
      <c r="A1261" s="91">
        <v>1244</v>
      </c>
      <c r="B1261" s="92" t="s">
        <v>661</v>
      </c>
      <c r="C1261" s="92" t="s">
        <v>631</v>
      </c>
      <c r="D1261" s="92" t="s">
        <v>34</v>
      </c>
      <c r="E1261" s="92" t="s">
        <v>27</v>
      </c>
      <c r="F1261" s="112" t="s">
        <v>1589</v>
      </c>
      <c r="G1261" s="119" t="s">
        <v>2033</v>
      </c>
      <c r="H1261" s="112" t="s">
        <v>2159</v>
      </c>
      <c r="I1261" s="113" t="s">
        <v>1333</v>
      </c>
      <c r="J1261" s="126" t="s">
        <v>2062</v>
      </c>
      <c r="K1261" s="122">
        <f t="shared" si="19"/>
        <v>46324</v>
      </c>
      <c r="L1261" s="123"/>
    </row>
    <row r="1262" spans="1:12" s="116" customFormat="1" ht="16.5" customHeight="1" x14ac:dyDescent="0.3">
      <c r="A1262" s="91">
        <v>1245</v>
      </c>
      <c r="B1262" s="92" t="s">
        <v>661</v>
      </c>
      <c r="C1262" s="92" t="s">
        <v>631</v>
      </c>
      <c r="D1262" s="92" t="s">
        <v>34</v>
      </c>
      <c r="E1262" s="92" t="s">
        <v>27</v>
      </c>
      <c r="F1262" s="112" t="s">
        <v>1589</v>
      </c>
      <c r="G1262" s="119" t="s">
        <v>2029</v>
      </c>
      <c r="H1262" s="112" t="s">
        <v>1840</v>
      </c>
      <c r="I1262" s="113" t="s">
        <v>1209</v>
      </c>
      <c r="J1262" s="126" t="s">
        <v>2062</v>
      </c>
      <c r="K1262" s="122">
        <f t="shared" si="19"/>
        <v>46324</v>
      </c>
      <c r="L1262" s="123"/>
    </row>
    <row r="1263" spans="1:12" s="116" customFormat="1" ht="16.5" customHeight="1" x14ac:dyDescent="0.3">
      <c r="A1263" s="91">
        <v>1246</v>
      </c>
      <c r="B1263" s="92" t="s">
        <v>661</v>
      </c>
      <c r="C1263" s="92" t="s">
        <v>631</v>
      </c>
      <c r="D1263" s="92" t="s">
        <v>26</v>
      </c>
      <c r="E1263" s="92" t="s">
        <v>27</v>
      </c>
      <c r="F1263" s="112" t="s">
        <v>2481</v>
      </c>
      <c r="G1263" s="119" t="s">
        <v>2029</v>
      </c>
      <c r="H1263" s="112" t="s">
        <v>1226</v>
      </c>
      <c r="I1263" s="113" t="s">
        <v>1209</v>
      </c>
      <c r="J1263" s="121" t="s">
        <v>2031</v>
      </c>
      <c r="K1263" s="122">
        <f t="shared" si="19"/>
        <v>46144</v>
      </c>
      <c r="L1263" s="123"/>
    </row>
    <row r="1264" spans="1:12" s="116" customFormat="1" ht="16.5" customHeight="1" x14ac:dyDescent="0.3">
      <c r="A1264" s="91">
        <v>1247</v>
      </c>
      <c r="B1264" s="92" t="s">
        <v>661</v>
      </c>
      <c r="C1264" s="92" t="s">
        <v>631</v>
      </c>
      <c r="D1264" s="92" t="s">
        <v>26</v>
      </c>
      <c r="E1264" s="92" t="s">
        <v>27</v>
      </c>
      <c r="F1264" s="112" t="s">
        <v>1592</v>
      </c>
      <c r="G1264" s="119" t="s">
        <v>2033</v>
      </c>
      <c r="H1264" s="112" t="s">
        <v>2482</v>
      </c>
      <c r="I1264" s="113" t="s">
        <v>1209</v>
      </c>
      <c r="J1264" s="121" t="s">
        <v>2031</v>
      </c>
      <c r="K1264" s="122">
        <f t="shared" si="19"/>
        <v>46144</v>
      </c>
      <c r="L1264" s="123"/>
    </row>
    <row r="1265" spans="1:12" s="116" customFormat="1" ht="16.5" customHeight="1" x14ac:dyDescent="0.3">
      <c r="A1265" s="91">
        <v>1248</v>
      </c>
      <c r="B1265" s="92" t="s">
        <v>661</v>
      </c>
      <c r="C1265" s="92" t="s">
        <v>631</v>
      </c>
      <c r="D1265" s="92" t="s">
        <v>26</v>
      </c>
      <c r="E1265" s="92" t="s">
        <v>27</v>
      </c>
      <c r="F1265" s="112" t="s">
        <v>2481</v>
      </c>
      <c r="G1265" s="119" t="s">
        <v>2033</v>
      </c>
      <c r="H1265" s="112" t="s">
        <v>2483</v>
      </c>
      <c r="I1265" s="113" t="s">
        <v>1229</v>
      </c>
      <c r="J1265" s="121" t="s">
        <v>2031</v>
      </c>
      <c r="K1265" s="122">
        <f t="shared" si="19"/>
        <v>46144</v>
      </c>
      <c r="L1265" s="123"/>
    </row>
    <row r="1266" spans="1:12" s="116" customFormat="1" ht="16.5" customHeight="1" x14ac:dyDescent="0.3">
      <c r="A1266" s="91">
        <v>1249</v>
      </c>
      <c r="B1266" s="92" t="s">
        <v>661</v>
      </c>
      <c r="C1266" s="92" t="s">
        <v>631</v>
      </c>
      <c r="D1266" s="92" t="s">
        <v>26</v>
      </c>
      <c r="E1266" s="92" t="s">
        <v>27</v>
      </c>
      <c r="F1266" s="112" t="s">
        <v>1592</v>
      </c>
      <c r="G1266" s="119" t="s">
        <v>2029</v>
      </c>
      <c r="H1266" s="112" t="s">
        <v>2484</v>
      </c>
      <c r="I1266" s="113" t="s">
        <v>1209</v>
      </c>
      <c r="J1266" s="121" t="s">
        <v>2031</v>
      </c>
      <c r="K1266" s="122">
        <f t="shared" si="19"/>
        <v>46144</v>
      </c>
      <c r="L1266" s="123"/>
    </row>
    <row r="1267" spans="1:12" s="116" customFormat="1" ht="16.5" customHeight="1" x14ac:dyDescent="0.3">
      <c r="A1267" s="91">
        <v>1250</v>
      </c>
      <c r="B1267" s="92" t="s">
        <v>661</v>
      </c>
      <c r="C1267" s="92" t="s">
        <v>631</v>
      </c>
      <c r="D1267" s="92" t="s">
        <v>26</v>
      </c>
      <c r="E1267" s="92" t="s">
        <v>27</v>
      </c>
      <c r="F1267" s="112" t="s">
        <v>2485</v>
      </c>
      <c r="G1267" s="119" t="s">
        <v>2029</v>
      </c>
      <c r="H1267" s="112" t="s">
        <v>2165</v>
      </c>
      <c r="I1267" s="113" t="s">
        <v>1209</v>
      </c>
      <c r="J1267" s="121" t="s">
        <v>2370</v>
      </c>
      <c r="K1267" s="122">
        <f t="shared" si="19"/>
        <v>46177</v>
      </c>
      <c r="L1267" s="123"/>
    </row>
    <row r="1268" spans="1:12" s="116" customFormat="1" ht="16.5" customHeight="1" x14ac:dyDescent="0.3">
      <c r="A1268" s="91">
        <v>1251</v>
      </c>
      <c r="B1268" s="92" t="s">
        <v>661</v>
      </c>
      <c r="C1268" s="92" t="s">
        <v>631</v>
      </c>
      <c r="D1268" s="92" t="s">
        <v>26</v>
      </c>
      <c r="E1268" s="92" t="s">
        <v>27</v>
      </c>
      <c r="F1268" s="112" t="s">
        <v>1593</v>
      </c>
      <c r="G1268" s="119" t="s">
        <v>2033</v>
      </c>
      <c r="H1268" s="112" t="s">
        <v>2357</v>
      </c>
      <c r="I1268" s="113" t="s">
        <v>1209</v>
      </c>
      <c r="J1268" s="121" t="s">
        <v>2370</v>
      </c>
      <c r="K1268" s="122">
        <f t="shared" si="19"/>
        <v>46177</v>
      </c>
      <c r="L1268" s="123"/>
    </row>
    <row r="1269" spans="1:12" s="116" customFormat="1" ht="16.5" customHeight="1" x14ac:dyDescent="0.3">
      <c r="A1269" s="91">
        <v>1252</v>
      </c>
      <c r="B1269" s="92" t="s">
        <v>661</v>
      </c>
      <c r="C1269" s="92" t="s">
        <v>631</v>
      </c>
      <c r="D1269" s="92" t="s">
        <v>26</v>
      </c>
      <c r="E1269" s="92" t="s">
        <v>27</v>
      </c>
      <c r="F1269" s="112" t="s">
        <v>2486</v>
      </c>
      <c r="G1269" s="119" t="s">
        <v>2029</v>
      </c>
      <c r="H1269" s="112" t="s">
        <v>1226</v>
      </c>
      <c r="I1269" s="113" t="s">
        <v>1333</v>
      </c>
      <c r="J1269" s="121" t="s">
        <v>2396</v>
      </c>
      <c r="K1269" s="122">
        <f t="shared" si="19"/>
        <v>46323</v>
      </c>
      <c r="L1269" s="123"/>
    </row>
    <row r="1270" spans="1:12" s="116" customFormat="1" ht="16.5" customHeight="1" x14ac:dyDescent="0.3">
      <c r="A1270" s="91">
        <v>1253</v>
      </c>
      <c r="B1270" s="92" t="s">
        <v>661</v>
      </c>
      <c r="C1270" s="92" t="s">
        <v>631</v>
      </c>
      <c r="D1270" s="92" t="s">
        <v>26</v>
      </c>
      <c r="E1270" s="92" t="s">
        <v>27</v>
      </c>
      <c r="F1270" s="112" t="s">
        <v>2487</v>
      </c>
      <c r="G1270" s="119" t="s">
        <v>2054</v>
      </c>
      <c r="H1270" s="112" t="s">
        <v>2249</v>
      </c>
      <c r="I1270" s="113" t="s">
        <v>1209</v>
      </c>
      <c r="J1270" s="121" t="s">
        <v>2396</v>
      </c>
      <c r="K1270" s="122">
        <f t="shared" si="19"/>
        <v>46323</v>
      </c>
      <c r="L1270" s="123"/>
    </row>
    <row r="1271" spans="1:12" s="116" customFormat="1" ht="16.5" customHeight="1" x14ac:dyDescent="0.3">
      <c r="A1271" s="91">
        <v>1254</v>
      </c>
      <c r="B1271" s="92" t="s">
        <v>661</v>
      </c>
      <c r="C1271" s="92" t="s">
        <v>631</v>
      </c>
      <c r="D1271" s="92" t="s">
        <v>26</v>
      </c>
      <c r="E1271" s="92" t="s">
        <v>27</v>
      </c>
      <c r="F1271" s="112" t="s">
        <v>1595</v>
      </c>
      <c r="G1271" s="119" t="s">
        <v>2029</v>
      </c>
      <c r="H1271" s="112" t="s">
        <v>1744</v>
      </c>
      <c r="I1271" s="113" t="s">
        <v>1229</v>
      </c>
      <c r="J1271" s="121" t="s">
        <v>2351</v>
      </c>
      <c r="K1271" s="122">
        <f t="shared" si="19"/>
        <v>46130</v>
      </c>
      <c r="L1271" s="123"/>
    </row>
    <row r="1272" spans="1:12" s="116" customFormat="1" ht="16.5" customHeight="1" x14ac:dyDescent="0.3">
      <c r="A1272" s="91">
        <v>1255</v>
      </c>
      <c r="B1272" s="92" t="s">
        <v>661</v>
      </c>
      <c r="C1272" s="92" t="s">
        <v>631</v>
      </c>
      <c r="D1272" s="92" t="s">
        <v>26</v>
      </c>
      <c r="E1272" s="92" t="s">
        <v>27</v>
      </c>
      <c r="F1272" s="112" t="s">
        <v>1595</v>
      </c>
      <c r="G1272" s="119" t="s">
        <v>2033</v>
      </c>
      <c r="H1272" s="112" t="s">
        <v>2488</v>
      </c>
      <c r="I1272" s="113" t="s">
        <v>1209</v>
      </c>
      <c r="J1272" s="121" t="s">
        <v>2351</v>
      </c>
      <c r="K1272" s="122">
        <f t="shared" si="19"/>
        <v>46130</v>
      </c>
      <c r="L1272" s="123"/>
    </row>
    <row r="1273" spans="1:12" s="116" customFormat="1" ht="16.5" customHeight="1" x14ac:dyDescent="0.3">
      <c r="A1273" s="91">
        <v>1256</v>
      </c>
      <c r="B1273" s="92" t="s">
        <v>661</v>
      </c>
      <c r="C1273" s="92" t="s">
        <v>631</v>
      </c>
      <c r="D1273" s="92" t="s">
        <v>26</v>
      </c>
      <c r="E1273" s="92" t="s">
        <v>27</v>
      </c>
      <c r="F1273" s="112" t="s">
        <v>1595</v>
      </c>
      <c r="G1273" s="119" t="s">
        <v>2029</v>
      </c>
      <c r="H1273" s="112" t="s">
        <v>2489</v>
      </c>
      <c r="I1273" s="113" t="s">
        <v>1333</v>
      </c>
      <c r="J1273" s="121" t="s">
        <v>2351</v>
      </c>
      <c r="K1273" s="122">
        <f t="shared" si="19"/>
        <v>46130</v>
      </c>
      <c r="L1273" s="123"/>
    </row>
    <row r="1274" spans="1:12" s="116" customFormat="1" ht="16.5" customHeight="1" x14ac:dyDescent="0.3">
      <c r="A1274" s="91">
        <v>1257</v>
      </c>
      <c r="B1274" s="92" t="s">
        <v>661</v>
      </c>
      <c r="C1274" s="92" t="s">
        <v>631</v>
      </c>
      <c r="D1274" s="92" t="s">
        <v>26</v>
      </c>
      <c r="E1274" s="92" t="s">
        <v>27</v>
      </c>
      <c r="F1274" s="112" t="s">
        <v>1595</v>
      </c>
      <c r="G1274" s="119" t="s">
        <v>2033</v>
      </c>
      <c r="H1274" s="112" t="s">
        <v>2089</v>
      </c>
      <c r="I1274" s="113" t="s">
        <v>1209</v>
      </c>
      <c r="J1274" s="121" t="s">
        <v>2351</v>
      </c>
      <c r="K1274" s="122">
        <f t="shared" si="19"/>
        <v>46130</v>
      </c>
      <c r="L1274" s="123"/>
    </row>
    <row r="1275" spans="1:12" s="116" customFormat="1" ht="16.5" customHeight="1" x14ac:dyDescent="0.3">
      <c r="A1275" s="91">
        <v>1258</v>
      </c>
      <c r="B1275" s="92" t="s">
        <v>661</v>
      </c>
      <c r="C1275" s="92" t="s">
        <v>631</v>
      </c>
      <c r="D1275" s="92" t="s">
        <v>34</v>
      </c>
      <c r="E1275" s="92" t="s">
        <v>27</v>
      </c>
      <c r="F1275" s="112" t="s">
        <v>2490</v>
      </c>
      <c r="G1275" s="119" t="s">
        <v>2029</v>
      </c>
      <c r="H1275" s="112" t="s">
        <v>1744</v>
      </c>
      <c r="I1275" s="113" t="s">
        <v>1333</v>
      </c>
      <c r="J1275" s="121" t="s">
        <v>2367</v>
      </c>
      <c r="K1275" s="122">
        <f t="shared" si="19"/>
        <v>46351</v>
      </c>
      <c r="L1275" s="123"/>
    </row>
    <row r="1276" spans="1:12" s="116" customFormat="1" ht="16.5" customHeight="1" x14ac:dyDescent="0.3">
      <c r="A1276" s="91">
        <v>1259</v>
      </c>
      <c r="B1276" s="92" t="s">
        <v>661</v>
      </c>
      <c r="C1276" s="92" t="s">
        <v>631</v>
      </c>
      <c r="D1276" s="92" t="s">
        <v>34</v>
      </c>
      <c r="E1276" s="92" t="s">
        <v>27</v>
      </c>
      <c r="F1276" s="112" t="s">
        <v>1596</v>
      </c>
      <c r="G1276" s="119" t="s">
        <v>2033</v>
      </c>
      <c r="H1276" s="112" t="s">
        <v>2330</v>
      </c>
      <c r="I1276" s="113" t="s">
        <v>1229</v>
      </c>
      <c r="J1276" s="121" t="s">
        <v>2367</v>
      </c>
      <c r="K1276" s="122">
        <f t="shared" si="19"/>
        <v>46351</v>
      </c>
      <c r="L1276" s="123"/>
    </row>
    <row r="1277" spans="1:12" s="116" customFormat="1" ht="16.5" customHeight="1" x14ac:dyDescent="0.3">
      <c r="A1277" s="91">
        <v>1260</v>
      </c>
      <c r="B1277" s="92" t="s">
        <v>661</v>
      </c>
      <c r="C1277" s="92" t="s">
        <v>631</v>
      </c>
      <c r="D1277" s="92" t="s">
        <v>34</v>
      </c>
      <c r="E1277" s="92" t="s">
        <v>27</v>
      </c>
      <c r="F1277" s="112" t="s">
        <v>1596</v>
      </c>
      <c r="G1277" s="119" t="s">
        <v>2033</v>
      </c>
      <c r="H1277" s="112" t="s">
        <v>2491</v>
      </c>
      <c r="I1277" s="113" t="s">
        <v>1209</v>
      </c>
      <c r="J1277" s="121" t="s">
        <v>2367</v>
      </c>
      <c r="K1277" s="122">
        <f t="shared" si="19"/>
        <v>46351</v>
      </c>
      <c r="L1277" s="123"/>
    </row>
    <row r="1278" spans="1:12" s="116" customFormat="1" ht="16.5" customHeight="1" x14ac:dyDescent="0.3">
      <c r="A1278" s="91">
        <v>1261</v>
      </c>
      <c r="B1278" s="92" t="s">
        <v>661</v>
      </c>
      <c r="C1278" s="92" t="s">
        <v>631</v>
      </c>
      <c r="D1278" s="92" t="s">
        <v>34</v>
      </c>
      <c r="E1278" s="92" t="s">
        <v>27</v>
      </c>
      <c r="F1278" s="112" t="s">
        <v>1596</v>
      </c>
      <c r="G1278" s="119" t="s">
        <v>2029</v>
      </c>
      <c r="H1278" s="112" t="s">
        <v>2146</v>
      </c>
      <c r="I1278" s="113" t="s">
        <v>1229</v>
      </c>
      <c r="J1278" s="121" t="s">
        <v>2367</v>
      </c>
      <c r="K1278" s="122">
        <f t="shared" si="19"/>
        <v>46351</v>
      </c>
      <c r="L1278" s="123"/>
    </row>
    <row r="1279" spans="1:12" s="116" customFormat="1" ht="16.5" customHeight="1" x14ac:dyDescent="0.3">
      <c r="A1279" s="91">
        <v>1262</v>
      </c>
      <c r="B1279" s="92" t="s">
        <v>661</v>
      </c>
      <c r="C1279" s="92" t="s">
        <v>631</v>
      </c>
      <c r="D1279" s="92" t="s">
        <v>26</v>
      </c>
      <c r="E1279" s="92" t="s">
        <v>27</v>
      </c>
      <c r="F1279" s="112" t="s">
        <v>2492</v>
      </c>
      <c r="G1279" s="119" t="s">
        <v>2029</v>
      </c>
      <c r="H1279" s="112" t="s">
        <v>1226</v>
      </c>
      <c r="I1279" s="113" t="s">
        <v>1333</v>
      </c>
      <c r="J1279" s="121" t="s">
        <v>2390</v>
      </c>
      <c r="K1279" s="122">
        <f t="shared" si="19"/>
        <v>46291</v>
      </c>
      <c r="L1279" s="123"/>
    </row>
    <row r="1280" spans="1:12" s="116" customFormat="1" ht="16.5" customHeight="1" x14ac:dyDescent="0.3">
      <c r="A1280" s="91">
        <v>1263</v>
      </c>
      <c r="B1280" s="92" t="s">
        <v>661</v>
      </c>
      <c r="C1280" s="92" t="s">
        <v>631</v>
      </c>
      <c r="D1280" s="92" t="s">
        <v>26</v>
      </c>
      <c r="E1280" s="92" t="s">
        <v>27</v>
      </c>
      <c r="F1280" s="112" t="s">
        <v>2493</v>
      </c>
      <c r="G1280" s="119" t="s">
        <v>2029</v>
      </c>
      <c r="H1280" s="112" t="s">
        <v>2288</v>
      </c>
      <c r="I1280" s="113" t="s">
        <v>1209</v>
      </c>
      <c r="J1280" s="121" t="s">
        <v>2390</v>
      </c>
      <c r="K1280" s="122">
        <f t="shared" si="19"/>
        <v>46291</v>
      </c>
      <c r="L1280" s="123"/>
    </row>
    <row r="1281" spans="1:12" s="116" customFormat="1" ht="16.5" customHeight="1" x14ac:dyDescent="0.3">
      <c r="A1281" s="91">
        <v>1264</v>
      </c>
      <c r="B1281" s="92" t="s">
        <v>661</v>
      </c>
      <c r="C1281" s="92" t="s">
        <v>631</v>
      </c>
      <c r="D1281" s="92" t="s">
        <v>26</v>
      </c>
      <c r="E1281" s="92" t="s">
        <v>27</v>
      </c>
      <c r="F1281" s="112" t="s">
        <v>2492</v>
      </c>
      <c r="G1281" s="119" t="s">
        <v>2029</v>
      </c>
      <c r="H1281" s="112" t="s">
        <v>2494</v>
      </c>
      <c r="I1281" s="113" t="s">
        <v>1209</v>
      </c>
      <c r="J1281" s="121" t="s">
        <v>2390</v>
      </c>
      <c r="K1281" s="122">
        <f t="shared" si="19"/>
        <v>46291</v>
      </c>
      <c r="L1281" s="123"/>
    </row>
    <row r="1282" spans="1:12" s="116" customFormat="1" ht="16.5" customHeight="1" x14ac:dyDescent="0.3">
      <c r="A1282" s="91">
        <v>1265</v>
      </c>
      <c r="B1282" s="92" t="s">
        <v>661</v>
      </c>
      <c r="C1282" s="92" t="s">
        <v>631</v>
      </c>
      <c r="D1282" s="92" t="s">
        <v>34</v>
      </c>
      <c r="E1282" s="92" t="s">
        <v>27</v>
      </c>
      <c r="F1282" s="112" t="s">
        <v>1598</v>
      </c>
      <c r="G1282" s="119" t="s">
        <v>2054</v>
      </c>
      <c r="H1282" s="112" t="s">
        <v>2096</v>
      </c>
      <c r="I1282" s="113" t="s">
        <v>1209</v>
      </c>
      <c r="J1282" s="121" t="s">
        <v>2170</v>
      </c>
      <c r="K1282" s="122">
        <f t="shared" si="19"/>
        <v>46108</v>
      </c>
      <c r="L1282" s="123"/>
    </row>
    <row r="1283" spans="1:12" s="116" customFormat="1" ht="16.5" customHeight="1" x14ac:dyDescent="0.3">
      <c r="A1283" s="91">
        <v>1266</v>
      </c>
      <c r="B1283" s="92" t="s">
        <v>661</v>
      </c>
      <c r="C1283" s="92" t="s">
        <v>631</v>
      </c>
      <c r="D1283" s="92" t="s">
        <v>26</v>
      </c>
      <c r="E1283" s="92" t="s">
        <v>27</v>
      </c>
      <c r="F1283" s="112" t="s">
        <v>1600</v>
      </c>
      <c r="G1283" s="119" t="s">
        <v>2029</v>
      </c>
      <c r="H1283" s="112" t="s">
        <v>1472</v>
      </c>
      <c r="I1283" s="113" t="s">
        <v>1209</v>
      </c>
      <c r="J1283" s="121" t="s">
        <v>2495</v>
      </c>
      <c r="K1283" s="122">
        <f t="shared" si="19"/>
        <v>46128</v>
      </c>
      <c r="L1283" s="123"/>
    </row>
    <row r="1284" spans="1:12" s="116" customFormat="1" ht="16.5" customHeight="1" x14ac:dyDescent="0.3">
      <c r="A1284" s="91">
        <v>1267</v>
      </c>
      <c r="B1284" s="92" t="s">
        <v>661</v>
      </c>
      <c r="C1284" s="92" t="s">
        <v>631</v>
      </c>
      <c r="D1284" s="92" t="s">
        <v>34</v>
      </c>
      <c r="E1284" s="92" t="s">
        <v>27</v>
      </c>
      <c r="F1284" s="112" t="s">
        <v>1601</v>
      </c>
      <c r="G1284" s="119" t="s">
        <v>2054</v>
      </c>
      <c r="H1284" s="112" t="s">
        <v>1744</v>
      </c>
      <c r="I1284" s="124" t="s">
        <v>2044</v>
      </c>
      <c r="J1284" s="118" t="s">
        <v>1420</v>
      </c>
      <c r="K1284" s="122">
        <f t="shared" si="19"/>
        <v>46478</v>
      </c>
      <c r="L1284" s="125" t="s">
        <v>2045</v>
      </c>
    </row>
    <row r="1285" spans="1:12" s="116" customFormat="1" ht="16.5" customHeight="1" x14ac:dyDescent="0.3">
      <c r="A1285" s="91">
        <v>1268</v>
      </c>
      <c r="B1285" s="92" t="s">
        <v>661</v>
      </c>
      <c r="C1285" s="92" t="s">
        <v>631</v>
      </c>
      <c r="D1285" s="92" t="s">
        <v>34</v>
      </c>
      <c r="E1285" s="92" t="s">
        <v>27</v>
      </c>
      <c r="F1285" s="112" t="s">
        <v>2496</v>
      </c>
      <c r="G1285" s="119" t="s">
        <v>2029</v>
      </c>
      <c r="H1285" s="112" t="s">
        <v>2497</v>
      </c>
      <c r="I1285" s="124" t="s">
        <v>2044</v>
      </c>
      <c r="J1285" s="118" t="s">
        <v>1420</v>
      </c>
      <c r="K1285" s="122">
        <f t="shared" si="19"/>
        <v>46478</v>
      </c>
      <c r="L1285" s="125" t="s">
        <v>2045</v>
      </c>
    </row>
    <row r="1286" spans="1:12" s="116" customFormat="1" ht="16.5" customHeight="1" x14ac:dyDescent="0.3">
      <c r="A1286" s="91">
        <v>1269</v>
      </c>
      <c r="B1286" s="92" t="s">
        <v>661</v>
      </c>
      <c r="C1286" s="92" t="s">
        <v>631</v>
      </c>
      <c r="D1286" s="92" t="s">
        <v>26</v>
      </c>
      <c r="E1286" s="92" t="s">
        <v>27</v>
      </c>
      <c r="F1286" s="112" t="s">
        <v>2498</v>
      </c>
      <c r="G1286" s="119" t="s">
        <v>2033</v>
      </c>
      <c r="H1286" s="112" t="s">
        <v>1226</v>
      </c>
      <c r="I1286" s="113" t="s">
        <v>1333</v>
      </c>
      <c r="J1286" s="121" t="s">
        <v>2206</v>
      </c>
      <c r="K1286" s="122">
        <f t="shared" si="19"/>
        <v>46109</v>
      </c>
      <c r="L1286" s="123"/>
    </row>
    <row r="1287" spans="1:12" s="116" customFormat="1" ht="16.5" customHeight="1" x14ac:dyDescent="0.3">
      <c r="A1287" s="91">
        <v>1270</v>
      </c>
      <c r="B1287" s="92" t="s">
        <v>661</v>
      </c>
      <c r="C1287" s="92" t="s">
        <v>631</v>
      </c>
      <c r="D1287" s="92" t="s">
        <v>26</v>
      </c>
      <c r="E1287" s="92" t="s">
        <v>27</v>
      </c>
      <c r="F1287" s="112" t="s">
        <v>2499</v>
      </c>
      <c r="G1287" s="119" t="s">
        <v>2029</v>
      </c>
      <c r="H1287" s="112" t="s">
        <v>2212</v>
      </c>
      <c r="I1287" s="113" t="s">
        <v>1333</v>
      </c>
      <c r="J1287" s="121" t="s">
        <v>2206</v>
      </c>
      <c r="K1287" s="122">
        <f t="shared" ref="K1287:K1350" si="20">DATE(YEAR(J1287)+2,MONTH(J1287),DAY(J1287)-1)</f>
        <v>46109</v>
      </c>
      <c r="L1287" s="123"/>
    </row>
    <row r="1288" spans="1:12" s="116" customFormat="1" ht="16.5" customHeight="1" x14ac:dyDescent="0.3">
      <c r="A1288" s="91">
        <v>1271</v>
      </c>
      <c r="B1288" s="92" t="s">
        <v>661</v>
      </c>
      <c r="C1288" s="92" t="s">
        <v>631</v>
      </c>
      <c r="D1288" s="92" t="s">
        <v>34</v>
      </c>
      <c r="E1288" s="92" t="s">
        <v>27</v>
      </c>
      <c r="F1288" s="112" t="s">
        <v>2500</v>
      </c>
      <c r="G1288" s="119" t="s">
        <v>2054</v>
      </c>
      <c r="H1288" s="112" t="s">
        <v>1744</v>
      </c>
      <c r="I1288" s="124" t="s">
        <v>2044</v>
      </c>
      <c r="J1288" s="118" t="s">
        <v>1504</v>
      </c>
      <c r="K1288" s="122">
        <f t="shared" si="20"/>
        <v>46561</v>
      </c>
      <c r="L1288" s="125" t="s">
        <v>2045</v>
      </c>
    </row>
    <row r="1289" spans="1:12" s="116" customFormat="1" ht="16.5" customHeight="1" x14ac:dyDescent="0.3">
      <c r="A1289" s="91">
        <v>1272</v>
      </c>
      <c r="B1289" s="92" t="s">
        <v>661</v>
      </c>
      <c r="C1289" s="92" t="s">
        <v>631</v>
      </c>
      <c r="D1289" s="92" t="s">
        <v>34</v>
      </c>
      <c r="E1289" s="92" t="s">
        <v>27</v>
      </c>
      <c r="F1289" s="112" t="s">
        <v>1602</v>
      </c>
      <c r="G1289" s="119" t="s">
        <v>2029</v>
      </c>
      <c r="H1289" s="112" t="s">
        <v>1840</v>
      </c>
      <c r="I1289" s="124" t="s">
        <v>2044</v>
      </c>
      <c r="J1289" s="118" t="s">
        <v>1504</v>
      </c>
      <c r="K1289" s="122">
        <f t="shared" si="20"/>
        <v>46561</v>
      </c>
      <c r="L1289" s="125" t="s">
        <v>2045</v>
      </c>
    </row>
    <row r="1290" spans="1:12" s="116" customFormat="1" ht="16.5" customHeight="1" x14ac:dyDescent="0.3">
      <c r="A1290" s="91">
        <v>1273</v>
      </c>
      <c r="B1290" s="92" t="s">
        <v>661</v>
      </c>
      <c r="C1290" s="92" t="s">
        <v>631</v>
      </c>
      <c r="D1290" s="92" t="s">
        <v>34</v>
      </c>
      <c r="E1290" s="92" t="s">
        <v>27</v>
      </c>
      <c r="F1290" s="112" t="s">
        <v>2501</v>
      </c>
      <c r="G1290" s="119" t="s">
        <v>2029</v>
      </c>
      <c r="H1290" s="112" t="s">
        <v>2502</v>
      </c>
      <c r="I1290" s="124" t="s">
        <v>2044</v>
      </c>
      <c r="J1290" s="118" t="s">
        <v>1420</v>
      </c>
      <c r="K1290" s="122">
        <f t="shared" si="20"/>
        <v>46478</v>
      </c>
      <c r="L1290" s="125" t="s">
        <v>2045</v>
      </c>
    </row>
    <row r="1291" spans="1:12" s="116" customFormat="1" ht="16.5" customHeight="1" x14ac:dyDescent="0.3">
      <c r="A1291" s="91">
        <v>1274</v>
      </c>
      <c r="B1291" s="92" t="s">
        <v>661</v>
      </c>
      <c r="C1291" s="92" t="s">
        <v>631</v>
      </c>
      <c r="D1291" s="92" t="s">
        <v>34</v>
      </c>
      <c r="E1291" s="92" t="s">
        <v>27</v>
      </c>
      <c r="F1291" s="112" t="s">
        <v>2503</v>
      </c>
      <c r="G1291" s="119" t="s">
        <v>2029</v>
      </c>
      <c r="H1291" s="112" t="s">
        <v>2344</v>
      </c>
      <c r="I1291" s="124" t="s">
        <v>2044</v>
      </c>
      <c r="J1291" s="118" t="s">
        <v>1420</v>
      </c>
      <c r="K1291" s="122">
        <f t="shared" si="20"/>
        <v>46478</v>
      </c>
      <c r="L1291" s="125" t="s">
        <v>2066</v>
      </c>
    </row>
    <row r="1292" spans="1:12" s="116" customFormat="1" ht="16.5" customHeight="1" x14ac:dyDescent="0.3">
      <c r="A1292" s="91">
        <v>1275</v>
      </c>
      <c r="B1292" s="92" t="s">
        <v>661</v>
      </c>
      <c r="C1292" s="92" t="s">
        <v>631</v>
      </c>
      <c r="D1292" s="92" t="s">
        <v>34</v>
      </c>
      <c r="E1292" s="92" t="s">
        <v>27</v>
      </c>
      <c r="F1292" s="112" t="s">
        <v>2504</v>
      </c>
      <c r="G1292" s="119" t="s">
        <v>2033</v>
      </c>
      <c r="H1292" s="112" t="s">
        <v>1226</v>
      </c>
      <c r="I1292" s="124" t="s">
        <v>2044</v>
      </c>
      <c r="J1292" s="118" t="s">
        <v>1504</v>
      </c>
      <c r="K1292" s="122">
        <f t="shared" si="20"/>
        <v>46561</v>
      </c>
      <c r="L1292" s="125" t="s">
        <v>2045</v>
      </c>
    </row>
    <row r="1293" spans="1:12" s="116" customFormat="1" ht="16.5" customHeight="1" x14ac:dyDescent="0.3">
      <c r="A1293" s="91">
        <v>1276</v>
      </c>
      <c r="B1293" s="92" t="s">
        <v>661</v>
      </c>
      <c r="C1293" s="92" t="s">
        <v>631</v>
      </c>
      <c r="D1293" s="92" t="s">
        <v>34</v>
      </c>
      <c r="E1293" s="92" t="s">
        <v>27</v>
      </c>
      <c r="F1293" s="112" t="s">
        <v>1603</v>
      </c>
      <c r="G1293" s="119" t="s">
        <v>2033</v>
      </c>
      <c r="H1293" s="112" t="s">
        <v>2123</v>
      </c>
      <c r="I1293" s="124" t="s">
        <v>2044</v>
      </c>
      <c r="J1293" s="118" t="s">
        <v>1504</v>
      </c>
      <c r="K1293" s="122">
        <f t="shared" si="20"/>
        <v>46561</v>
      </c>
      <c r="L1293" s="125" t="s">
        <v>2070</v>
      </c>
    </row>
    <row r="1294" spans="1:12" s="116" customFormat="1" ht="16.5" customHeight="1" x14ac:dyDescent="0.3">
      <c r="A1294" s="91">
        <v>1277</v>
      </c>
      <c r="B1294" s="92" t="s">
        <v>661</v>
      </c>
      <c r="C1294" s="92" t="s">
        <v>631</v>
      </c>
      <c r="D1294" s="92" t="s">
        <v>34</v>
      </c>
      <c r="E1294" s="92" t="s">
        <v>27</v>
      </c>
      <c r="F1294" s="112" t="s">
        <v>1604</v>
      </c>
      <c r="G1294" s="119" t="s">
        <v>2033</v>
      </c>
      <c r="H1294" s="112" t="s">
        <v>1226</v>
      </c>
      <c r="I1294" s="113" t="s">
        <v>1333</v>
      </c>
      <c r="J1294" s="121" t="s">
        <v>2342</v>
      </c>
      <c r="K1294" s="122">
        <f t="shared" si="20"/>
        <v>46252</v>
      </c>
      <c r="L1294" s="123"/>
    </row>
    <row r="1295" spans="1:12" s="116" customFormat="1" ht="16.5" customHeight="1" x14ac:dyDescent="0.3">
      <c r="A1295" s="91">
        <v>1278</v>
      </c>
      <c r="B1295" s="92" t="s">
        <v>661</v>
      </c>
      <c r="C1295" s="92" t="s">
        <v>631</v>
      </c>
      <c r="D1295" s="92" t="s">
        <v>34</v>
      </c>
      <c r="E1295" s="92" t="s">
        <v>27</v>
      </c>
      <c r="F1295" s="112" t="s">
        <v>1604</v>
      </c>
      <c r="G1295" s="119" t="s">
        <v>2029</v>
      </c>
      <c r="H1295" s="112" t="s">
        <v>1436</v>
      </c>
      <c r="I1295" s="113" t="s">
        <v>1209</v>
      </c>
      <c r="J1295" s="121" t="s">
        <v>2342</v>
      </c>
      <c r="K1295" s="122">
        <f t="shared" si="20"/>
        <v>46252</v>
      </c>
      <c r="L1295" s="123"/>
    </row>
    <row r="1296" spans="1:12" s="116" customFormat="1" ht="16.5" customHeight="1" x14ac:dyDescent="0.3">
      <c r="A1296" s="91">
        <v>1279</v>
      </c>
      <c r="B1296" s="92" t="s">
        <v>661</v>
      </c>
      <c r="C1296" s="92" t="s">
        <v>631</v>
      </c>
      <c r="D1296" s="92" t="s">
        <v>34</v>
      </c>
      <c r="E1296" s="92" t="s">
        <v>27</v>
      </c>
      <c r="F1296" s="112" t="s">
        <v>2505</v>
      </c>
      <c r="G1296" s="119" t="s">
        <v>2029</v>
      </c>
      <c r="H1296" s="112" t="s">
        <v>1226</v>
      </c>
      <c r="I1296" s="124" t="s">
        <v>2044</v>
      </c>
      <c r="J1296" s="118" t="s">
        <v>1498</v>
      </c>
      <c r="K1296" s="122">
        <f t="shared" si="20"/>
        <v>46563</v>
      </c>
      <c r="L1296" s="125" t="s">
        <v>2045</v>
      </c>
    </row>
    <row r="1297" spans="1:12" s="116" customFormat="1" ht="16.5" customHeight="1" x14ac:dyDescent="0.3">
      <c r="A1297" s="91">
        <v>1280</v>
      </c>
      <c r="B1297" s="92" t="s">
        <v>661</v>
      </c>
      <c r="C1297" s="92" t="s">
        <v>631</v>
      </c>
      <c r="D1297" s="92" t="s">
        <v>34</v>
      </c>
      <c r="E1297" s="92" t="s">
        <v>27</v>
      </c>
      <c r="F1297" s="112" t="s">
        <v>1607</v>
      </c>
      <c r="G1297" s="119" t="s">
        <v>2033</v>
      </c>
      <c r="H1297" s="112" t="s">
        <v>1744</v>
      </c>
      <c r="I1297" s="124" t="s">
        <v>2044</v>
      </c>
      <c r="J1297" s="118" t="s">
        <v>1252</v>
      </c>
      <c r="K1297" s="122">
        <f t="shared" si="20"/>
        <v>46479</v>
      </c>
      <c r="L1297" s="125" t="s">
        <v>2045</v>
      </c>
    </row>
    <row r="1298" spans="1:12" s="116" customFormat="1" ht="16.5" customHeight="1" x14ac:dyDescent="0.3">
      <c r="A1298" s="91">
        <v>1281</v>
      </c>
      <c r="B1298" s="92" t="s">
        <v>661</v>
      </c>
      <c r="C1298" s="92" t="s">
        <v>631</v>
      </c>
      <c r="D1298" s="92" t="s">
        <v>26</v>
      </c>
      <c r="E1298" s="92" t="s">
        <v>27</v>
      </c>
      <c r="F1298" s="112" t="s">
        <v>2506</v>
      </c>
      <c r="G1298" s="119" t="s">
        <v>2029</v>
      </c>
      <c r="H1298" s="112" t="s">
        <v>1226</v>
      </c>
      <c r="I1298" s="124" t="s">
        <v>2044</v>
      </c>
      <c r="J1298" s="118" t="s">
        <v>1170</v>
      </c>
      <c r="K1298" s="122">
        <f t="shared" si="20"/>
        <v>46550</v>
      </c>
      <c r="L1298" s="125" t="s">
        <v>2066</v>
      </c>
    </row>
    <row r="1299" spans="1:12" s="116" customFormat="1" ht="16.5" customHeight="1" x14ac:dyDescent="0.3">
      <c r="A1299" s="91">
        <v>1282</v>
      </c>
      <c r="B1299" s="92" t="s">
        <v>661</v>
      </c>
      <c r="C1299" s="92" t="s">
        <v>631</v>
      </c>
      <c r="D1299" s="92" t="s">
        <v>26</v>
      </c>
      <c r="E1299" s="92" t="s">
        <v>27</v>
      </c>
      <c r="F1299" s="112" t="s">
        <v>1608</v>
      </c>
      <c r="G1299" s="119" t="s">
        <v>2029</v>
      </c>
      <c r="H1299" s="112" t="s">
        <v>2507</v>
      </c>
      <c r="I1299" s="124" t="s">
        <v>2044</v>
      </c>
      <c r="J1299" s="118" t="s">
        <v>1170</v>
      </c>
      <c r="K1299" s="122">
        <f t="shared" si="20"/>
        <v>46550</v>
      </c>
      <c r="L1299" s="125" t="s">
        <v>2066</v>
      </c>
    </row>
    <row r="1300" spans="1:12" s="116" customFormat="1" ht="16.5" customHeight="1" x14ac:dyDescent="0.3">
      <c r="A1300" s="91">
        <v>1283</v>
      </c>
      <c r="B1300" s="92" t="s">
        <v>661</v>
      </c>
      <c r="C1300" s="92" t="s">
        <v>631</v>
      </c>
      <c r="D1300" s="92" t="s">
        <v>26</v>
      </c>
      <c r="E1300" s="92" t="s">
        <v>27</v>
      </c>
      <c r="F1300" s="112" t="s">
        <v>1609</v>
      </c>
      <c r="G1300" s="119" t="s">
        <v>2029</v>
      </c>
      <c r="H1300" s="112" t="s">
        <v>1744</v>
      </c>
      <c r="I1300" s="124" t="s">
        <v>2044</v>
      </c>
      <c r="J1300" s="118" t="s">
        <v>1170</v>
      </c>
      <c r="K1300" s="122">
        <f t="shared" si="20"/>
        <v>46550</v>
      </c>
      <c r="L1300" s="125" t="s">
        <v>2045</v>
      </c>
    </row>
    <row r="1301" spans="1:12" s="116" customFormat="1" ht="16.5" customHeight="1" x14ac:dyDescent="0.3">
      <c r="A1301" s="91">
        <v>1284</v>
      </c>
      <c r="B1301" s="92" t="s">
        <v>661</v>
      </c>
      <c r="C1301" s="92" t="s">
        <v>631</v>
      </c>
      <c r="D1301" s="92" t="s">
        <v>26</v>
      </c>
      <c r="E1301" s="92" t="s">
        <v>27</v>
      </c>
      <c r="F1301" s="112" t="s">
        <v>1610</v>
      </c>
      <c r="G1301" s="119" t="s">
        <v>2029</v>
      </c>
      <c r="H1301" s="112" t="s">
        <v>1226</v>
      </c>
      <c r="I1301" s="124" t="s">
        <v>2044</v>
      </c>
      <c r="J1301" s="118" t="s">
        <v>1170</v>
      </c>
      <c r="K1301" s="122">
        <f t="shared" si="20"/>
        <v>46550</v>
      </c>
      <c r="L1301" s="125" t="s">
        <v>2066</v>
      </c>
    </row>
    <row r="1302" spans="1:12" s="116" customFormat="1" ht="16.5" customHeight="1" x14ac:dyDescent="0.3">
      <c r="A1302" s="91">
        <v>1285</v>
      </c>
      <c r="B1302" s="92" t="s">
        <v>661</v>
      </c>
      <c r="C1302" s="92" t="s">
        <v>631</v>
      </c>
      <c r="D1302" s="92" t="s">
        <v>26</v>
      </c>
      <c r="E1302" s="92" t="s">
        <v>27</v>
      </c>
      <c r="F1302" s="112" t="s">
        <v>2508</v>
      </c>
      <c r="G1302" s="119" t="s">
        <v>2029</v>
      </c>
      <c r="H1302" s="112" t="s">
        <v>1854</v>
      </c>
      <c r="I1302" s="113" t="s">
        <v>1209</v>
      </c>
      <c r="J1302" s="121" t="s">
        <v>2367</v>
      </c>
      <c r="K1302" s="122">
        <f t="shared" si="20"/>
        <v>46351</v>
      </c>
      <c r="L1302" s="123"/>
    </row>
    <row r="1303" spans="1:12" s="116" customFormat="1" ht="16.5" customHeight="1" x14ac:dyDescent="0.3">
      <c r="A1303" s="91">
        <v>1286</v>
      </c>
      <c r="B1303" s="92" t="s">
        <v>661</v>
      </c>
      <c r="C1303" s="92" t="s">
        <v>631</v>
      </c>
      <c r="D1303" s="92" t="s">
        <v>26</v>
      </c>
      <c r="E1303" s="92" t="s">
        <v>27</v>
      </c>
      <c r="F1303" s="112" t="s">
        <v>1611</v>
      </c>
      <c r="G1303" s="119" t="s">
        <v>2054</v>
      </c>
      <c r="H1303" s="112" t="s">
        <v>2509</v>
      </c>
      <c r="I1303" s="113" t="s">
        <v>1209</v>
      </c>
      <c r="J1303" s="121" t="s">
        <v>2367</v>
      </c>
      <c r="K1303" s="122">
        <f t="shared" si="20"/>
        <v>46351</v>
      </c>
      <c r="L1303" s="123"/>
    </row>
    <row r="1304" spans="1:12" s="116" customFormat="1" ht="16.5" customHeight="1" x14ac:dyDescent="0.3">
      <c r="A1304" s="91">
        <v>1287</v>
      </c>
      <c r="B1304" s="92" t="s">
        <v>661</v>
      </c>
      <c r="C1304" s="92" t="s">
        <v>631</v>
      </c>
      <c r="D1304" s="92" t="s">
        <v>26</v>
      </c>
      <c r="E1304" s="92" t="s">
        <v>27</v>
      </c>
      <c r="F1304" s="112" t="s">
        <v>1611</v>
      </c>
      <c r="G1304" s="119" t="s">
        <v>2029</v>
      </c>
      <c r="H1304" s="112" t="s">
        <v>1820</v>
      </c>
      <c r="I1304" s="124" t="s">
        <v>2044</v>
      </c>
      <c r="J1304" s="118" t="s">
        <v>1430</v>
      </c>
      <c r="K1304" s="122">
        <f t="shared" si="20"/>
        <v>46562</v>
      </c>
      <c r="L1304" s="125" t="s">
        <v>2045</v>
      </c>
    </row>
    <row r="1305" spans="1:12" s="116" customFormat="1" ht="16.5" customHeight="1" x14ac:dyDescent="0.3">
      <c r="A1305" s="91">
        <v>1288</v>
      </c>
      <c r="B1305" s="92" t="s">
        <v>661</v>
      </c>
      <c r="C1305" s="92" t="s">
        <v>631</v>
      </c>
      <c r="D1305" s="92" t="s">
        <v>26</v>
      </c>
      <c r="E1305" s="92" t="s">
        <v>27</v>
      </c>
      <c r="F1305" s="112" t="s">
        <v>1612</v>
      </c>
      <c r="G1305" s="119" t="s">
        <v>2033</v>
      </c>
      <c r="H1305" s="112" t="s">
        <v>1226</v>
      </c>
      <c r="I1305" s="124" t="s">
        <v>2044</v>
      </c>
      <c r="J1305" s="118" t="s">
        <v>1446</v>
      </c>
      <c r="K1305" s="122">
        <f t="shared" si="20"/>
        <v>46555</v>
      </c>
      <c r="L1305" s="125" t="s">
        <v>2045</v>
      </c>
    </row>
    <row r="1306" spans="1:12" s="116" customFormat="1" ht="16.5" customHeight="1" x14ac:dyDescent="0.3">
      <c r="A1306" s="91">
        <v>1289</v>
      </c>
      <c r="B1306" s="92" t="s">
        <v>661</v>
      </c>
      <c r="C1306" s="92" t="s">
        <v>631</v>
      </c>
      <c r="D1306" s="92" t="s">
        <v>26</v>
      </c>
      <c r="E1306" s="92" t="s">
        <v>632</v>
      </c>
      <c r="F1306" s="112" t="s">
        <v>1613</v>
      </c>
      <c r="G1306" s="119" t="s">
        <v>2029</v>
      </c>
      <c r="H1306" s="112" t="s">
        <v>2325</v>
      </c>
      <c r="I1306" s="124" t="s">
        <v>2044</v>
      </c>
      <c r="J1306" s="118" t="s">
        <v>1170</v>
      </c>
      <c r="K1306" s="122">
        <f t="shared" si="20"/>
        <v>46550</v>
      </c>
      <c r="L1306" s="125" t="s">
        <v>2066</v>
      </c>
    </row>
    <row r="1307" spans="1:12" s="116" customFormat="1" ht="16.5" customHeight="1" x14ac:dyDescent="0.3">
      <c r="A1307" s="91">
        <v>1290</v>
      </c>
      <c r="B1307" s="92" t="s">
        <v>661</v>
      </c>
      <c r="C1307" s="92" t="s">
        <v>631</v>
      </c>
      <c r="D1307" s="92" t="s">
        <v>26</v>
      </c>
      <c r="E1307" s="92" t="s">
        <v>632</v>
      </c>
      <c r="F1307" s="112" t="s">
        <v>1613</v>
      </c>
      <c r="G1307" s="119" t="s">
        <v>2029</v>
      </c>
      <c r="H1307" s="112" t="s">
        <v>2510</v>
      </c>
      <c r="I1307" s="124" t="s">
        <v>2044</v>
      </c>
      <c r="J1307" s="118" t="s">
        <v>1170</v>
      </c>
      <c r="K1307" s="122">
        <f t="shared" si="20"/>
        <v>46550</v>
      </c>
      <c r="L1307" s="125" t="s">
        <v>2045</v>
      </c>
    </row>
    <row r="1308" spans="1:12" s="116" customFormat="1" ht="16.5" customHeight="1" x14ac:dyDescent="0.3">
      <c r="A1308" s="91">
        <v>1291</v>
      </c>
      <c r="B1308" s="92" t="s">
        <v>661</v>
      </c>
      <c r="C1308" s="92" t="s">
        <v>631</v>
      </c>
      <c r="D1308" s="92" t="s">
        <v>26</v>
      </c>
      <c r="E1308" s="92" t="s">
        <v>632</v>
      </c>
      <c r="F1308" s="112" t="s">
        <v>2511</v>
      </c>
      <c r="G1308" s="119" t="s">
        <v>2029</v>
      </c>
      <c r="H1308" s="112" t="s">
        <v>2512</v>
      </c>
      <c r="I1308" s="124" t="s">
        <v>2044</v>
      </c>
      <c r="J1308" s="118" t="s">
        <v>1170</v>
      </c>
      <c r="K1308" s="122">
        <f t="shared" si="20"/>
        <v>46550</v>
      </c>
      <c r="L1308" s="125" t="s">
        <v>2066</v>
      </c>
    </row>
    <row r="1309" spans="1:12" s="116" customFormat="1" ht="16.5" customHeight="1" x14ac:dyDescent="0.3">
      <c r="A1309" s="91">
        <v>1292</v>
      </c>
      <c r="B1309" s="92" t="s">
        <v>661</v>
      </c>
      <c r="C1309" s="92" t="s">
        <v>631</v>
      </c>
      <c r="D1309" s="92" t="s">
        <v>26</v>
      </c>
      <c r="E1309" s="92" t="s">
        <v>632</v>
      </c>
      <c r="F1309" s="112" t="s">
        <v>1617</v>
      </c>
      <c r="G1309" s="119" t="s">
        <v>2029</v>
      </c>
      <c r="H1309" s="112" t="s">
        <v>2513</v>
      </c>
      <c r="I1309" s="124" t="s">
        <v>2044</v>
      </c>
      <c r="J1309" s="118" t="s">
        <v>1252</v>
      </c>
      <c r="K1309" s="122">
        <f t="shared" si="20"/>
        <v>46479</v>
      </c>
      <c r="L1309" s="125" t="s">
        <v>2070</v>
      </c>
    </row>
    <row r="1310" spans="1:12" s="116" customFormat="1" ht="16.5" customHeight="1" x14ac:dyDescent="0.3">
      <c r="A1310" s="91">
        <v>1293</v>
      </c>
      <c r="B1310" s="92" t="s">
        <v>661</v>
      </c>
      <c r="C1310" s="92" t="s">
        <v>631</v>
      </c>
      <c r="D1310" s="92" t="s">
        <v>26</v>
      </c>
      <c r="E1310" s="92" t="s">
        <v>632</v>
      </c>
      <c r="F1310" s="112" t="s">
        <v>2514</v>
      </c>
      <c r="G1310" s="119" t="s">
        <v>2029</v>
      </c>
      <c r="H1310" s="112" t="s">
        <v>2515</v>
      </c>
      <c r="I1310" s="124" t="s">
        <v>2044</v>
      </c>
      <c r="J1310" s="118" t="s">
        <v>1252</v>
      </c>
      <c r="K1310" s="122">
        <f t="shared" si="20"/>
        <v>46479</v>
      </c>
      <c r="L1310" s="125" t="s">
        <v>2066</v>
      </c>
    </row>
    <row r="1311" spans="1:12" s="116" customFormat="1" ht="16.5" customHeight="1" x14ac:dyDescent="0.3">
      <c r="A1311" s="91">
        <v>1294</v>
      </c>
      <c r="B1311" s="92" t="s">
        <v>661</v>
      </c>
      <c r="C1311" s="92" t="s">
        <v>631</v>
      </c>
      <c r="D1311" s="92" t="s">
        <v>26</v>
      </c>
      <c r="E1311" s="92" t="s">
        <v>632</v>
      </c>
      <c r="F1311" s="112" t="s">
        <v>2516</v>
      </c>
      <c r="G1311" s="119" t="s">
        <v>2033</v>
      </c>
      <c r="H1311" s="112" t="s">
        <v>2517</v>
      </c>
      <c r="I1311" s="124" t="s">
        <v>2044</v>
      </c>
      <c r="J1311" s="118" t="s">
        <v>1252</v>
      </c>
      <c r="K1311" s="122">
        <f t="shared" si="20"/>
        <v>46479</v>
      </c>
      <c r="L1311" s="125" t="s">
        <v>2045</v>
      </c>
    </row>
    <row r="1312" spans="1:12" s="116" customFormat="1" ht="16.5" customHeight="1" x14ac:dyDescent="0.3">
      <c r="A1312" s="91">
        <v>1295</v>
      </c>
      <c r="B1312" s="92" t="s">
        <v>661</v>
      </c>
      <c r="C1312" s="92" t="s">
        <v>631</v>
      </c>
      <c r="D1312" s="92" t="s">
        <v>26</v>
      </c>
      <c r="E1312" s="92" t="s">
        <v>632</v>
      </c>
      <c r="F1312" s="112" t="s">
        <v>2514</v>
      </c>
      <c r="G1312" s="119" t="s">
        <v>2054</v>
      </c>
      <c r="H1312" s="112" t="s">
        <v>2139</v>
      </c>
      <c r="I1312" s="124" t="s">
        <v>2044</v>
      </c>
      <c r="J1312" s="118" t="s">
        <v>1252</v>
      </c>
      <c r="K1312" s="122">
        <f t="shared" si="20"/>
        <v>46479</v>
      </c>
      <c r="L1312" s="125" t="s">
        <v>2045</v>
      </c>
    </row>
    <row r="1313" spans="1:12" s="116" customFormat="1" ht="16.5" customHeight="1" x14ac:dyDescent="0.3">
      <c r="A1313" s="91">
        <v>1296</v>
      </c>
      <c r="B1313" s="92" t="s">
        <v>661</v>
      </c>
      <c r="C1313" s="92" t="s">
        <v>631</v>
      </c>
      <c r="D1313" s="92" t="s">
        <v>26</v>
      </c>
      <c r="E1313" s="92" t="s">
        <v>632</v>
      </c>
      <c r="F1313" s="112" t="s">
        <v>1621</v>
      </c>
      <c r="G1313" s="119" t="s">
        <v>2029</v>
      </c>
      <c r="H1313" s="112" t="s">
        <v>1226</v>
      </c>
      <c r="I1313" s="113" t="s">
        <v>1333</v>
      </c>
      <c r="J1313" s="121" t="s">
        <v>2351</v>
      </c>
      <c r="K1313" s="122">
        <f t="shared" si="20"/>
        <v>46130</v>
      </c>
      <c r="L1313" s="123"/>
    </row>
    <row r="1314" spans="1:12" s="116" customFormat="1" ht="16.5" customHeight="1" x14ac:dyDescent="0.3">
      <c r="A1314" s="91">
        <v>1297</v>
      </c>
      <c r="B1314" s="92" t="s">
        <v>661</v>
      </c>
      <c r="C1314" s="92" t="s">
        <v>631</v>
      </c>
      <c r="D1314" s="92" t="s">
        <v>26</v>
      </c>
      <c r="E1314" s="92" t="s">
        <v>632</v>
      </c>
      <c r="F1314" s="112" t="s">
        <v>2518</v>
      </c>
      <c r="G1314" s="119" t="s">
        <v>2029</v>
      </c>
      <c r="H1314" s="112" t="s">
        <v>2519</v>
      </c>
      <c r="I1314" s="113" t="s">
        <v>1209</v>
      </c>
      <c r="J1314" s="121" t="s">
        <v>2351</v>
      </c>
      <c r="K1314" s="122">
        <f t="shared" si="20"/>
        <v>46130</v>
      </c>
      <c r="L1314" s="123"/>
    </row>
    <row r="1315" spans="1:12" s="116" customFormat="1" ht="16.5" customHeight="1" x14ac:dyDescent="0.3">
      <c r="A1315" s="91">
        <v>1298</v>
      </c>
      <c r="B1315" s="92" t="s">
        <v>661</v>
      </c>
      <c r="C1315" s="92" t="s">
        <v>631</v>
      </c>
      <c r="D1315" s="92" t="s">
        <v>26</v>
      </c>
      <c r="E1315" s="92" t="s">
        <v>632</v>
      </c>
      <c r="F1315" s="112" t="s">
        <v>1623</v>
      </c>
      <c r="G1315" s="119" t="s">
        <v>2054</v>
      </c>
      <c r="H1315" s="112" t="s">
        <v>1744</v>
      </c>
      <c r="I1315" s="124" t="s">
        <v>2044</v>
      </c>
      <c r="J1315" s="118" t="s">
        <v>1252</v>
      </c>
      <c r="K1315" s="122">
        <f t="shared" si="20"/>
        <v>46479</v>
      </c>
      <c r="L1315" s="125" t="s">
        <v>2045</v>
      </c>
    </row>
    <row r="1316" spans="1:12" s="116" customFormat="1" ht="16.5" customHeight="1" x14ac:dyDescent="0.3">
      <c r="A1316" s="91">
        <v>1299</v>
      </c>
      <c r="B1316" s="92" t="s">
        <v>661</v>
      </c>
      <c r="C1316" s="92" t="s">
        <v>631</v>
      </c>
      <c r="D1316" s="92" t="s">
        <v>26</v>
      </c>
      <c r="E1316" s="92" t="s">
        <v>632</v>
      </c>
      <c r="F1316" s="112" t="s">
        <v>1623</v>
      </c>
      <c r="G1316" s="119" t="s">
        <v>2029</v>
      </c>
      <c r="H1316" s="112" t="s">
        <v>2520</v>
      </c>
      <c r="I1316" s="124" t="s">
        <v>2044</v>
      </c>
      <c r="J1316" s="118" t="s">
        <v>1252</v>
      </c>
      <c r="K1316" s="122">
        <f t="shared" si="20"/>
        <v>46479</v>
      </c>
      <c r="L1316" s="125" t="s">
        <v>2045</v>
      </c>
    </row>
    <row r="1317" spans="1:12" s="116" customFormat="1" ht="16.5" customHeight="1" x14ac:dyDescent="0.3">
      <c r="A1317" s="91">
        <v>1300</v>
      </c>
      <c r="B1317" s="92" t="s">
        <v>661</v>
      </c>
      <c r="C1317" s="92" t="s">
        <v>631</v>
      </c>
      <c r="D1317" s="92" t="s">
        <v>26</v>
      </c>
      <c r="E1317" s="92" t="s">
        <v>632</v>
      </c>
      <c r="F1317" s="112" t="s">
        <v>1623</v>
      </c>
      <c r="G1317" s="119" t="s">
        <v>2029</v>
      </c>
      <c r="H1317" s="112" t="s">
        <v>2521</v>
      </c>
      <c r="I1317" s="124" t="s">
        <v>2044</v>
      </c>
      <c r="J1317" s="118" t="s">
        <v>1252</v>
      </c>
      <c r="K1317" s="122">
        <f t="shared" si="20"/>
        <v>46479</v>
      </c>
      <c r="L1317" s="125" t="s">
        <v>2070</v>
      </c>
    </row>
    <row r="1318" spans="1:12" s="116" customFormat="1" ht="16.5" customHeight="1" x14ac:dyDescent="0.3">
      <c r="A1318" s="91">
        <v>1301</v>
      </c>
      <c r="B1318" s="92" t="s">
        <v>661</v>
      </c>
      <c r="C1318" s="92" t="s">
        <v>631</v>
      </c>
      <c r="D1318" s="92" t="s">
        <v>26</v>
      </c>
      <c r="E1318" s="92" t="s">
        <v>632</v>
      </c>
      <c r="F1318" s="112" t="s">
        <v>2522</v>
      </c>
      <c r="G1318" s="119" t="s">
        <v>2029</v>
      </c>
      <c r="H1318" s="112" t="s">
        <v>1472</v>
      </c>
      <c r="I1318" s="113" t="s">
        <v>1333</v>
      </c>
      <c r="J1318" s="121" t="s">
        <v>2407</v>
      </c>
      <c r="K1318" s="122">
        <f t="shared" si="20"/>
        <v>46246</v>
      </c>
      <c r="L1318" s="123"/>
    </row>
    <row r="1319" spans="1:12" s="116" customFormat="1" ht="16.5" customHeight="1" x14ac:dyDescent="0.3">
      <c r="A1319" s="91">
        <v>1302</v>
      </c>
      <c r="B1319" s="92" t="s">
        <v>661</v>
      </c>
      <c r="C1319" s="92" t="s">
        <v>631</v>
      </c>
      <c r="D1319" s="92" t="s">
        <v>26</v>
      </c>
      <c r="E1319" s="92" t="s">
        <v>632</v>
      </c>
      <c r="F1319" s="112" t="s">
        <v>2523</v>
      </c>
      <c r="G1319" s="119" t="s">
        <v>2029</v>
      </c>
      <c r="H1319" s="112" t="s">
        <v>1227</v>
      </c>
      <c r="I1319" s="113" t="s">
        <v>1209</v>
      </c>
      <c r="J1319" s="121" t="s">
        <v>2407</v>
      </c>
      <c r="K1319" s="122">
        <f t="shared" si="20"/>
        <v>46246</v>
      </c>
      <c r="L1319" s="123"/>
    </row>
    <row r="1320" spans="1:12" s="116" customFormat="1" ht="16.5" customHeight="1" x14ac:dyDescent="0.3">
      <c r="A1320" s="91">
        <v>1303</v>
      </c>
      <c r="B1320" s="92" t="s">
        <v>661</v>
      </c>
      <c r="C1320" s="92" t="s">
        <v>631</v>
      </c>
      <c r="D1320" s="92" t="s">
        <v>26</v>
      </c>
      <c r="E1320" s="92" t="s">
        <v>632</v>
      </c>
      <c r="F1320" s="112" t="s">
        <v>2523</v>
      </c>
      <c r="G1320" s="119" t="s">
        <v>2033</v>
      </c>
      <c r="H1320" s="112" t="s">
        <v>2524</v>
      </c>
      <c r="I1320" s="124" t="s">
        <v>2044</v>
      </c>
      <c r="J1320" s="118" t="s">
        <v>1446</v>
      </c>
      <c r="K1320" s="122">
        <f t="shared" si="20"/>
        <v>46555</v>
      </c>
      <c r="L1320" s="125" t="s">
        <v>2045</v>
      </c>
    </row>
    <row r="1321" spans="1:12" s="116" customFormat="1" ht="16.5" customHeight="1" x14ac:dyDescent="0.3">
      <c r="A1321" s="91">
        <v>1304</v>
      </c>
      <c r="B1321" s="92" t="s">
        <v>661</v>
      </c>
      <c r="C1321" s="92" t="s">
        <v>631</v>
      </c>
      <c r="D1321" s="92" t="s">
        <v>26</v>
      </c>
      <c r="E1321" s="92" t="s">
        <v>632</v>
      </c>
      <c r="F1321" s="112" t="s">
        <v>2525</v>
      </c>
      <c r="G1321" s="119" t="s">
        <v>2029</v>
      </c>
      <c r="H1321" s="112" t="s">
        <v>1850</v>
      </c>
      <c r="I1321" s="124" t="s">
        <v>2044</v>
      </c>
      <c r="J1321" s="118" t="s">
        <v>2526</v>
      </c>
      <c r="K1321" s="122">
        <f t="shared" si="20"/>
        <v>46393</v>
      </c>
      <c r="L1321" s="125" t="s">
        <v>2045</v>
      </c>
    </row>
    <row r="1322" spans="1:12" s="116" customFormat="1" ht="16.5" customHeight="1" x14ac:dyDescent="0.3">
      <c r="A1322" s="91">
        <v>1305</v>
      </c>
      <c r="B1322" s="92" t="s">
        <v>661</v>
      </c>
      <c r="C1322" s="92" t="s">
        <v>631</v>
      </c>
      <c r="D1322" s="92" t="s">
        <v>26</v>
      </c>
      <c r="E1322" s="92" t="s">
        <v>632</v>
      </c>
      <c r="F1322" s="112" t="s">
        <v>1628</v>
      </c>
      <c r="G1322" s="119" t="s">
        <v>2029</v>
      </c>
      <c r="H1322" s="112" t="s">
        <v>2527</v>
      </c>
      <c r="I1322" s="124" t="s">
        <v>2044</v>
      </c>
      <c r="J1322" s="118" t="s">
        <v>2526</v>
      </c>
      <c r="K1322" s="122">
        <f t="shared" si="20"/>
        <v>46393</v>
      </c>
      <c r="L1322" s="125" t="s">
        <v>2045</v>
      </c>
    </row>
    <row r="1323" spans="1:12" s="116" customFormat="1" ht="16.5" customHeight="1" x14ac:dyDescent="0.3">
      <c r="A1323" s="91">
        <v>1306</v>
      </c>
      <c r="B1323" s="92" t="s">
        <v>661</v>
      </c>
      <c r="C1323" s="92" t="s">
        <v>631</v>
      </c>
      <c r="D1323" s="92" t="s">
        <v>26</v>
      </c>
      <c r="E1323" s="92" t="s">
        <v>632</v>
      </c>
      <c r="F1323" s="112" t="s">
        <v>2525</v>
      </c>
      <c r="G1323" s="119" t="s">
        <v>2029</v>
      </c>
      <c r="H1323" s="112" t="s">
        <v>2528</v>
      </c>
      <c r="I1323" s="124" t="s">
        <v>2044</v>
      </c>
      <c r="J1323" s="118" t="s">
        <v>2526</v>
      </c>
      <c r="K1323" s="122">
        <f t="shared" si="20"/>
        <v>46393</v>
      </c>
      <c r="L1323" s="125" t="s">
        <v>2070</v>
      </c>
    </row>
    <row r="1324" spans="1:12" s="116" customFormat="1" ht="16.5" customHeight="1" x14ac:dyDescent="0.3">
      <c r="A1324" s="91">
        <v>1307</v>
      </c>
      <c r="B1324" s="92" t="s">
        <v>661</v>
      </c>
      <c r="C1324" s="92" t="s">
        <v>631</v>
      </c>
      <c r="D1324" s="92" t="s">
        <v>26</v>
      </c>
      <c r="E1324" s="92" t="s">
        <v>632</v>
      </c>
      <c r="F1324" s="112" t="s">
        <v>2529</v>
      </c>
      <c r="G1324" s="119" t="s">
        <v>2029</v>
      </c>
      <c r="H1324" s="112" t="s">
        <v>1472</v>
      </c>
      <c r="I1324" s="113" t="s">
        <v>1333</v>
      </c>
      <c r="J1324" s="121" t="s">
        <v>2351</v>
      </c>
      <c r="K1324" s="122">
        <f t="shared" si="20"/>
        <v>46130</v>
      </c>
      <c r="L1324" s="123"/>
    </row>
    <row r="1325" spans="1:12" s="116" customFormat="1" ht="16.5" customHeight="1" x14ac:dyDescent="0.3">
      <c r="A1325" s="91">
        <v>1308</v>
      </c>
      <c r="B1325" s="92" t="s">
        <v>661</v>
      </c>
      <c r="C1325" s="92" t="s">
        <v>631</v>
      </c>
      <c r="D1325" s="92" t="s">
        <v>26</v>
      </c>
      <c r="E1325" s="92" t="s">
        <v>632</v>
      </c>
      <c r="F1325" s="112" t="s">
        <v>2530</v>
      </c>
      <c r="G1325" s="119" t="s">
        <v>2029</v>
      </c>
      <c r="H1325" s="112" t="s">
        <v>2159</v>
      </c>
      <c r="I1325" s="124" t="s">
        <v>2044</v>
      </c>
      <c r="J1325" s="118" t="s">
        <v>1170</v>
      </c>
      <c r="K1325" s="122">
        <f t="shared" si="20"/>
        <v>46550</v>
      </c>
      <c r="L1325" s="125" t="s">
        <v>2066</v>
      </c>
    </row>
    <row r="1326" spans="1:12" s="116" customFormat="1" ht="16.5" customHeight="1" x14ac:dyDescent="0.3">
      <c r="A1326" s="91">
        <v>1309</v>
      </c>
      <c r="B1326" s="92" t="s">
        <v>661</v>
      </c>
      <c r="C1326" s="92" t="s">
        <v>631</v>
      </c>
      <c r="D1326" s="92" t="s">
        <v>26</v>
      </c>
      <c r="E1326" s="92" t="s">
        <v>632</v>
      </c>
      <c r="F1326" s="112" t="s">
        <v>2530</v>
      </c>
      <c r="G1326" s="119" t="s">
        <v>2029</v>
      </c>
      <c r="H1326" s="112" t="s">
        <v>2531</v>
      </c>
      <c r="I1326" s="124" t="s">
        <v>2044</v>
      </c>
      <c r="J1326" s="118" t="s">
        <v>1170</v>
      </c>
      <c r="K1326" s="122">
        <f t="shared" si="20"/>
        <v>46550</v>
      </c>
      <c r="L1326" s="125" t="s">
        <v>2045</v>
      </c>
    </row>
    <row r="1327" spans="1:12" s="116" customFormat="1" ht="16.5" customHeight="1" x14ac:dyDescent="0.3">
      <c r="A1327" s="91">
        <v>1310</v>
      </c>
      <c r="B1327" s="92" t="s">
        <v>661</v>
      </c>
      <c r="C1327" s="92" t="s">
        <v>631</v>
      </c>
      <c r="D1327" s="92" t="s">
        <v>26</v>
      </c>
      <c r="E1327" s="92" t="s">
        <v>632</v>
      </c>
      <c r="F1327" s="112" t="s">
        <v>1632</v>
      </c>
      <c r="G1327" s="119" t="s">
        <v>2029</v>
      </c>
      <c r="H1327" s="112" t="s">
        <v>2532</v>
      </c>
      <c r="I1327" s="113" t="s">
        <v>1209</v>
      </c>
      <c r="J1327" s="121" t="s">
        <v>2370</v>
      </c>
      <c r="K1327" s="122">
        <f t="shared" si="20"/>
        <v>46177</v>
      </c>
      <c r="L1327" s="123"/>
    </row>
    <row r="1328" spans="1:12" s="116" customFormat="1" ht="16.5" customHeight="1" x14ac:dyDescent="0.3">
      <c r="A1328" s="91">
        <v>1311</v>
      </c>
      <c r="B1328" s="92" t="s">
        <v>661</v>
      </c>
      <c r="C1328" s="92" t="s">
        <v>631</v>
      </c>
      <c r="D1328" s="92" t="s">
        <v>26</v>
      </c>
      <c r="E1328" s="92" t="s">
        <v>632</v>
      </c>
      <c r="F1328" s="112" t="s">
        <v>1632</v>
      </c>
      <c r="G1328" s="119" t="s">
        <v>2054</v>
      </c>
      <c r="H1328" s="112" t="s">
        <v>2533</v>
      </c>
      <c r="I1328" s="113" t="s">
        <v>1209</v>
      </c>
      <c r="J1328" s="121" t="s">
        <v>2370</v>
      </c>
      <c r="K1328" s="122">
        <f t="shared" si="20"/>
        <v>46177</v>
      </c>
      <c r="L1328" s="123"/>
    </row>
    <row r="1329" spans="1:12" s="116" customFormat="1" ht="16.5" customHeight="1" x14ac:dyDescent="0.3">
      <c r="A1329" s="91">
        <v>1312</v>
      </c>
      <c r="B1329" s="92" t="s">
        <v>661</v>
      </c>
      <c r="C1329" s="92" t="s">
        <v>631</v>
      </c>
      <c r="D1329" s="92" t="s">
        <v>26</v>
      </c>
      <c r="E1329" s="92" t="s">
        <v>632</v>
      </c>
      <c r="F1329" s="112" t="s">
        <v>2534</v>
      </c>
      <c r="G1329" s="119" t="s">
        <v>2029</v>
      </c>
      <c r="H1329" s="112" t="s">
        <v>1226</v>
      </c>
      <c r="I1329" s="113" t="s">
        <v>1229</v>
      </c>
      <c r="J1329" s="121" t="s">
        <v>2370</v>
      </c>
      <c r="K1329" s="122">
        <f t="shared" si="20"/>
        <v>46177</v>
      </c>
      <c r="L1329" s="123"/>
    </row>
    <row r="1330" spans="1:12" s="116" customFormat="1" ht="16.5" customHeight="1" x14ac:dyDescent="0.3">
      <c r="A1330" s="91">
        <v>1313</v>
      </c>
      <c r="B1330" s="92" t="s">
        <v>661</v>
      </c>
      <c r="C1330" s="92" t="s">
        <v>631</v>
      </c>
      <c r="D1330" s="92" t="s">
        <v>34</v>
      </c>
      <c r="E1330" s="92" t="s">
        <v>27</v>
      </c>
      <c r="F1330" s="112" t="s">
        <v>1635</v>
      </c>
      <c r="G1330" s="119" t="s">
        <v>2029</v>
      </c>
      <c r="H1330" s="112" t="s">
        <v>1226</v>
      </c>
      <c r="I1330" s="124" t="s">
        <v>2044</v>
      </c>
      <c r="J1330" s="118" t="s">
        <v>1498</v>
      </c>
      <c r="K1330" s="122">
        <f t="shared" si="20"/>
        <v>46563</v>
      </c>
      <c r="L1330" s="125" t="s">
        <v>2070</v>
      </c>
    </row>
    <row r="1331" spans="1:12" s="116" customFormat="1" ht="16.5" customHeight="1" x14ac:dyDescent="0.3">
      <c r="A1331" s="91">
        <v>1314</v>
      </c>
      <c r="B1331" s="92" t="s">
        <v>661</v>
      </c>
      <c r="C1331" s="92" t="s">
        <v>631</v>
      </c>
      <c r="D1331" s="92" t="s">
        <v>34</v>
      </c>
      <c r="E1331" s="92" t="s">
        <v>27</v>
      </c>
      <c r="F1331" s="112" t="s">
        <v>2535</v>
      </c>
      <c r="G1331" s="119" t="s">
        <v>2029</v>
      </c>
      <c r="H1331" s="112" t="s">
        <v>1227</v>
      </c>
      <c r="I1331" s="124" t="s">
        <v>2044</v>
      </c>
      <c r="J1331" s="118" t="s">
        <v>1498</v>
      </c>
      <c r="K1331" s="122">
        <f t="shared" si="20"/>
        <v>46563</v>
      </c>
      <c r="L1331" s="125" t="s">
        <v>2045</v>
      </c>
    </row>
    <row r="1332" spans="1:12" s="116" customFormat="1" ht="16.5" customHeight="1" x14ac:dyDescent="0.3">
      <c r="A1332" s="91">
        <v>1315</v>
      </c>
      <c r="B1332" s="92" t="s">
        <v>661</v>
      </c>
      <c r="C1332" s="92" t="s">
        <v>631</v>
      </c>
      <c r="D1332" s="92" t="s">
        <v>26</v>
      </c>
      <c r="E1332" s="92" t="s">
        <v>27</v>
      </c>
      <c r="F1332" s="112" t="s">
        <v>1636</v>
      </c>
      <c r="G1332" s="119" t="s">
        <v>2029</v>
      </c>
      <c r="H1332" s="112" t="s">
        <v>1744</v>
      </c>
      <c r="I1332" s="113" t="s">
        <v>1333</v>
      </c>
      <c r="J1332" s="126" t="s">
        <v>2396</v>
      </c>
      <c r="K1332" s="122">
        <f t="shared" si="20"/>
        <v>46323</v>
      </c>
      <c r="L1332" s="123"/>
    </row>
    <row r="1333" spans="1:12" s="116" customFormat="1" ht="16.5" customHeight="1" x14ac:dyDescent="0.3">
      <c r="A1333" s="91">
        <v>1316</v>
      </c>
      <c r="B1333" s="92" t="s">
        <v>678</v>
      </c>
      <c r="C1333" s="92" t="s">
        <v>638</v>
      </c>
      <c r="D1333" s="92" t="s">
        <v>66</v>
      </c>
      <c r="E1333" s="92" t="s">
        <v>27</v>
      </c>
      <c r="F1333" s="112" t="s">
        <v>1637</v>
      </c>
      <c r="G1333" s="119" t="s">
        <v>2029</v>
      </c>
      <c r="H1333" s="112" t="s">
        <v>1303</v>
      </c>
      <c r="I1333" s="113" t="s">
        <v>1333</v>
      </c>
      <c r="J1333" s="121" t="s">
        <v>2536</v>
      </c>
      <c r="K1333" s="122">
        <f t="shared" si="20"/>
        <v>46350</v>
      </c>
      <c r="L1333" s="123"/>
    </row>
    <row r="1334" spans="1:12" s="116" customFormat="1" ht="16.5" customHeight="1" x14ac:dyDescent="0.3">
      <c r="A1334" s="91">
        <v>1317</v>
      </c>
      <c r="B1334" s="92" t="s">
        <v>678</v>
      </c>
      <c r="C1334" s="92" t="s">
        <v>638</v>
      </c>
      <c r="D1334" s="92" t="s">
        <v>66</v>
      </c>
      <c r="E1334" s="92" t="s">
        <v>27</v>
      </c>
      <c r="F1334" s="112" t="s">
        <v>1638</v>
      </c>
      <c r="G1334" s="119" t="s">
        <v>2029</v>
      </c>
      <c r="H1334" s="112" t="s">
        <v>1226</v>
      </c>
      <c r="I1334" s="113" t="s">
        <v>1229</v>
      </c>
      <c r="J1334" s="121" t="s">
        <v>2130</v>
      </c>
      <c r="K1334" s="122">
        <f t="shared" si="20"/>
        <v>46129</v>
      </c>
      <c r="L1334" s="123"/>
    </row>
    <row r="1335" spans="1:12" s="116" customFormat="1" ht="16.5" customHeight="1" x14ac:dyDescent="0.3">
      <c r="A1335" s="91">
        <v>1318</v>
      </c>
      <c r="B1335" s="92" t="s">
        <v>678</v>
      </c>
      <c r="C1335" s="92" t="s">
        <v>638</v>
      </c>
      <c r="D1335" s="92" t="s">
        <v>66</v>
      </c>
      <c r="E1335" s="92" t="s">
        <v>27</v>
      </c>
      <c r="F1335" s="112" t="s">
        <v>1640</v>
      </c>
      <c r="G1335" s="119" t="s">
        <v>2029</v>
      </c>
      <c r="H1335" s="112" t="s">
        <v>2165</v>
      </c>
      <c r="I1335" s="124" t="s">
        <v>2044</v>
      </c>
      <c r="J1335" s="118" t="s">
        <v>1164</v>
      </c>
      <c r="K1335" s="122">
        <f t="shared" si="20"/>
        <v>46548</v>
      </c>
      <c r="L1335" s="125" t="s">
        <v>2066</v>
      </c>
    </row>
    <row r="1336" spans="1:12" s="116" customFormat="1" ht="16.5" customHeight="1" x14ac:dyDescent="0.3">
      <c r="A1336" s="91">
        <v>1319</v>
      </c>
      <c r="B1336" s="92" t="s">
        <v>678</v>
      </c>
      <c r="C1336" s="92" t="s">
        <v>638</v>
      </c>
      <c r="D1336" s="92" t="s">
        <v>70</v>
      </c>
      <c r="E1336" s="92" t="s">
        <v>27</v>
      </c>
      <c r="F1336" s="112" t="s">
        <v>2537</v>
      </c>
      <c r="G1336" s="119" t="s">
        <v>2029</v>
      </c>
      <c r="H1336" s="112" t="s">
        <v>2165</v>
      </c>
      <c r="I1336" s="124" t="s">
        <v>2044</v>
      </c>
      <c r="J1336" s="118" t="s">
        <v>1644</v>
      </c>
      <c r="K1336" s="122">
        <f t="shared" si="20"/>
        <v>46560</v>
      </c>
      <c r="L1336" s="125" t="s">
        <v>2070</v>
      </c>
    </row>
    <row r="1337" spans="1:12" s="116" customFormat="1" ht="16.5" customHeight="1" x14ac:dyDescent="0.3">
      <c r="A1337" s="91">
        <v>1320</v>
      </c>
      <c r="B1337" s="92" t="s">
        <v>678</v>
      </c>
      <c r="C1337" s="92" t="s">
        <v>638</v>
      </c>
      <c r="D1337" s="92" t="s">
        <v>66</v>
      </c>
      <c r="E1337" s="92" t="s">
        <v>27</v>
      </c>
      <c r="F1337" s="112" t="s">
        <v>1646</v>
      </c>
      <c r="G1337" s="119" t="s">
        <v>2029</v>
      </c>
      <c r="H1337" s="112" t="s">
        <v>2165</v>
      </c>
      <c r="I1337" s="124" t="s">
        <v>2044</v>
      </c>
      <c r="J1337" s="118" t="s">
        <v>1644</v>
      </c>
      <c r="K1337" s="122">
        <f t="shared" si="20"/>
        <v>46560</v>
      </c>
      <c r="L1337" s="125" t="s">
        <v>2070</v>
      </c>
    </row>
    <row r="1338" spans="1:12" s="116" customFormat="1" ht="16.5" customHeight="1" x14ac:dyDescent="0.3">
      <c r="A1338" s="91">
        <v>1321</v>
      </c>
      <c r="B1338" s="92" t="s">
        <v>678</v>
      </c>
      <c r="C1338" s="92" t="s">
        <v>638</v>
      </c>
      <c r="D1338" s="92" t="s">
        <v>70</v>
      </c>
      <c r="E1338" s="92" t="s">
        <v>27</v>
      </c>
      <c r="F1338" s="112" t="s">
        <v>1647</v>
      </c>
      <c r="G1338" s="119" t="s">
        <v>2029</v>
      </c>
      <c r="H1338" s="112" t="s">
        <v>1226</v>
      </c>
      <c r="I1338" s="113" t="s">
        <v>1209</v>
      </c>
      <c r="J1338" s="121" t="s">
        <v>2183</v>
      </c>
      <c r="K1338" s="122">
        <f t="shared" si="20"/>
        <v>46143</v>
      </c>
      <c r="L1338" s="123"/>
    </row>
    <row r="1339" spans="1:12" s="116" customFormat="1" ht="16.5" customHeight="1" x14ac:dyDescent="0.3">
      <c r="A1339" s="91">
        <v>1322</v>
      </c>
      <c r="B1339" s="92" t="s">
        <v>678</v>
      </c>
      <c r="C1339" s="92" t="s">
        <v>638</v>
      </c>
      <c r="D1339" s="92" t="s">
        <v>70</v>
      </c>
      <c r="E1339" s="92" t="s">
        <v>27</v>
      </c>
      <c r="F1339" s="112" t="s">
        <v>1647</v>
      </c>
      <c r="G1339" s="119" t="s">
        <v>2029</v>
      </c>
      <c r="H1339" s="112" t="s">
        <v>1436</v>
      </c>
      <c r="I1339" s="113" t="s">
        <v>1333</v>
      </c>
      <c r="J1339" s="121" t="s">
        <v>2183</v>
      </c>
      <c r="K1339" s="122">
        <f t="shared" si="20"/>
        <v>46143</v>
      </c>
      <c r="L1339" s="123"/>
    </row>
    <row r="1340" spans="1:12" s="116" customFormat="1" ht="16.5" customHeight="1" x14ac:dyDescent="0.3">
      <c r="A1340" s="91">
        <v>1323</v>
      </c>
      <c r="B1340" s="92" t="s">
        <v>678</v>
      </c>
      <c r="C1340" s="92" t="s">
        <v>638</v>
      </c>
      <c r="D1340" s="92" t="s">
        <v>70</v>
      </c>
      <c r="E1340" s="92" t="s">
        <v>27</v>
      </c>
      <c r="F1340" s="112" t="s">
        <v>1647</v>
      </c>
      <c r="G1340" s="119" t="s">
        <v>2029</v>
      </c>
      <c r="H1340" s="112" t="s">
        <v>2538</v>
      </c>
      <c r="I1340" s="113" t="s">
        <v>1209</v>
      </c>
      <c r="J1340" s="121" t="s">
        <v>2183</v>
      </c>
      <c r="K1340" s="122">
        <f t="shared" si="20"/>
        <v>46143</v>
      </c>
      <c r="L1340" s="123"/>
    </row>
    <row r="1341" spans="1:12" s="116" customFormat="1" ht="16.5" customHeight="1" x14ac:dyDescent="0.3">
      <c r="A1341" s="91">
        <v>1324</v>
      </c>
      <c r="B1341" s="92" t="s">
        <v>678</v>
      </c>
      <c r="C1341" s="92" t="s">
        <v>638</v>
      </c>
      <c r="D1341" s="92" t="s">
        <v>70</v>
      </c>
      <c r="E1341" s="92" t="s">
        <v>27</v>
      </c>
      <c r="F1341" s="112" t="s">
        <v>1647</v>
      </c>
      <c r="G1341" s="119" t="s">
        <v>2029</v>
      </c>
      <c r="H1341" s="112" t="s">
        <v>2539</v>
      </c>
      <c r="I1341" s="113" t="s">
        <v>1333</v>
      </c>
      <c r="J1341" s="121" t="s">
        <v>2183</v>
      </c>
      <c r="K1341" s="122">
        <f t="shared" si="20"/>
        <v>46143</v>
      </c>
      <c r="L1341" s="123"/>
    </row>
    <row r="1342" spans="1:12" s="116" customFormat="1" ht="16.5" customHeight="1" x14ac:dyDescent="0.3">
      <c r="A1342" s="91">
        <v>1325</v>
      </c>
      <c r="B1342" s="92" t="s">
        <v>678</v>
      </c>
      <c r="C1342" s="92" t="s">
        <v>638</v>
      </c>
      <c r="D1342" s="92" t="s">
        <v>66</v>
      </c>
      <c r="E1342" s="92" t="s">
        <v>27</v>
      </c>
      <c r="F1342" s="112" t="s">
        <v>1649</v>
      </c>
      <c r="G1342" s="119" t="s">
        <v>2029</v>
      </c>
      <c r="H1342" s="112" t="s">
        <v>2165</v>
      </c>
      <c r="I1342" s="113" t="s">
        <v>1209</v>
      </c>
      <c r="J1342" s="121" t="s">
        <v>2130</v>
      </c>
      <c r="K1342" s="122">
        <f t="shared" si="20"/>
        <v>46129</v>
      </c>
      <c r="L1342" s="123"/>
    </row>
    <row r="1343" spans="1:12" s="116" customFormat="1" ht="16.5" customHeight="1" x14ac:dyDescent="0.3">
      <c r="A1343" s="91">
        <v>1326</v>
      </c>
      <c r="B1343" s="92" t="s">
        <v>678</v>
      </c>
      <c r="C1343" s="92" t="s">
        <v>638</v>
      </c>
      <c r="D1343" s="92" t="s">
        <v>66</v>
      </c>
      <c r="E1343" s="92" t="s">
        <v>27</v>
      </c>
      <c r="F1343" s="112" t="s">
        <v>1649</v>
      </c>
      <c r="G1343" s="119" t="s">
        <v>2029</v>
      </c>
      <c r="H1343" s="112" t="s">
        <v>2245</v>
      </c>
      <c r="I1343" s="113" t="s">
        <v>1229</v>
      </c>
      <c r="J1343" s="121" t="s">
        <v>2130</v>
      </c>
      <c r="K1343" s="122">
        <f t="shared" si="20"/>
        <v>46129</v>
      </c>
      <c r="L1343" s="123"/>
    </row>
    <row r="1344" spans="1:12" s="116" customFormat="1" ht="16.5" customHeight="1" x14ac:dyDescent="0.3">
      <c r="A1344" s="91">
        <v>1327</v>
      </c>
      <c r="B1344" s="92" t="s">
        <v>678</v>
      </c>
      <c r="C1344" s="92" t="s">
        <v>638</v>
      </c>
      <c r="D1344" s="92" t="s">
        <v>70</v>
      </c>
      <c r="E1344" s="92" t="s">
        <v>27</v>
      </c>
      <c r="F1344" s="112" t="s">
        <v>1654</v>
      </c>
      <c r="G1344" s="119" t="s">
        <v>2029</v>
      </c>
      <c r="H1344" s="112" t="s">
        <v>2165</v>
      </c>
      <c r="I1344" s="113" t="s">
        <v>1209</v>
      </c>
      <c r="J1344" s="121" t="s">
        <v>2540</v>
      </c>
      <c r="K1344" s="122">
        <f t="shared" si="20"/>
        <v>46231</v>
      </c>
      <c r="L1344" s="123"/>
    </row>
    <row r="1345" spans="1:12" s="116" customFormat="1" ht="16.5" customHeight="1" x14ac:dyDescent="0.3">
      <c r="A1345" s="91">
        <v>1328</v>
      </c>
      <c r="B1345" s="92" t="s">
        <v>678</v>
      </c>
      <c r="C1345" s="92" t="s">
        <v>638</v>
      </c>
      <c r="D1345" s="92" t="s">
        <v>70</v>
      </c>
      <c r="E1345" s="92" t="s">
        <v>27</v>
      </c>
      <c r="F1345" s="112" t="s">
        <v>1654</v>
      </c>
      <c r="G1345" s="119" t="s">
        <v>2033</v>
      </c>
      <c r="H1345" s="112" t="s">
        <v>2357</v>
      </c>
      <c r="I1345" s="113" t="s">
        <v>1209</v>
      </c>
      <c r="J1345" s="121" t="s">
        <v>2540</v>
      </c>
      <c r="K1345" s="122">
        <f t="shared" si="20"/>
        <v>46231</v>
      </c>
      <c r="L1345" s="123"/>
    </row>
    <row r="1346" spans="1:12" s="116" customFormat="1" ht="16.5" customHeight="1" x14ac:dyDescent="0.3">
      <c r="A1346" s="91">
        <v>1329</v>
      </c>
      <c r="B1346" s="92" t="s">
        <v>678</v>
      </c>
      <c r="C1346" s="92" t="s">
        <v>638</v>
      </c>
      <c r="D1346" s="92" t="s">
        <v>70</v>
      </c>
      <c r="E1346" s="92" t="s">
        <v>27</v>
      </c>
      <c r="F1346" s="112" t="s">
        <v>1654</v>
      </c>
      <c r="G1346" s="119" t="s">
        <v>2029</v>
      </c>
      <c r="H1346" s="112" t="s">
        <v>2188</v>
      </c>
      <c r="I1346" s="113" t="s">
        <v>1209</v>
      </c>
      <c r="J1346" s="121" t="s">
        <v>2540</v>
      </c>
      <c r="K1346" s="122">
        <f t="shared" si="20"/>
        <v>46231</v>
      </c>
      <c r="L1346" s="123"/>
    </row>
    <row r="1347" spans="1:12" s="116" customFormat="1" ht="16.5" customHeight="1" x14ac:dyDescent="0.3">
      <c r="A1347" s="91">
        <v>1330</v>
      </c>
      <c r="B1347" s="92" t="s">
        <v>678</v>
      </c>
      <c r="C1347" s="92" t="s">
        <v>638</v>
      </c>
      <c r="D1347" s="92" t="s">
        <v>66</v>
      </c>
      <c r="E1347" s="92" t="s">
        <v>27</v>
      </c>
      <c r="F1347" s="112" t="s">
        <v>1656</v>
      </c>
      <c r="G1347" s="119" t="s">
        <v>2033</v>
      </c>
      <c r="H1347" s="112" t="s">
        <v>2541</v>
      </c>
      <c r="I1347" s="124" t="s">
        <v>2044</v>
      </c>
      <c r="J1347" s="118" t="s">
        <v>1242</v>
      </c>
      <c r="K1347" s="122">
        <f t="shared" si="20"/>
        <v>46564</v>
      </c>
      <c r="L1347" s="125" t="s">
        <v>2070</v>
      </c>
    </row>
    <row r="1348" spans="1:12" s="116" customFormat="1" ht="16.5" customHeight="1" x14ac:dyDescent="0.3">
      <c r="A1348" s="91">
        <v>1331</v>
      </c>
      <c r="B1348" s="92" t="s">
        <v>678</v>
      </c>
      <c r="C1348" s="92" t="s">
        <v>638</v>
      </c>
      <c r="D1348" s="92" t="s">
        <v>66</v>
      </c>
      <c r="E1348" s="92" t="s">
        <v>27</v>
      </c>
      <c r="F1348" s="112" t="s">
        <v>1658</v>
      </c>
      <c r="G1348" s="119" t="s">
        <v>2033</v>
      </c>
      <c r="H1348" s="112" t="s">
        <v>1301</v>
      </c>
      <c r="I1348" s="124" t="s">
        <v>2044</v>
      </c>
      <c r="J1348" s="118" t="s">
        <v>1242</v>
      </c>
      <c r="K1348" s="122">
        <f t="shared" si="20"/>
        <v>46564</v>
      </c>
      <c r="L1348" s="125" t="s">
        <v>2045</v>
      </c>
    </row>
    <row r="1349" spans="1:12" s="116" customFormat="1" ht="16.5" customHeight="1" x14ac:dyDescent="0.3">
      <c r="A1349" s="91">
        <v>1332</v>
      </c>
      <c r="B1349" s="92" t="s">
        <v>678</v>
      </c>
      <c r="C1349" s="92" t="s">
        <v>638</v>
      </c>
      <c r="D1349" s="92" t="s">
        <v>66</v>
      </c>
      <c r="E1349" s="92" t="s">
        <v>27</v>
      </c>
      <c r="F1349" s="112" t="s">
        <v>1656</v>
      </c>
      <c r="G1349" s="119" t="s">
        <v>2029</v>
      </c>
      <c r="H1349" s="112" t="s">
        <v>2542</v>
      </c>
      <c r="I1349" s="124" t="s">
        <v>2044</v>
      </c>
      <c r="J1349" s="118" t="s">
        <v>1242</v>
      </c>
      <c r="K1349" s="122">
        <f t="shared" si="20"/>
        <v>46564</v>
      </c>
      <c r="L1349" s="125" t="s">
        <v>2070</v>
      </c>
    </row>
    <row r="1350" spans="1:12" s="116" customFormat="1" ht="16.5" customHeight="1" x14ac:dyDescent="0.3">
      <c r="A1350" s="91">
        <v>1333</v>
      </c>
      <c r="B1350" s="92" t="s">
        <v>678</v>
      </c>
      <c r="C1350" s="92" t="s">
        <v>638</v>
      </c>
      <c r="D1350" s="92" t="s">
        <v>66</v>
      </c>
      <c r="E1350" s="92" t="s">
        <v>27</v>
      </c>
      <c r="F1350" s="112" t="s">
        <v>1658</v>
      </c>
      <c r="G1350" s="119" t="s">
        <v>2054</v>
      </c>
      <c r="H1350" s="112" t="s">
        <v>1840</v>
      </c>
      <c r="I1350" s="124" t="s">
        <v>2044</v>
      </c>
      <c r="J1350" s="118" t="s">
        <v>1242</v>
      </c>
      <c r="K1350" s="122">
        <f t="shared" si="20"/>
        <v>46564</v>
      </c>
      <c r="L1350" s="125" t="s">
        <v>2066</v>
      </c>
    </row>
    <row r="1351" spans="1:12" s="116" customFormat="1" ht="16.5" customHeight="1" x14ac:dyDescent="0.3">
      <c r="A1351" s="91">
        <v>1334</v>
      </c>
      <c r="B1351" s="92" t="s">
        <v>678</v>
      </c>
      <c r="C1351" s="92" t="s">
        <v>638</v>
      </c>
      <c r="D1351" s="92" t="s">
        <v>66</v>
      </c>
      <c r="E1351" s="92" t="s">
        <v>27</v>
      </c>
      <c r="F1351" s="112" t="s">
        <v>2543</v>
      </c>
      <c r="G1351" s="119" t="s">
        <v>2033</v>
      </c>
      <c r="H1351" s="112" t="s">
        <v>2165</v>
      </c>
      <c r="I1351" s="113" t="s">
        <v>1209</v>
      </c>
      <c r="J1351" s="121" t="s">
        <v>2540</v>
      </c>
      <c r="K1351" s="122">
        <f t="shared" ref="K1351:K1414" si="21">DATE(YEAR(J1351)+2,MONTH(J1351),DAY(J1351)-1)</f>
        <v>46231</v>
      </c>
      <c r="L1351" s="123"/>
    </row>
    <row r="1352" spans="1:12" s="116" customFormat="1" ht="16.5" customHeight="1" x14ac:dyDescent="0.3">
      <c r="A1352" s="91">
        <v>1335</v>
      </c>
      <c r="B1352" s="92" t="s">
        <v>678</v>
      </c>
      <c r="C1352" s="92" t="s">
        <v>638</v>
      </c>
      <c r="D1352" s="92" t="s">
        <v>70</v>
      </c>
      <c r="E1352" s="92" t="s">
        <v>27</v>
      </c>
      <c r="F1352" s="112" t="s">
        <v>2544</v>
      </c>
      <c r="G1352" s="119" t="s">
        <v>2029</v>
      </c>
      <c r="H1352" s="112" t="s">
        <v>2165</v>
      </c>
      <c r="I1352" s="113" t="s">
        <v>1229</v>
      </c>
      <c r="J1352" s="121" t="s">
        <v>2545</v>
      </c>
      <c r="K1352" s="122">
        <f t="shared" si="21"/>
        <v>46352</v>
      </c>
      <c r="L1352" s="123"/>
    </row>
    <row r="1353" spans="1:12" s="116" customFormat="1" ht="16.5" customHeight="1" x14ac:dyDescent="0.3">
      <c r="A1353" s="91">
        <v>1336</v>
      </c>
      <c r="B1353" s="92" t="s">
        <v>678</v>
      </c>
      <c r="C1353" s="92" t="s">
        <v>638</v>
      </c>
      <c r="D1353" s="92" t="s">
        <v>70</v>
      </c>
      <c r="E1353" s="92" t="s">
        <v>27</v>
      </c>
      <c r="F1353" s="112" t="s">
        <v>1661</v>
      </c>
      <c r="G1353" s="119" t="s">
        <v>2054</v>
      </c>
      <c r="H1353" s="112" t="s">
        <v>2188</v>
      </c>
      <c r="I1353" s="113" t="s">
        <v>1229</v>
      </c>
      <c r="J1353" s="121" t="s">
        <v>2545</v>
      </c>
      <c r="K1353" s="122">
        <f t="shared" si="21"/>
        <v>46352</v>
      </c>
      <c r="L1353" s="123"/>
    </row>
    <row r="1354" spans="1:12" s="116" customFormat="1" ht="16.5" customHeight="1" x14ac:dyDescent="0.3">
      <c r="A1354" s="91">
        <v>1337</v>
      </c>
      <c r="B1354" s="92" t="s">
        <v>678</v>
      </c>
      <c r="C1354" s="92" t="s">
        <v>638</v>
      </c>
      <c r="D1354" s="92" t="s">
        <v>70</v>
      </c>
      <c r="E1354" s="92" t="s">
        <v>27</v>
      </c>
      <c r="F1354" s="112" t="s">
        <v>2544</v>
      </c>
      <c r="G1354" s="119" t="s">
        <v>2029</v>
      </c>
      <c r="H1354" s="112" t="s">
        <v>2131</v>
      </c>
      <c r="I1354" s="113" t="s">
        <v>1209</v>
      </c>
      <c r="J1354" s="114"/>
      <c r="K1354" s="115"/>
      <c r="L1354" s="112" t="s">
        <v>1294</v>
      </c>
    </row>
    <row r="1355" spans="1:12" s="116" customFormat="1" ht="16.5" customHeight="1" x14ac:dyDescent="0.3">
      <c r="A1355" s="91">
        <v>1338</v>
      </c>
      <c r="B1355" s="92" t="s">
        <v>678</v>
      </c>
      <c r="C1355" s="92" t="s">
        <v>638</v>
      </c>
      <c r="D1355" s="92" t="s">
        <v>66</v>
      </c>
      <c r="E1355" s="92" t="s">
        <v>27</v>
      </c>
      <c r="F1355" s="112" t="s">
        <v>1664</v>
      </c>
      <c r="G1355" s="119" t="s">
        <v>2054</v>
      </c>
      <c r="H1355" s="112" t="s">
        <v>2165</v>
      </c>
      <c r="I1355" s="124" t="s">
        <v>2044</v>
      </c>
      <c r="J1355" s="118" t="s">
        <v>1164</v>
      </c>
      <c r="K1355" s="122">
        <f t="shared" si="21"/>
        <v>46548</v>
      </c>
      <c r="L1355" s="125" t="s">
        <v>2045</v>
      </c>
    </row>
    <row r="1356" spans="1:12" s="116" customFormat="1" ht="16.5" customHeight="1" x14ac:dyDescent="0.3">
      <c r="A1356" s="91">
        <v>1339</v>
      </c>
      <c r="B1356" s="92" t="s">
        <v>678</v>
      </c>
      <c r="C1356" s="92" t="s">
        <v>638</v>
      </c>
      <c r="D1356" s="92" t="s">
        <v>66</v>
      </c>
      <c r="E1356" s="92" t="s">
        <v>27</v>
      </c>
      <c r="F1356" s="112" t="s">
        <v>1664</v>
      </c>
      <c r="G1356" s="119" t="s">
        <v>2029</v>
      </c>
      <c r="H1356" s="112" t="s">
        <v>2546</v>
      </c>
      <c r="I1356" s="124" t="s">
        <v>2044</v>
      </c>
      <c r="J1356" s="118" t="s">
        <v>1164</v>
      </c>
      <c r="K1356" s="122">
        <f t="shared" si="21"/>
        <v>46548</v>
      </c>
      <c r="L1356" s="125" t="s">
        <v>2070</v>
      </c>
    </row>
    <row r="1357" spans="1:12" s="116" customFormat="1" ht="16.5" customHeight="1" x14ac:dyDescent="0.3">
      <c r="A1357" s="91">
        <v>1340</v>
      </c>
      <c r="B1357" s="92" t="s">
        <v>678</v>
      </c>
      <c r="C1357" s="92" t="s">
        <v>638</v>
      </c>
      <c r="D1357" s="92" t="s">
        <v>66</v>
      </c>
      <c r="E1357" s="92" t="s">
        <v>27</v>
      </c>
      <c r="F1357" s="112" t="s">
        <v>2547</v>
      </c>
      <c r="G1357" s="119" t="s">
        <v>2029</v>
      </c>
      <c r="H1357" s="112" t="s">
        <v>2165</v>
      </c>
      <c r="I1357" s="124" t="s">
        <v>2044</v>
      </c>
      <c r="J1357" s="118" t="s">
        <v>1498</v>
      </c>
      <c r="K1357" s="122">
        <f t="shared" si="21"/>
        <v>46563</v>
      </c>
      <c r="L1357" s="125" t="s">
        <v>2045</v>
      </c>
    </row>
    <row r="1358" spans="1:12" s="116" customFormat="1" ht="16.5" customHeight="1" x14ac:dyDescent="0.3">
      <c r="A1358" s="91">
        <v>1341</v>
      </c>
      <c r="B1358" s="92" t="s">
        <v>678</v>
      </c>
      <c r="C1358" s="92" t="s">
        <v>638</v>
      </c>
      <c r="D1358" s="92" t="s">
        <v>66</v>
      </c>
      <c r="E1358" s="92" t="s">
        <v>27</v>
      </c>
      <c r="F1358" s="112" t="s">
        <v>1666</v>
      </c>
      <c r="G1358" s="119" t="s">
        <v>2033</v>
      </c>
      <c r="H1358" s="112" t="s">
        <v>2357</v>
      </c>
      <c r="I1358" s="124" t="s">
        <v>2044</v>
      </c>
      <c r="J1358" s="118" t="s">
        <v>1498</v>
      </c>
      <c r="K1358" s="122">
        <f t="shared" si="21"/>
        <v>46563</v>
      </c>
      <c r="L1358" s="125" t="s">
        <v>2045</v>
      </c>
    </row>
    <row r="1359" spans="1:12" s="116" customFormat="1" ht="16.5" customHeight="1" x14ac:dyDescent="0.3">
      <c r="A1359" s="91">
        <v>1342</v>
      </c>
      <c r="B1359" s="92" t="s">
        <v>678</v>
      </c>
      <c r="C1359" s="92" t="s">
        <v>638</v>
      </c>
      <c r="D1359" s="92" t="s">
        <v>66</v>
      </c>
      <c r="E1359" s="92" t="s">
        <v>27</v>
      </c>
      <c r="F1359" s="112" t="s">
        <v>2548</v>
      </c>
      <c r="G1359" s="119" t="s">
        <v>2033</v>
      </c>
      <c r="H1359" s="112" t="s">
        <v>1744</v>
      </c>
      <c r="I1359" s="124" t="s">
        <v>2044</v>
      </c>
      <c r="J1359" s="118" t="s">
        <v>1498</v>
      </c>
      <c r="K1359" s="122">
        <f t="shared" si="21"/>
        <v>46563</v>
      </c>
      <c r="L1359" s="125" t="s">
        <v>2045</v>
      </c>
    </row>
    <row r="1360" spans="1:12" s="116" customFormat="1" ht="16.5" customHeight="1" x14ac:dyDescent="0.3">
      <c r="A1360" s="91">
        <v>1343</v>
      </c>
      <c r="B1360" s="92" t="s">
        <v>678</v>
      </c>
      <c r="C1360" s="92" t="s">
        <v>638</v>
      </c>
      <c r="D1360" s="92" t="s">
        <v>66</v>
      </c>
      <c r="E1360" s="92" t="s">
        <v>27</v>
      </c>
      <c r="F1360" s="112" t="s">
        <v>2549</v>
      </c>
      <c r="G1360" s="119" t="s">
        <v>2033</v>
      </c>
      <c r="H1360" s="112" t="s">
        <v>2103</v>
      </c>
      <c r="I1360" s="124" t="s">
        <v>2044</v>
      </c>
      <c r="J1360" s="118" t="s">
        <v>1498</v>
      </c>
      <c r="K1360" s="122">
        <f t="shared" si="21"/>
        <v>46563</v>
      </c>
      <c r="L1360" s="125" t="s">
        <v>2066</v>
      </c>
    </row>
    <row r="1361" spans="1:12" s="116" customFormat="1" ht="16.5" customHeight="1" x14ac:dyDescent="0.3">
      <c r="A1361" s="91">
        <v>1344</v>
      </c>
      <c r="B1361" s="92" t="s">
        <v>678</v>
      </c>
      <c r="C1361" s="92" t="s">
        <v>638</v>
      </c>
      <c r="D1361" s="92" t="s">
        <v>66</v>
      </c>
      <c r="E1361" s="92" t="s">
        <v>27</v>
      </c>
      <c r="F1361" s="112" t="s">
        <v>2548</v>
      </c>
      <c r="G1361" s="119" t="s">
        <v>2033</v>
      </c>
      <c r="H1361" s="112" t="s">
        <v>2550</v>
      </c>
      <c r="I1361" s="124" t="s">
        <v>2044</v>
      </c>
      <c r="J1361" s="118" t="s">
        <v>1498</v>
      </c>
      <c r="K1361" s="122">
        <f t="shared" si="21"/>
        <v>46563</v>
      </c>
      <c r="L1361" s="125" t="s">
        <v>2070</v>
      </c>
    </row>
    <row r="1362" spans="1:12" s="116" customFormat="1" ht="16.5" customHeight="1" x14ac:dyDescent="0.3">
      <c r="A1362" s="91">
        <v>1345</v>
      </c>
      <c r="B1362" s="92" t="s">
        <v>678</v>
      </c>
      <c r="C1362" s="92" t="s">
        <v>638</v>
      </c>
      <c r="D1362" s="92" t="s">
        <v>66</v>
      </c>
      <c r="E1362" s="92" t="s">
        <v>27</v>
      </c>
      <c r="F1362" s="112" t="s">
        <v>2551</v>
      </c>
      <c r="G1362" s="119" t="s">
        <v>2029</v>
      </c>
      <c r="H1362" s="112" t="s">
        <v>1744</v>
      </c>
      <c r="I1362" s="124"/>
      <c r="J1362" s="127">
        <v>45988</v>
      </c>
      <c r="K1362" s="122">
        <f t="shared" si="21"/>
        <v>46717</v>
      </c>
      <c r="L1362" s="125"/>
    </row>
    <row r="1363" spans="1:12" s="116" customFormat="1" ht="16.5" customHeight="1" x14ac:dyDescent="0.3">
      <c r="A1363" s="91">
        <v>1346</v>
      </c>
      <c r="B1363" s="92" t="s">
        <v>678</v>
      </c>
      <c r="C1363" s="92" t="s">
        <v>638</v>
      </c>
      <c r="D1363" s="92" t="s">
        <v>66</v>
      </c>
      <c r="E1363" s="92" t="s">
        <v>27</v>
      </c>
      <c r="F1363" s="112" t="s">
        <v>2551</v>
      </c>
      <c r="G1363" s="119" t="s">
        <v>2029</v>
      </c>
      <c r="H1363" s="112" t="s">
        <v>1687</v>
      </c>
      <c r="I1363" s="124"/>
      <c r="J1363" s="127">
        <v>45988</v>
      </c>
      <c r="K1363" s="122">
        <f t="shared" si="21"/>
        <v>46717</v>
      </c>
      <c r="L1363" s="125"/>
    </row>
    <row r="1364" spans="1:12" s="116" customFormat="1" ht="16.5" customHeight="1" x14ac:dyDescent="0.3">
      <c r="A1364" s="91">
        <v>1347</v>
      </c>
      <c r="B1364" s="92" t="s">
        <v>678</v>
      </c>
      <c r="C1364" s="92" t="s">
        <v>638</v>
      </c>
      <c r="D1364" s="92" t="s">
        <v>66</v>
      </c>
      <c r="E1364" s="92" t="s">
        <v>27</v>
      </c>
      <c r="F1364" s="112" t="s">
        <v>2551</v>
      </c>
      <c r="G1364" s="119" t="s">
        <v>2054</v>
      </c>
      <c r="H1364" s="112" t="s">
        <v>2123</v>
      </c>
      <c r="I1364" s="124"/>
      <c r="J1364" s="127">
        <v>45988</v>
      </c>
      <c r="K1364" s="122">
        <f t="shared" si="21"/>
        <v>46717</v>
      </c>
      <c r="L1364" s="125"/>
    </row>
    <row r="1365" spans="1:12" s="116" customFormat="1" ht="16.5" customHeight="1" x14ac:dyDescent="0.3">
      <c r="A1365" s="91">
        <v>1348</v>
      </c>
      <c r="B1365" s="92" t="s">
        <v>678</v>
      </c>
      <c r="C1365" s="92" t="s">
        <v>638</v>
      </c>
      <c r="D1365" s="92" t="s">
        <v>66</v>
      </c>
      <c r="E1365" s="92" t="s">
        <v>27</v>
      </c>
      <c r="F1365" s="112" t="s">
        <v>2551</v>
      </c>
      <c r="G1365" s="119" t="s">
        <v>2033</v>
      </c>
      <c r="H1365" s="112" t="s">
        <v>2552</v>
      </c>
      <c r="I1365" s="124"/>
      <c r="J1365" s="127">
        <v>45988</v>
      </c>
      <c r="K1365" s="122">
        <f t="shared" si="21"/>
        <v>46717</v>
      </c>
      <c r="L1365" s="125"/>
    </row>
    <row r="1366" spans="1:12" s="116" customFormat="1" ht="16.5" customHeight="1" x14ac:dyDescent="0.3">
      <c r="A1366" s="91">
        <v>1349</v>
      </c>
      <c r="B1366" s="92" t="s">
        <v>678</v>
      </c>
      <c r="C1366" s="92" t="s">
        <v>638</v>
      </c>
      <c r="D1366" s="92" t="s">
        <v>66</v>
      </c>
      <c r="E1366" s="92" t="s">
        <v>27</v>
      </c>
      <c r="F1366" s="112" t="s">
        <v>1673</v>
      </c>
      <c r="G1366" s="119" t="s">
        <v>2054</v>
      </c>
      <c r="H1366" s="112" t="s">
        <v>2165</v>
      </c>
      <c r="I1366" s="124" t="s">
        <v>2044</v>
      </c>
      <c r="J1366" s="118" t="s">
        <v>1242</v>
      </c>
      <c r="K1366" s="122">
        <f t="shared" si="21"/>
        <v>46564</v>
      </c>
      <c r="L1366" s="125" t="s">
        <v>2045</v>
      </c>
    </row>
    <row r="1367" spans="1:12" s="116" customFormat="1" ht="16.5" customHeight="1" x14ac:dyDescent="0.3">
      <c r="A1367" s="91">
        <v>1350</v>
      </c>
      <c r="B1367" s="92" t="s">
        <v>678</v>
      </c>
      <c r="C1367" s="92" t="s">
        <v>638</v>
      </c>
      <c r="D1367" s="92" t="s">
        <v>66</v>
      </c>
      <c r="E1367" s="92" t="s">
        <v>27</v>
      </c>
      <c r="F1367" s="112" t="s">
        <v>1673</v>
      </c>
      <c r="G1367" s="119" t="s">
        <v>2029</v>
      </c>
      <c r="H1367" s="112" t="s">
        <v>1227</v>
      </c>
      <c r="I1367" s="124" t="s">
        <v>2044</v>
      </c>
      <c r="J1367" s="118" t="s">
        <v>1242</v>
      </c>
      <c r="K1367" s="122">
        <f t="shared" si="21"/>
        <v>46564</v>
      </c>
      <c r="L1367" s="125" t="s">
        <v>2045</v>
      </c>
    </row>
    <row r="1368" spans="1:12" s="116" customFormat="1" ht="16.5" customHeight="1" x14ac:dyDescent="0.3">
      <c r="A1368" s="91">
        <v>1351</v>
      </c>
      <c r="B1368" s="92" t="s">
        <v>678</v>
      </c>
      <c r="C1368" s="92" t="s">
        <v>638</v>
      </c>
      <c r="D1368" s="92" t="s">
        <v>66</v>
      </c>
      <c r="E1368" s="92" t="s">
        <v>27</v>
      </c>
      <c r="F1368" s="112" t="s">
        <v>1673</v>
      </c>
      <c r="G1368" s="119" t="s">
        <v>2029</v>
      </c>
      <c r="H1368" s="112" t="s">
        <v>2553</v>
      </c>
      <c r="I1368" s="124" t="s">
        <v>2044</v>
      </c>
      <c r="J1368" s="118" t="s">
        <v>1242</v>
      </c>
      <c r="K1368" s="122">
        <f t="shared" si="21"/>
        <v>46564</v>
      </c>
      <c r="L1368" s="125" t="s">
        <v>2045</v>
      </c>
    </row>
    <row r="1369" spans="1:12" s="116" customFormat="1" ht="16.5" customHeight="1" x14ac:dyDescent="0.3">
      <c r="A1369" s="91">
        <v>1352</v>
      </c>
      <c r="B1369" s="92" t="s">
        <v>678</v>
      </c>
      <c r="C1369" s="92" t="s">
        <v>638</v>
      </c>
      <c r="D1369" s="92" t="s">
        <v>66</v>
      </c>
      <c r="E1369" s="92" t="s">
        <v>27</v>
      </c>
      <c r="F1369" s="112" t="s">
        <v>1673</v>
      </c>
      <c r="G1369" s="119" t="s">
        <v>2054</v>
      </c>
      <c r="H1369" s="112" t="s">
        <v>2554</v>
      </c>
      <c r="I1369" s="124" t="s">
        <v>2044</v>
      </c>
      <c r="J1369" s="118" t="s">
        <v>1242</v>
      </c>
      <c r="K1369" s="122">
        <f t="shared" si="21"/>
        <v>46564</v>
      </c>
      <c r="L1369" s="125" t="s">
        <v>2070</v>
      </c>
    </row>
    <row r="1370" spans="1:12" s="116" customFormat="1" ht="16.5" customHeight="1" x14ac:dyDescent="0.3">
      <c r="A1370" s="91">
        <v>1353</v>
      </c>
      <c r="B1370" s="92" t="s">
        <v>678</v>
      </c>
      <c r="C1370" s="92" t="s">
        <v>638</v>
      </c>
      <c r="D1370" s="92" t="s">
        <v>66</v>
      </c>
      <c r="E1370" s="92" t="s">
        <v>27</v>
      </c>
      <c r="F1370" s="112" t="s">
        <v>2555</v>
      </c>
      <c r="G1370" s="119" t="s">
        <v>2033</v>
      </c>
      <c r="H1370" s="112" t="s">
        <v>2556</v>
      </c>
      <c r="I1370" s="124" t="s">
        <v>2044</v>
      </c>
      <c r="J1370" s="118" t="s">
        <v>1242</v>
      </c>
      <c r="K1370" s="122">
        <f t="shared" si="21"/>
        <v>46564</v>
      </c>
      <c r="L1370" s="125" t="s">
        <v>2070</v>
      </c>
    </row>
    <row r="1371" spans="1:12" s="116" customFormat="1" ht="16.5" customHeight="1" x14ac:dyDescent="0.3">
      <c r="A1371" s="91">
        <v>1354</v>
      </c>
      <c r="B1371" s="92" t="s">
        <v>678</v>
      </c>
      <c r="C1371" s="92" t="s">
        <v>638</v>
      </c>
      <c r="D1371" s="92" t="s">
        <v>66</v>
      </c>
      <c r="E1371" s="92" t="s">
        <v>27</v>
      </c>
      <c r="F1371" s="112" t="s">
        <v>2557</v>
      </c>
      <c r="G1371" s="119" t="s">
        <v>2029</v>
      </c>
      <c r="H1371" s="112" t="s">
        <v>2128</v>
      </c>
      <c r="I1371" s="113" t="s">
        <v>1209</v>
      </c>
      <c r="J1371" s="121" t="s">
        <v>2055</v>
      </c>
      <c r="K1371" s="122">
        <f t="shared" si="21"/>
        <v>46256</v>
      </c>
      <c r="L1371" s="123"/>
    </row>
    <row r="1372" spans="1:12" s="116" customFormat="1" ht="16.5" customHeight="1" x14ac:dyDescent="0.3">
      <c r="A1372" s="91">
        <v>1355</v>
      </c>
      <c r="B1372" s="92" t="s">
        <v>678</v>
      </c>
      <c r="C1372" s="92" t="s">
        <v>638</v>
      </c>
      <c r="D1372" s="92" t="s">
        <v>66</v>
      </c>
      <c r="E1372" s="92" t="s">
        <v>27</v>
      </c>
      <c r="F1372" s="112" t="s">
        <v>1678</v>
      </c>
      <c r="G1372" s="119" t="s">
        <v>2029</v>
      </c>
      <c r="H1372" s="112" t="s">
        <v>2039</v>
      </c>
      <c r="I1372" s="113" t="s">
        <v>1209</v>
      </c>
      <c r="J1372" s="121" t="s">
        <v>2055</v>
      </c>
      <c r="K1372" s="122">
        <f t="shared" si="21"/>
        <v>46256</v>
      </c>
      <c r="L1372" s="123"/>
    </row>
    <row r="1373" spans="1:12" s="116" customFormat="1" ht="16.5" customHeight="1" x14ac:dyDescent="0.3">
      <c r="A1373" s="91">
        <v>1356</v>
      </c>
      <c r="B1373" s="92" t="s">
        <v>678</v>
      </c>
      <c r="C1373" s="92" t="s">
        <v>638</v>
      </c>
      <c r="D1373" s="92" t="s">
        <v>66</v>
      </c>
      <c r="E1373" s="92" t="s">
        <v>27</v>
      </c>
      <c r="F1373" s="112" t="s">
        <v>1679</v>
      </c>
      <c r="G1373" s="119" t="s">
        <v>2033</v>
      </c>
      <c r="H1373" s="112" t="s">
        <v>1226</v>
      </c>
      <c r="I1373" s="113" t="s">
        <v>1333</v>
      </c>
      <c r="J1373" s="121" t="s">
        <v>2558</v>
      </c>
      <c r="K1373" s="122">
        <f t="shared" si="21"/>
        <v>46232</v>
      </c>
      <c r="L1373" s="123"/>
    </row>
    <row r="1374" spans="1:12" s="116" customFormat="1" ht="16.5" customHeight="1" x14ac:dyDescent="0.3">
      <c r="A1374" s="91">
        <v>1357</v>
      </c>
      <c r="B1374" s="92" t="s">
        <v>678</v>
      </c>
      <c r="C1374" s="92" t="s">
        <v>638</v>
      </c>
      <c r="D1374" s="92" t="s">
        <v>66</v>
      </c>
      <c r="E1374" s="92" t="s">
        <v>27</v>
      </c>
      <c r="F1374" s="112" t="s">
        <v>1679</v>
      </c>
      <c r="G1374" s="119" t="s">
        <v>2029</v>
      </c>
      <c r="H1374" s="112" t="s">
        <v>2067</v>
      </c>
      <c r="I1374" s="113" t="s">
        <v>1229</v>
      </c>
      <c r="J1374" s="121" t="s">
        <v>2558</v>
      </c>
      <c r="K1374" s="122">
        <f t="shared" si="21"/>
        <v>46232</v>
      </c>
      <c r="L1374" s="123"/>
    </row>
    <row r="1375" spans="1:12" s="116" customFormat="1" ht="16.5" customHeight="1" x14ac:dyDescent="0.3">
      <c r="A1375" s="91">
        <v>1358</v>
      </c>
      <c r="B1375" s="92" t="s">
        <v>678</v>
      </c>
      <c r="C1375" s="92" t="s">
        <v>638</v>
      </c>
      <c r="D1375" s="92" t="s">
        <v>66</v>
      </c>
      <c r="E1375" s="92" t="s">
        <v>27</v>
      </c>
      <c r="F1375" s="112" t="s">
        <v>1679</v>
      </c>
      <c r="G1375" s="119" t="s">
        <v>2033</v>
      </c>
      <c r="H1375" s="112" t="s">
        <v>1436</v>
      </c>
      <c r="I1375" s="113" t="s">
        <v>1209</v>
      </c>
      <c r="J1375" s="121" t="s">
        <v>2558</v>
      </c>
      <c r="K1375" s="122">
        <f t="shared" si="21"/>
        <v>46232</v>
      </c>
      <c r="L1375" s="123"/>
    </row>
    <row r="1376" spans="1:12" s="116" customFormat="1" ht="16.5" customHeight="1" x14ac:dyDescent="0.3">
      <c r="A1376" s="91">
        <v>1359</v>
      </c>
      <c r="B1376" s="92" t="s">
        <v>678</v>
      </c>
      <c r="C1376" s="92" t="s">
        <v>638</v>
      </c>
      <c r="D1376" s="92" t="s">
        <v>66</v>
      </c>
      <c r="E1376" s="92" t="s">
        <v>27</v>
      </c>
      <c r="F1376" s="112" t="s">
        <v>2559</v>
      </c>
      <c r="G1376" s="119" t="s">
        <v>2054</v>
      </c>
      <c r="H1376" s="112" t="s">
        <v>1227</v>
      </c>
      <c r="I1376" s="124" t="s">
        <v>2044</v>
      </c>
      <c r="J1376" s="118" t="s">
        <v>1242</v>
      </c>
      <c r="K1376" s="122">
        <f t="shared" si="21"/>
        <v>46564</v>
      </c>
      <c r="L1376" s="125" t="s">
        <v>2045</v>
      </c>
    </row>
    <row r="1377" spans="1:12" s="116" customFormat="1" ht="16.5" customHeight="1" x14ac:dyDescent="0.3">
      <c r="A1377" s="91">
        <v>1360</v>
      </c>
      <c r="B1377" s="92" t="s">
        <v>678</v>
      </c>
      <c r="C1377" s="92" t="s">
        <v>638</v>
      </c>
      <c r="D1377" s="92" t="s">
        <v>66</v>
      </c>
      <c r="E1377" s="92" t="s">
        <v>27</v>
      </c>
      <c r="F1377" s="112" t="s">
        <v>2560</v>
      </c>
      <c r="G1377" s="119" t="s">
        <v>2029</v>
      </c>
      <c r="H1377" s="112" t="s">
        <v>1687</v>
      </c>
      <c r="I1377" s="124" t="s">
        <v>2044</v>
      </c>
      <c r="J1377" s="118" t="s">
        <v>1242</v>
      </c>
      <c r="K1377" s="122">
        <f t="shared" si="21"/>
        <v>46564</v>
      </c>
      <c r="L1377" s="125" t="s">
        <v>2066</v>
      </c>
    </row>
    <row r="1378" spans="1:12" s="116" customFormat="1" ht="16.5" customHeight="1" x14ac:dyDescent="0.3">
      <c r="A1378" s="91">
        <v>1361</v>
      </c>
      <c r="B1378" s="92" t="s">
        <v>678</v>
      </c>
      <c r="C1378" s="92" t="s">
        <v>638</v>
      </c>
      <c r="D1378" s="92" t="s">
        <v>66</v>
      </c>
      <c r="E1378" s="92" t="s">
        <v>27</v>
      </c>
      <c r="F1378" s="112" t="s">
        <v>1682</v>
      </c>
      <c r="G1378" s="119" t="s">
        <v>2033</v>
      </c>
      <c r="H1378" s="112" t="s">
        <v>1226</v>
      </c>
      <c r="I1378" s="124" t="s">
        <v>2044</v>
      </c>
      <c r="J1378" s="118" t="s">
        <v>1644</v>
      </c>
      <c r="K1378" s="122">
        <f t="shared" si="21"/>
        <v>46560</v>
      </c>
      <c r="L1378" s="125" t="s">
        <v>2045</v>
      </c>
    </row>
    <row r="1379" spans="1:12" s="116" customFormat="1" ht="16.5" customHeight="1" x14ac:dyDescent="0.3">
      <c r="A1379" s="91">
        <v>1362</v>
      </c>
      <c r="B1379" s="92" t="s">
        <v>678</v>
      </c>
      <c r="C1379" s="92" t="s">
        <v>638</v>
      </c>
      <c r="D1379" s="92" t="s">
        <v>66</v>
      </c>
      <c r="E1379" s="92" t="s">
        <v>27</v>
      </c>
      <c r="F1379" s="112" t="s">
        <v>1682</v>
      </c>
      <c r="G1379" s="119" t="s">
        <v>2029</v>
      </c>
      <c r="H1379" s="112" t="s">
        <v>2067</v>
      </c>
      <c r="I1379" s="124" t="s">
        <v>2044</v>
      </c>
      <c r="J1379" s="118" t="s">
        <v>1644</v>
      </c>
      <c r="K1379" s="122">
        <f t="shared" si="21"/>
        <v>46560</v>
      </c>
      <c r="L1379" s="125" t="s">
        <v>2045</v>
      </c>
    </row>
    <row r="1380" spans="1:12" s="116" customFormat="1" ht="16.5" customHeight="1" x14ac:dyDescent="0.3">
      <c r="A1380" s="91">
        <v>1363</v>
      </c>
      <c r="B1380" s="92" t="s">
        <v>678</v>
      </c>
      <c r="C1380" s="92" t="s">
        <v>638</v>
      </c>
      <c r="D1380" s="92" t="s">
        <v>66</v>
      </c>
      <c r="E1380" s="92" t="s">
        <v>27</v>
      </c>
      <c r="F1380" s="112" t="s">
        <v>1682</v>
      </c>
      <c r="G1380" s="119" t="s">
        <v>2033</v>
      </c>
      <c r="H1380" s="112" t="s">
        <v>1840</v>
      </c>
      <c r="I1380" s="124" t="s">
        <v>2044</v>
      </c>
      <c r="J1380" s="118" t="s">
        <v>1644</v>
      </c>
      <c r="K1380" s="122">
        <f t="shared" si="21"/>
        <v>46560</v>
      </c>
      <c r="L1380" s="125" t="s">
        <v>2045</v>
      </c>
    </row>
    <row r="1381" spans="1:12" s="116" customFormat="1" ht="16.5" customHeight="1" x14ac:dyDescent="0.3">
      <c r="A1381" s="91">
        <v>1364</v>
      </c>
      <c r="B1381" s="92" t="s">
        <v>678</v>
      </c>
      <c r="C1381" s="92" t="s">
        <v>638</v>
      </c>
      <c r="D1381" s="92" t="s">
        <v>66</v>
      </c>
      <c r="E1381" s="92" t="s">
        <v>27</v>
      </c>
      <c r="F1381" s="112" t="s">
        <v>2561</v>
      </c>
      <c r="G1381" s="119" t="s">
        <v>2029</v>
      </c>
      <c r="H1381" s="112" t="s">
        <v>2562</v>
      </c>
      <c r="I1381" s="113" t="s">
        <v>1229</v>
      </c>
      <c r="J1381" s="121" t="s">
        <v>2540</v>
      </c>
      <c r="K1381" s="122">
        <f t="shared" si="21"/>
        <v>46231</v>
      </c>
      <c r="L1381" s="123"/>
    </row>
    <row r="1382" spans="1:12" s="116" customFormat="1" ht="16.5" customHeight="1" x14ac:dyDescent="0.3">
      <c r="A1382" s="91">
        <v>1365</v>
      </c>
      <c r="B1382" s="92" t="s">
        <v>678</v>
      </c>
      <c r="C1382" s="92" t="s">
        <v>638</v>
      </c>
      <c r="D1382" s="92" t="s">
        <v>66</v>
      </c>
      <c r="E1382" s="92" t="s">
        <v>27</v>
      </c>
      <c r="F1382" s="112" t="s">
        <v>1686</v>
      </c>
      <c r="G1382" s="119" t="s">
        <v>2029</v>
      </c>
      <c r="H1382" s="112" t="s">
        <v>1226</v>
      </c>
      <c r="I1382" s="113" t="s">
        <v>1333</v>
      </c>
      <c r="J1382" s="121" t="s">
        <v>2563</v>
      </c>
      <c r="K1382" s="122">
        <f t="shared" si="21"/>
        <v>46137</v>
      </c>
      <c r="L1382" s="123"/>
    </row>
    <row r="1383" spans="1:12" s="116" customFormat="1" ht="16.5" customHeight="1" x14ac:dyDescent="0.3">
      <c r="A1383" s="91">
        <v>1366</v>
      </c>
      <c r="B1383" s="92" t="s">
        <v>678</v>
      </c>
      <c r="C1383" s="92" t="s">
        <v>638</v>
      </c>
      <c r="D1383" s="92" t="s">
        <v>66</v>
      </c>
      <c r="E1383" s="92" t="s">
        <v>27</v>
      </c>
      <c r="F1383" s="112" t="s">
        <v>2564</v>
      </c>
      <c r="G1383" s="119" t="s">
        <v>2029</v>
      </c>
      <c r="H1383" s="112" t="s">
        <v>2057</v>
      </c>
      <c r="I1383" s="113" t="s">
        <v>1209</v>
      </c>
      <c r="J1383" s="121" t="s">
        <v>2563</v>
      </c>
      <c r="K1383" s="122">
        <f t="shared" si="21"/>
        <v>46137</v>
      </c>
      <c r="L1383" s="123"/>
    </row>
    <row r="1384" spans="1:12" s="116" customFormat="1" ht="16.5" customHeight="1" x14ac:dyDescent="0.3">
      <c r="A1384" s="91">
        <v>1367</v>
      </c>
      <c r="B1384" s="92" t="s">
        <v>678</v>
      </c>
      <c r="C1384" s="92" t="s">
        <v>638</v>
      </c>
      <c r="D1384" s="92" t="s">
        <v>66</v>
      </c>
      <c r="E1384" s="92" t="s">
        <v>27</v>
      </c>
      <c r="F1384" s="112" t="s">
        <v>1688</v>
      </c>
      <c r="G1384" s="119" t="s">
        <v>2033</v>
      </c>
      <c r="H1384" s="112" t="s">
        <v>1226</v>
      </c>
      <c r="I1384" s="124" t="s">
        <v>2044</v>
      </c>
      <c r="J1384" s="118" t="s">
        <v>1498</v>
      </c>
      <c r="K1384" s="122">
        <f t="shared" si="21"/>
        <v>46563</v>
      </c>
      <c r="L1384" s="125" t="s">
        <v>2045</v>
      </c>
    </row>
    <row r="1385" spans="1:12" s="116" customFormat="1" ht="16.5" customHeight="1" x14ac:dyDescent="0.3">
      <c r="A1385" s="91">
        <v>1368</v>
      </c>
      <c r="B1385" s="92" t="s">
        <v>678</v>
      </c>
      <c r="C1385" s="92" t="s">
        <v>638</v>
      </c>
      <c r="D1385" s="92" t="s">
        <v>66</v>
      </c>
      <c r="E1385" s="92" t="s">
        <v>27</v>
      </c>
      <c r="F1385" s="112" t="s">
        <v>1688</v>
      </c>
      <c r="G1385" s="119" t="s">
        <v>2029</v>
      </c>
      <c r="H1385" s="112" t="s">
        <v>2102</v>
      </c>
      <c r="I1385" s="124" t="s">
        <v>2044</v>
      </c>
      <c r="J1385" s="118" t="s">
        <v>1498</v>
      </c>
      <c r="K1385" s="122">
        <f t="shared" si="21"/>
        <v>46563</v>
      </c>
      <c r="L1385" s="125" t="s">
        <v>2045</v>
      </c>
    </row>
    <row r="1386" spans="1:12" s="116" customFormat="1" ht="16.5" customHeight="1" x14ac:dyDescent="0.3">
      <c r="A1386" s="91">
        <v>1369</v>
      </c>
      <c r="B1386" s="92" t="s">
        <v>678</v>
      </c>
      <c r="C1386" s="92" t="s">
        <v>638</v>
      </c>
      <c r="D1386" s="92" t="s">
        <v>70</v>
      </c>
      <c r="E1386" s="92" t="s">
        <v>27</v>
      </c>
      <c r="F1386" s="112" t="s">
        <v>1689</v>
      </c>
      <c r="G1386" s="119" t="s">
        <v>2033</v>
      </c>
      <c r="H1386" s="112" t="s">
        <v>2165</v>
      </c>
      <c r="I1386" s="113" t="s">
        <v>1209</v>
      </c>
      <c r="J1386" s="121" t="s">
        <v>2407</v>
      </c>
      <c r="K1386" s="122">
        <f t="shared" si="21"/>
        <v>46246</v>
      </c>
      <c r="L1386" s="123"/>
    </row>
    <row r="1387" spans="1:12" s="116" customFormat="1" ht="16.5" customHeight="1" x14ac:dyDescent="0.3">
      <c r="A1387" s="91">
        <v>1370</v>
      </c>
      <c r="B1387" s="92" t="s">
        <v>678</v>
      </c>
      <c r="C1387" s="92" t="s">
        <v>638</v>
      </c>
      <c r="D1387" s="92" t="s">
        <v>70</v>
      </c>
      <c r="E1387" s="92" t="s">
        <v>27</v>
      </c>
      <c r="F1387" s="112" t="s">
        <v>1689</v>
      </c>
      <c r="G1387" s="119" t="s">
        <v>2029</v>
      </c>
      <c r="H1387" s="112" t="s">
        <v>1840</v>
      </c>
      <c r="I1387" s="113" t="s">
        <v>1229</v>
      </c>
      <c r="J1387" s="121" t="s">
        <v>2407</v>
      </c>
      <c r="K1387" s="122">
        <f t="shared" si="21"/>
        <v>46246</v>
      </c>
      <c r="L1387" s="123"/>
    </row>
    <row r="1388" spans="1:12" s="116" customFormat="1" ht="16.5" customHeight="1" x14ac:dyDescent="0.3">
      <c r="A1388" s="91">
        <v>1371</v>
      </c>
      <c r="B1388" s="92" t="s">
        <v>678</v>
      </c>
      <c r="C1388" s="92" t="s">
        <v>638</v>
      </c>
      <c r="D1388" s="92" t="s">
        <v>66</v>
      </c>
      <c r="E1388" s="92" t="s">
        <v>27</v>
      </c>
      <c r="F1388" s="112" t="s">
        <v>2565</v>
      </c>
      <c r="G1388" s="119" t="s">
        <v>2054</v>
      </c>
      <c r="H1388" s="112" t="s">
        <v>2566</v>
      </c>
      <c r="I1388" s="113" t="s">
        <v>1209</v>
      </c>
      <c r="J1388" s="121" t="s">
        <v>2563</v>
      </c>
      <c r="K1388" s="122">
        <f t="shared" si="21"/>
        <v>46137</v>
      </c>
      <c r="L1388" s="123"/>
    </row>
    <row r="1389" spans="1:12" s="116" customFormat="1" ht="16.5" customHeight="1" x14ac:dyDescent="0.3">
      <c r="A1389" s="91">
        <v>1372</v>
      </c>
      <c r="B1389" s="92" t="s">
        <v>678</v>
      </c>
      <c r="C1389" s="92" t="s">
        <v>638</v>
      </c>
      <c r="D1389" s="92" t="s">
        <v>66</v>
      </c>
      <c r="E1389" s="92" t="s">
        <v>27</v>
      </c>
      <c r="F1389" s="112" t="s">
        <v>2567</v>
      </c>
      <c r="G1389" s="119" t="s">
        <v>2029</v>
      </c>
      <c r="H1389" s="112" t="s">
        <v>2568</v>
      </c>
      <c r="I1389" s="113" t="s">
        <v>1209</v>
      </c>
      <c r="J1389" s="121" t="s">
        <v>2563</v>
      </c>
      <c r="K1389" s="122">
        <f t="shared" si="21"/>
        <v>46137</v>
      </c>
      <c r="L1389" s="123"/>
    </row>
    <row r="1390" spans="1:12" s="116" customFormat="1" ht="16.5" customHeight="1" x14ac:dyDescent="0.3">
      <c r="A1390" s="91">
        <v>1373</v>
      </c>
      <c r="B1390" s="92" t="s">
        <v>678</v>
      </c>
      <c r="C1390" s="92" t="s">
        <v>638</v>
      </c>
      <c r="D1390" s="92" t="s">
        <v>70</v>
      </c>
      <c r="E1390" s="92" t="s">
        <v>27</v>
      </c>
      <c r="F1390" s="112" t="s">
        <v>2569</v>
      </c>
      <c r="G1390" s="119" t="s">
        <v>2029</v>
      </c>
      <c r="H1390" s="112" t="s">
        <v>1226</v>
      </c>
      <c r="I1390" s="113" t="s">
        <v>1209</v>
      </c>
      <c r="J1390" s="121" t="s">
        <v>2396</v>
      </c>
      <c r="K1390" s="122">
        <f t="shared" si="21"/>
        <v>46323</v>
      </c>
      <c r="L1390" s="123"/>
    </row>
    <row r="1391" spans="1:12" s="116" customFormat="1" ht="16.5" customHeight="1" x14ac:dyDescent="0.3">
      <c r="A1391" s="91">
        <v>1374</v>
      </c>
      <c r="B1391" s="92" t="s">
        <v>678</v>
      </c>
      <c r="C1391" s="92" t="s">
        <v>638</v>
      </c>
      <c r="D1391" s="92" t="s">
        <v>70</v>
      </c>
      <c r="E1391" s="92" t="s">
        <v>27</v>
      </c>
      <c r="F1391" s="112" t="s">
        <v>2570</v>
      </c>
      <c r="G1391" s="119" t="s">
        <v>2033</v>
      </c>
      <c r="H1391" s="112" t="s">
        <v>1687</v>
      </c>
      <c r="I1391" s="113" t="s">
        <v>1209</v>
      </c>
      <c r="J1391" s="121" t="s">
        <v>2396</v>
      </c>
      <c r="K1391" s="122">
        <f t="shared" si="21"/>
        <v>46323</v>
      </c>
      <c r="L1391" s="123"/>
    </row>
    <row r="1392" spans="1:12" s="116" customFormat="1" ht="16.5" customHeight="1" x14ac:dyDescent="0.3">
      <c r="A1392" s="91">
        <v>1375</v>
      </c>
      <c r="B1392" s="92" t="s">
        <v>678</v>
      </c>
      <c r="C1392" s="92" t="s">
        <v>638</v>
      </c>
      <c r="D1392" s="92" t="s">
        <v>70</v>
      </c>
      <c r="E1392" s="92" t="s">
        <v>27</v>
      </c>
      <c r="F1392" s="112" t="s">
        <v>1690</v>
      </c>
      <c r="G1392" s="119" t="s">
        <v>2029</v>
      </c>
      <c r="H1392" s="112" t="s">
        <v>2165</v>
      </c>
      <c r="I1392" s="124" t="s">
        <v>2044</v>
      </c>
      <c r="J1392" s="118" t="s">
        <v>1377</v>
      </c>
      <c r="K1392" s="122">
        <f t="shared" si="21"/>
        <v>46557</v>
      </c>
      <c r="L1392" s="125" t="s">
        <v>2066</v>
      </c>
    </row>
    <row r="1393" spans="1:12" s="116" customFormat="1" ht="16.5" customHeight="1" x14ac:dyDescent="0.3">
      <c r="A1393" s="91">
        <v>1376</v>
      </c>
      <c r="B1393" s="92" t="s">
        <v>678</v>
      </c>
      <c r="C1393" s="92" t="s">
        <v>638</v>
      </c>
      <c r="D1393" s="92" t="s">
        <v>70</v>
      </c>
      <c r="E1393" s="92" t="s">
        <v>27</v>
      </c>
      <c r="F1393" s="112" t="s">
        <v>2571</v>
      </c>
      <c r="G1393" s="119" t="s">
        <v>2029</v>
      </c>
      <c r="H1393" s="112" t="s">
        <v>1227</v>
      </c>
      <c r="I1393" s="124" t="s">
        <v>2044</v>
      </c>
      <c r="J1393" s="118" t="s">
        <v>1377</v>
      </c>
      <c r="K1393" s="122">
        <f t="shared" si="21"/>
        <v>46557</v>
      </c>
      <c r="L1393" s="125" t="s">
        <v>2045</v>
      </c>
    </row>
    <row r="1394" spans="1:12" s="116" customFormat="1" ht="16.5" customHeight="1" x14ac:dyDescent="0.3">
      <c r="A1394" s="91">
        <v>1377</v>
      </c>
      <c r="B1394" s="92" t="s">
        <v>678</v>
      </c>
      <c r="C1394" s="92" t="s">
        <v>638</v>
      </c>
      <c r="D1394" s="92" t="s">
        <v>70</v>
      </c>
      <c r="E1394" s="92" t="s">
        <v>27</v>
      </c>
      <c r="F1394" s="112" t="s">
        <v>2572</v>
      </c>
      <c r="G1394" s="119" t="s">
        <v>2029</v>
      </c>
      <c r="H1394" s="112" t="s">
        <v>1226</v>
      </c>
      <c r="I1394" s="124" t="s">
        <v>2044</v>
      </c>
      <c r="J1394" s="118" t="s">
        <v>1446</v>
      </c>
      <c r="K1394" s="122">
        <f t="shared" si="21"/>
        <v>46555</v>
      </c>
      <c r="L1394" s="125" t="s">
        <v>2045</v>
      </c>
    </row>
    <row r="1395" spans="1:12" s="116" customFormat="1" ht="16.5" customHeight="1" x14ac:dyDescent="0.3">
      <c r="A1395" s="91">
        <v>1378</v>
      </c>
      <c r="B1395" s="92" t="s">
        <v>678</v>
      </c>
      <c r="C1395" s="92" t="s">
        <v>638</v>
      </c>
      <c r="D1395" s="92" t="s">
        <v>70</v>
      </c>
      <c r="E1395" s="92" t="s">
        <v>27</v>
      </c>
      <c r="F1395" s="112" t="s">
        <v>2572</v>
      </c>
      <c r="G1395" s="119" t="s">
        <v>2029</v>
      </c>
      <c r="H1395" s="112" t="s">
        <v>2175</v>
      </c>
      <c r="I1395" s="124" t="s">
        <v>2044</v>
      </c>
      <c r="J1395" s="118" t="s">
        <v>1446</v>
      </c>
      <c r="K1395" s="122">
        <f t="shared" si="21"/>
        <v>46555</v>
      </c>
      <c r="L1395" s="125" t="s">
        <v>2045</v>
      </c>
    </row>
    <row r="1396" spans="1:12" s="116" customFormat="1" ht="16.5" customHeight="1" x14ac:dyDescent="0.3">
      <c r="A1396" s="91">
        <v>1379</v>
      </c>
      <c r="B1396" s="92" t="s">
        <v>678</v>
      </c>
      <c r="C1396" s="92" t="s">
        <v>638</v>
      </c>
      <c r="D1396" s="92" t="s">
        <v>70</v>
      </c>
      <c r="E1396" s="92" t="s">
        <v>27</v>
      </c>
      <c r="F1396" s="112" t="s">
        <v>1691</v>
      </c>
      <c r="G1396" s="119" t="s">
        <v>2054</v>
      </c>
      <c r="H1396" s="112" t="s">
        <v>1226</v>
      </c>
      <c r="I1396" s="113" t="s">
        <v>1209</v>
      </c>
      <c r="J1396" s="121" t="s">
        <v>2558</v>
      </c>
      <c r="K1396" s="122">
        <f t="shared" si="21"/>
        <v>46232</v>
      </c>
      <c r="L1396" s="123"/>
    </row>
    <row r="1397" spans="1:12" s="116" customFormat="1" ht="16.5" customHeight="1" x14ac:dyDescent="0.3">
      <c r="A1397" s="91">
        <v>1380</v>
      </c>
      <c r="B1397" s="92" t="s">
        <v>678</v>
      </c>
      <c r="C1397" s="92" t="s">
        <v>638</v>
      </c>
      <c r="D1397" s="92" t="s">
        <v>70</v>
      </c>
      <c r="E1397" s="92" t="s">
        <v>27</v>
      </c>
      <c r="F1397" s="112" t="s">
        <v>1691</v>
      </c>
      <c r="G1397" s="119" t="s">
        <v>2029</v>
      </c>
      <c r="H1397" s="112" t="s">
        <v>2261</v>
      </c>
      <c r="I1397" s="113" t="s">
        <v>1333</v>
      </c>
      <c r="J1397" s="121" t="s">
        <v>2558</v>
      </c>
      <c r="K1397" s="122">
        <f t="shared" si="21"/>
        <v>46232</v>
      </c>
      <c r="L1397" s="123"/>
    </row>
    <row r="1398" spans="1:12" s="116" customFormat="1" ht="16.5" customHeight="1" x14ac:dyDescent="0.3">
      <c r="A1398" s="91">
        <v>1381</v>
      </c>
      <c r="B1398" s="92" t="s">
        <v>678</v>
      </c>
      <c r="C1398" s="92" t="s">
        <v>638</v>
      </c>
      <c r="D1398" s="92" t="s">
        <v>66</v>
      </c>
      <c r="E1398" s="92" t="s">
        <v>27</v>
      </c>
      <c r="F1398" s="112" t="s">
        <v>1692</v>
      </c>
      <c r="G1398" s="119" t="s">
        <v>2029</v>
      </c>
      <c r="H1398" s="112" t="s">
        <v>1226</v>
      </c>
      <c r="I1398" s="113" t="s">
        <v>1209</v>
      </c>
      <c r="J1398" s="121" t="s">
        <v>2536</v>
      </c>
      <c r="K1398" s="122">
        <f t="shared" si="21"/>
        <v>46350</v>
      </c>
      <c r="L1398" s="123"/>
    </row>
    <row r="1399" spans="1:12" s="116" customFormat="1" ht="16.5" customHeight="1" x14ac:dyDescent="0.3">
      <c r="A1399" s="91">
        <v>1382</v>
      </c>
      <c r="B1399" s="92" t="s">
        <v>678</v>
      </c>
      <c r="C1399" s="92" t="s">
        <v>638</v>
      </c>
      <c r="D1399" s="92" t="s">
        <v>66</v>
      </c>
      <c r="E1399" s="92" t="s">
        <v>27</v>
      </c>
      <c r="F1399" s="112" t="s">
        <v>1692</v>
      </c>
      <c r="G1399" s="119" t="s">
        <v>2029</v>
      </c>
      <c r="H1399" s="112" t="s">
        <v>2109</v>
      </c>
      <c r="I1399" s="113" t="s">
        <v>1209</v>
      </c>
      <c r="J1399" s="121" t="s">
        <v>2536</v>
      </c>
      <c r="K1399" s="122">
        <f t="shared" si="21"/>
        <v>46350</v>
      </c>
      <c r="L1399" s="123"/>
    </row>
    <row r="1400" spans="1:12" s="116" customFormat="1" ht="16.5" customHeight="1" x14ac:dyDescent="0.3">
      <c r="A1400" s="91">
        <v>1383</v>
      </c>
      <c r="B1400" s="92" t="s">
        <v>678</v>
      </c>
      <c r="C1400" s="92" t="s">
        <v>638</v>
      </c>
      <c r="D1400" s="92" t="s">
        <v>66</v>
      </c>
      <c r="E1400" s="92" t="s">
        <v>27</v>
      </c>
      <c r="F1400" s="112" t="s">
        <v>1692</v>
      </c>
      <c r="G1400" s="119" t="s">
        <v>2054</v>
      </c>
      <c r="H1400" s="112" t="s">
        <v>2453</v>
      </c>
      <c r="I1400" s="113" t="s">
        <v>1209</v>
      </c>
      <c r="J1400" s="121" t="s">
        <v>2536</v>
      </c>
      <c r="K1400" s="122">
        <f t="shared" si="21"/>
        <v>46350</v>
      </c>
      <c r="L1400" s="123"/>
    </row>
    <row r="1401" spans="1:12" s="116" customFormat="1" ht="16.5" customHeight="1" x14ac:dyDescent="0.3">
      <c r="A1401" s="91">
        <v>1384</v>
      </c>
      <c r="B1401" s="92" t="s">
        <v>678</v>
      </c>
      <c r="C1401" s="92" t="s">
        <v>638</v>
      </c>
      <c r="D1401" s="92" t="s">
        <v>70</v>
      </c>
      <c r="E1401" s="92" t="s">
        <v>27</v>
      </c>
      <c r="F1401" s="112" t="s">
        <v>2573</v>
      </c>
      <c r="G1401" s="119" t="s">
        <v>2033</v>
      </c>
      <c r="H1401" s="112" t="s">
        <v>1744</v>
      </c>
      <c r="I1401" s="124" t="s">
        <v>2044</v>
      </c>
      <c r="J1401" s="118" t="s">
        <v>1242</v>
      </c>
      <c r="K1401" s="122">
        <f t="shared" si="21"/>
        <v>46564</v>
      </c>
      <c r="L1401" s="125" t="s">
        <v>2045</v>
      </c>
    </row>
    <row r="1402" spans="1:12" s="116" customFormat="1" ht="16.5" customHeight="1" x14ac:dyDescent="0.3">
      <c r="A1402" s="91">
        <v>1385</v>
      </c>
      <c r="B1402" s="92" t="s">
        <v>678</v>
      </c>
      <c r="C1402" s="92" t="s">
        <v>638</v>
      </c>
      <c r="D1402" s="92" t="s">
        <v>70</v>
      </c>
      <c r="E1402" s="92" t="s">
        <v>27</v>
      </c>
      <c r="F1402" s="112" t="s">
        <v>1693</v>
      </c>
      <c r="G1402" s="119" t="s">
        <v>2029</v>
      </c>
      <c r="H1402" s="112" t="s">
        <v>2057</v>
      </c>
      <c r="I1402" s="124" t="s">
        <v>2044</v>
      </c>
      <c r="J1402" s="118" t="s">
        <v>1242</v>
      </c>
      <c r="K1402" s="122">
        <f t="shared" si="21"/>
        <v>46564</v>
      </c>
      <c r="L1402" s="125" t="s">
        <v>2070</v>
      </c>
    </row>
    <row r="1403" spans="1:12" s="116" customFormat="1" ht="16.5" customHeight="1" x14ac:dyDescent="0.3">
      <c r="A1403" s="91">
        <v>1386</v>
      </c>
      <c r="B1403" s="92" t="s">
        <v>678</v>
      </c>
      <c r="C1403" s="92" t="s">
        <v>638</v>
      </c>
      <c r="D1403" s="92" t="s">
        <v>70</v>
      </c>
      <c r="E1403" s="92" t="s">
        <v>27</v>
      </c>
      <c r="F1403" s="112" t="s">
        <v>2574</v>
      </c>
      <c r="G1403" s="119" t="s">
        <v>2029</v>
      </c>
      <c r="H1403" s="112" t="s">
        <v>2123</v>
      </c>
      <c r="I1403" s="124" t="s">
        <v>2044</v>
      </c>
      <c r="J1403" s="118" t="s">
        <v>1242</v>
      </c>
      <c r="K1403" s="122">
        <f t="shared" si="21"/>
        <v>46564</v>
      </c>
      <c r="L1403" s="125" t="s">
        <v>2045</v>
      </c>
    </row>
    <row r="1404" spans="1:12" s="116" customFormat="1" ht="16.5" customHeight="1" x14ac:dyDescent="0.3">
      <c r="A1404" s="91">
        <v>1387</v>
      </c>
      <c r="B1404" s="92" t="s">
        <v>678</v>
      </c>
      <c r="C1404" s="92" t="s">
        <v>638</v>
      </c>
      <c r="D1404" s="92" t="s">
        <v>70</v>
      </c>
      <c r="E1404" s="92" t="s">
        <v>27</v>
      </c>
      <c r="F1404" s="112" t="s">
        <v>2575</v>
      </c>
      <c r="G1404" s="119" t="s">
        <v>2029</v>
      </c>
      <c r="H1404" s="112" t="s">
        <v>1226</v>
      </c>
      <c r="I1404" s="124" t="s">
        <v>2044</v>
      </c>
      <c r="J1404" s="118" t="s">
        <v>1639</v>
      </c>
      <c r="K1404" s="122">
        <f t="shared" si="21"/>
        <v>46480</v>
      </c>
      <c r="L1404" s="125" t="s">
        <v>2045</v>
      </c>
    </row>
    <row r="1405" spans="1:12" s="116" customFormat="1" ht="16.5" customHeight="1" x14ac:dyDescent="0.3">
      <c r="A1405" s="91">
        <v>1388</v>
      </c>
      <c r="B1405" s="92" t="s">
        <v>678</v>
      </c>
      <c r="C1405" s="92" t="s">
        <v>638</v>
      </c>
      <c r="D1405" s="92" t="s">
        <v>70</v>
      </c>
      <c r="E1405" s="92" t="s">
        <v>27</v>
      </c>
      <c r="F1405" s="112" t="s">
        <v>1694</v>
      </c>
      <c r="G1405" s="119" t="s">
        <v>2054</v>
      </c>
      <c r="H1405" s="112" t="s">
        <v>1687</v>
      </c>
      <c r="I1405" s="124" t="s">
        <v>2044</v>
      </c>
      <c r="J1405" s="118" t="s">
        <v>1639</v>
      </c>
      <c r="K1405" s="122">
        <f t="shared" si="21"/>
        <v>46480</v>
      </c>
      <c r="L1405" s="125" t="s">
        <v>2045</v>
      </c>
    </row>
    <row r="1406" spans="1:12" s="116" customFormat="1" ht="16.5" customHeight="1" x14ac:dyDescent="0.3">
      <c r="A1406" s="91">
        <v>1389</v>
      </c>
      <c r="B1406" s="92" t="s">
        <v>678</v>
      </c>
      <c r="C1406" s="92" t="s">
        <v>638</v>
      </c>
      <c r="D1406" s="92" t="s">
        <v>70</v>
      </c>
      <c r="E1406" s="92" t="s">
        <v>27</v>
      </c>
      <c r="F1406" s="112" t="s">
        <v>1695</v>
      </c>
      <c r="G1406" s="119" t="s">
        <v>2029</v>
      </c>
      <c r="H1406" s="112" t="s">
        <v>1744</v>
      </c>
      <c r="I1406" s="113" t="s">
        <v>1333</v>
      </c>
      <c r="J1406" s="121" t="s">
        <v>2183</v>
      </c>
      <c r="K1406" s="122">
        <f t="shared" si="21"/>
        <v>46143</v>
      </c>
      <c r="L1406" s="123"/>
    </row>
    <row r="1407" spans="1:12" s="116" customFormat="1" ht="16.5" customHeight="1" x14ac:dyDescent="0.3">
      <c r="A1407" s="91">
        <v>1390</v>
      </c>
      <c r="B1407" s="92" t="s">
        <v>678</v>
      </c>
      <c r="C1407" s="92" t="s">
        <v>638</v>
      </c>
      <c r="D1407" s="92" t="s">
        <v>70</v>
      </c>
      <c r="E1407" s="92" t="s">
        <v>27</v>
      </c>
      <c r="F1407" s="112" t="s">
        <v>1695</v>
      </c>
      <c r="G1407" s="119" t="s">
        <v>2054</v>
      </c>
      <c r="H1407" s="112" t="s">
        <v>2059</v>
      </c>
      <c r="I1407" s="113" t="s">
        <v>1333</v>
      </c>
      <c r="J1407" s="121" t="s">
        <v>2183</v>
      </c>
      <c r="K1407" s="122">
        <f t="shared" si="21"/>
        <v>46143</v>
      </c>
      <c r="L1407" s="123"/>
    </row>
    <row r="1408" spans="1:12" s="116" customFormat="1" ht="16.5" customHeight="1" x14ac:dyDescent="0.3">
      <c r="A1408" s="91">
        <v>1391</v>
      </c>
      <c r="B1408" s="92" t="s">
        <v>678</v>
      </c>
      <c r="C1408" s="92" t="s">
        <v>638</v>
      </c>
      <c r="D1408" s="92" t="s">
        <v>70</v>
      </c>
      <c r="E1408" s="92" t="s">
        <v>27</v>
      </c>
      <c r="F1408" s="112" t="s">
        <v>2576</v>
      </c>
      <c r="G1408" s="119" t="s">
        <v>2029</v>
      </c>
      <c r="H1408" s="112" t="s">
        <v>1744</v>
      </c>
      <c r="I1408" s="124" t="s">
        <v>2044</v>
      </c>
      <c r="J1408" s="118" t="s">
        <v>1644</v>
      </c>
      <c r="K1408" s="122">
        <f t="shared" si="21"/>
        <v>46560</v>
      </c>
      <c r="L1408" s="125" t="s">
        <v>2070</v>
      </c>
    </row>
    <row r="1409" spans="1:12" s="116" customFormat="1" ht="16.5" customHeight="1" x14ac:dyDescent="0.3">
      <c r="A1409" s="91">
        <v>1392</v>
      </c>
      <c r="B1409" s="92" t="s">
        <v>678</v>
      </c>
      <c r="C1409" s="92" t="s">
        <v>638</v>
      </c>
      <c r="D1409" s="92" t="s">
        <v>70</v>
      </c>
      <c r="E1409" s="92" t="s">
        <v>27</v>
      </c>
      <c r="F1409" s="112" t="s">
        <v>1696</v>
      </c>
      <c r="G1409" s="119" t="s">
        <v>2054</v>
      </c>
      <c r="H1409" s="112" t="s">
        <v>1840</v>
      </c>
      <c r="I1409" s="124" t="s">
        <v>2044</v>
      </c>
      <c r="J1409" s="118" t="s">
        <v>1644</v>
      </c>
      <c r="K1409" s="122">
        <f t="shared" si="21"/>
        <v>46560</v>
      </c>
      <c r="L1409" s="125" t="s">
        <v>2045</v>
      </c>
    </row>
    <row r="1410" spans="1:12" s="116" customFormat="1" ht="16.5" customHeight="1" x14ac:dyDescent="0.3">
      <c r="A1410" s="91">
        <v>1393</v>
      </c>
      <c r="B1410" s="92" t="s">
        <v>678</v>
      </c>
      <c r="C1410" s="92" t="s">
        <v>638</v>
      </c>
      <c r="D1410" s="92" t="s">
        <v>70</v>
      </c>
      <c r="E1410" s="92" t="s">
        <v>27</v>
      </c>
      <c r="F1410" s="112" t="s">
        <v>2577</v>
      </c>
      <c r="G1410" s="119" t="s">
        <v>2029</v>
      </c>
      <c r="H1410" s="112" t="s">
        <v>2578</v>
      </c>
      <c r="I1410" s="124" t="s">
        <v>2044</v>
      </c>
      <c r="J1410" s="118" t="s">
        <v>1644</v>
      </c>
      <c r="K1410" s="122">
        <f t="shared" si="21"/>
        <v>46560</v>
      </c>
      <c r="L1410" s="125" t="s">
        <v>2045</v>
      </c>
    </row>
    <row r="1411" spans="1:12" s="116" customFormat="1" ht="16.5" customHeight="1" x14ac:dyDescent="0.3">
      <c r="A1411" s="91">
        <v>1394</v>
      </c>
      <c r="B1411" s="92" t="s">
        <v>678</v>
      </c>
      <c r="C1411" s="92" t="s">
        <v>638</v>
      </c>
      <c r="D1411" s="92" t="s">
        <v>70</v>
      </c>
      <c r="E1411" s="92" t="s">
        <v>27</v>
      </c>
      <c r="F1411" s="112" t="s">
        <v>1697</v>
      </c>
      <c r="G1411" s="119" t="s">
        <v>2029</v>
      </c>
      <c r="H1411" s="112" t="s">
        <v>1226</v>
      </c>
      <c r="I1411" s="124" t="s">
        <v>2044</v>
      </c>
      <c r="J1411" s="118" t="s">
        <v>1377</v>
      </c>
      <c r="K1411" s="122">
        <f t="shared" si="21"/>
        <v>46557</v>
      </c>
      <c r="L1411" s="125" t="s">
        <v>2045</v>
      </c>
    </row>
    <row r="1412" spans="1:12" s="116" customFormat="1" ht="16.5" customHeight="1" x14ac:dyDescent="0.3">
      <c r="A1412" s="91">
        <v>1395</v>
      </c>
      <c r="B1412" s="92" t="s">
        <v>678</v>
      </c>
      <c r="C1412" s="92" t="s">
        <v>638</v>
      </c>
      <c r="D1412" s="92" t="s">
        <v>70</v>
      </c>
      <c r="E1412" s="92" t="s">
        <v>27</v>
      </c>
      <c r="F1412" s="112" t="s">
        <v>2579</v>
      </c>
      <c r="G1412" s="119" t="s">
        <v>2029</v>
      </c>
      <c r="H1412" s="112" t="s">
        <v>2538</v>
      </c>
      <c r="I1412" s="124" t="s">
        <v>2044</v>
      </c>
      <c r="J1412" s="118" t="s">
        <v>1377</v>
      </c>
      <c r="K1412" s="122">
        <f t="shared" si="21"/>
        <v>46557</v>
      </c>
      <c r="L1412" s="125" t="s">
        <v>2066</v>
      </c>
    </row>
    <row r="1413" spans="1:12" s="116" customFormat="1" ht="16.5" customHeight="1" x14ac:dyDescent="0.3">
      <c r="A1413" s="91">
        <v>1396</v>
      </c>
      <c r="B1413" s="92" t="s">
        <v>678</v>
      </c>
      <c r="C1413" s="92" t="s">
        <v>638</v>
      </c>
      <c r="D1413" s="92" t="s">
        <v>70</v>
      </c>
      <c r="E1413" s="92" t="s">
        <v>27</v>
      </c>
      <c r="F1413" s="112" t="s">
        <v>1699</v>
      </c>
      <c r="G1413" s="119" t="s">
        <v>2029</v>
      </c>
      <c r="H1413" s="112" t="s">
        <v>1226</v>
      </c>
      <c r="I1413" s="124" t="s">
        <v>2044</v>
      </c>
      <c r="J1413" s="118" t="s">
        <v>1644</v>
      </c>
      <c r="K1413" s="122">
        <f t="shared" si="21"/>
        <v>46560</v>
      </c>
      <c r="L1413" s="125" t="s">
        <v>2045</v>
      </c>
    </row>
    <row r="1414" spans="1:12" s="116" customFormat="1" ht="16.5" customHeight="1" x14ac:dyDescent="0.3">
      <c r="A1414" s="91">
        <v>1397</v>
      </c>
      <c r="B1414" s="92" t="s">
        <v>678</v>
      </c>
      <c r="C1414" s="92" t="s">
        <v>638</v>
      </c>
      <c r="D1414" s="92" t="s">
        <v>70</v>
      </c>
      <c r="E1414" s="92" t="s">
        <v>27</v>
      </c>
      <c r="F1414" s="112" t="s">
        <v>1699</v>
      </c>
      <c r="G1414" s="119" t="s">
        <v>2029</v>
      </c>
      <c r="H1414" s="112" t="s">
        <v>2580</v>
      </c>
      <c r="I1414" s="124" t="s">
        <v>2044</v>
      </c>
      <c r="J1414" s="118" t="s">
        <v>1644</v>
      </c>
      <c r="K1414" s="122">
        <f t="shared" si="21"/>
        <v>46560</v>
      </c>
      <c r="L1414" s="125" t="s">
        <v>2045</v>
      </c>
    </row>
    <row r="1415" spans="1:12" s="116" customFormat="1" ht="16.5" customHeight="1" x14ac:dyDescent="0.3">
      <c r="A1415" s="91">
        <v>1398</v>
      </c>
      <c r="B1415" s="92" t="s">
        <v>678</v>
      </c>
      <c r="C1415" s="92" t="s">
        <v>638</v>
      </c>
      <c r="D1415" s="92" t="s">
        <v>70</v>
      </c>
      <c r="E1415" s="92" t="s">
        <v>27</v>
      </c>
      <c r="F1415" s="112" t="s">
        <v>1700</v>
      </c>
      <c r="G1415" s="119" t="s">
        <v>2033</v>
      </c>
      <c r="H1415" s="112" t="s">
        <v>1472</v>
      </c>
      <c r="I1415" s="124" t="s">
        <v>2044</v>
      </c>
      <c r="J1415" s="118" t="s">
        <v>1242</v>
      </c>
      <c r="K1415" s="122">
        <f t="shared" ref="K1415:K1478" si="22">DATE(YEAR(J1415)+2,MONTH(J1415),DAY(J1415)-1)</f>
        <v>46564</v>
      </c>
      <c r="L1415" s="125" t="s">
        <v>2066</v>
      </c>
    </row>
    <row r="1416" spans="1:12" s="116" customFormat="1" ht="16.5" customHeight="1" x14ac:dyDescent="0.3">
      <c r="A1416" s="91">
        <v>1399</v>
      </c>
      <c r="B1416" s="92" t="s">
        <v>678</v>
      </c>
      <c r="C1416" s="92" t="s">
        <v>638</v>
      </c>
      <c r="D1416" s="92" t="s">
        <v>66</v>
      </c>
      <c r="E1416" s="92" t="s">
        <v>27</v>
      </c>
      <c r="F1416" s="112" t="s">
        <v>1701</v>
      </c>
      <c r="G1416" s="119" t="s">
        <v>2029</v>
      </c>
      <c r="H1416" s="112" t="s">
        <v>1301</v>
      </c>
      <c r="I1416" s="124" t="s">
        <v>2044</v>
      </c>
      <c r="J1416" s="118" t="s">
        <v>1644</v>
      </c>
      <c r="K1416" s="122">
        <f t="shared" si="22"/>
        <v>46560</v>
      </c>
      <c r="L1416" s="125" t="s">
        <v>2045</v>
      </c>
    </row>
    <row r="1417" spans="1:12" s="116" customFormat="1" ht="16.5" customHeight="1" x14ac:dyDescent="0.3">
      <c r="A1417" s="91">
        <v>1400</v>
      </c>
      <c r="B1417" s="92" t="s">
        <v>678</v>
      </c>
      <c r="C1417" s="92" t="s">
        <v>638</v>
      </c>
      <c r="D1417" s="92" t="s">
        <v>66</v>
      </c>
      <c r="E1417" s="92" t="s">
        <v>27</v>
      </c>
      <c r="F1417" s="112" t="s">
        <v>2581</v>
      </c>
      <c r="G1417" s="119" t="s">
        <v>2029</v>
      </c>
      <c r="H1417" s="112" t="s">
        <v>2542</v>
      </c>
      <c r="I1417" s="124" t="s">
        <v>2044</v>
      </c>
      <c r="J1417" s="118" t="s">
        <v>1644</v>
      </c>
      <c r="K1417" s="122">
        <f t="shared" si="22"/>
        <v>46560</v>
      </c>
      <c r="L1417" s="125" t="s">
        <v>2066</v>
      </c>
    </row>
    <row r="1418" spans="1:12" s="116" customFormat="1" ht="16.5" customHeight="1" x14ac:dyDescent="0.3">
      <c r="A1418" s="91">
        <v>1401</v>
      </c>
      <c r="B1418" s="92" t="s">
        <v>678</v>
      </c>
      <c r="C1418" s="92" t="s">
        <v>638</v>
      </c>
      <c r="D1418" s="92" t="s">
        <v>66</v>
      </c>
      <c r="E1418" s="92" t="s">
        <v>27</v>
      </c>
      <c r="F1418" s="112" t="s">
        <v>2582</v>
      </c>
      <c r="G1418" s="119" t="s">
        <v>2054</v>
      </c>
      <c r="H1418" s="112" t="s">
        <v>1226</v>
      </c>
      <c r="I1418" s="124" t="s">
        <v>2044</v>
      </c>
      <c r="J1418" s="118" t="s">
        <v>1164</v>
      </c>
      <c r="K1418" s="122">
        <f t="shared" si="22"/>
        <v>46548</v>
      </c>
      <c r="L1418" s="125" t="s">
        <v>2045</v>
      </c>
    </row>
    <row r="1419" spans="1:12" s="116" customFormat="1" ht="16.5" customHeight="1" x14ac:dyDescent="0.3">
      <c r="A1419" s="91">
        <v>1402</v>
      </c>
      <c r="B1419" s="92" t="s">
        <v>678</v>
      </c>
      <c r="C1419" s="92" t="s">
        <v>638</v>
      </c>
      <c r="D1419" s="92" t="s">
        <v>66</v>
      </c>
      <c r="E1419" s="92" t="s">
        <v>27</v>
      </c>
      <c r="F1419" s="112" t="s">
        <v>1702</v>
      </c>
      <c r="G1419" s="119" t="s">
        <v>2029</v>
      </c>
      <c r="H1419" s="112" t="s">
        <v>2212</v>
      </c>
      <c r="I1419" s="124" t="s">
        <v>2044</v>
      </c>
      <c r="J1419" s="118" t="s">
        <v>1164</v>
      </c>
      <c r="K1419" s="122">
        <f t="shared" si="22"/>
        <v>46548</v>
      </c>
      <c r="L1419" s="125" t="s">
        <v>2045</v>
      </c>
    </row>
    <row r="1420" spans="1:12" s="116" customFormat="1" ht="16.5" customHeight="1" x14ac:dyDescent="0.3">
      <c r="A1420" s="91">
        <v>1403</v>
      </c>
      <c r="B1420" s="92" t="s">
        <v>678</v>
      </c>
      <c r="C1420" s="92" t="s">
        <v>638</v>
      </c>
      <c r="D1420" s="92" t="s">
        <v>66</v>
      </c>
      <c r="E1420" s="92" t="s">
        <v>27</v>
      </c>
      <c r="F1420" s="112" t="s">
        <v>1703</v>
      </c>
      <c r="G1420" s="119" t="s">
        <v>2029</v>
      </c>
      <c r="H1420" s="112" t="s">
        <v>1226</v>
      </c>
      <c r="I1420" s="113" t="s">
        <v>1229</v>
      </c>
      <c r="J1420" s="121" t="s">
        <v>2563</v>
      </c>
      <c r="K1420" s="122">
        <f t="shared" si="22"/>
        <v>46137</v>
      </c>
      <c r="L1420" s="123"/>
    </row>
    <row r="1421" spans="1:12" s="116" customFormat="1" ht="16.5" customHeight="1" x14ac:dyDescent="0.3">
      <c r="A1421" s="91">
        <v>1404</v>
      </c>
      <c r="B1421" s="92" t="s">
        <v>678</v>
      </c>
      <c r="C1421" s="92" t="s">
        <v>638</v>
      </c>
      <c r="D1421" s="92" t="s">
        <v>66</v>
      </c>
      <c r="E1421" s="92" t="s">
        <v>27</v>
      </c>
      <c r="F1421" s="112" t="s">
        <v>2583</v>
      </c>
      <c r="G1421" s="119" t="s">
        <v>2029</v>
      </c>
      <c r="H1421" s="112" t="s">
        <v>1687</v>
      </c>
      <c r="I1421" s="113" t="s">
        <v>1209</v>
      </c>
      <c r="J1421" s="121" t="s">
        <v>2563</v>
      </c>
      <c r="K1421" s="122">
        <f t="shared" si="22"/>
        <v>46137</v>
      </c>
      <c r="L1421" s="123"/>
    </row>
    <row r="1422" spans="1:12" s="116" customFormat="1" ht="16.5" customHeight="1" x14ac:dyDescent="0.3">
      <c r="A1422" s="91">
        <v>1405</v>
      </c>
      <c r="B1422" s="92" t="s">
        <v>678</v>
      </c>
      <c r="C1422" s="92" t="s">
        <v>638</v>
      </c>
      <c r="D1422" s="92" t="s">
        <v>70</v>
      </c>
      <c r="E1422" s="92" t="s">
        <v>27</v>
      </c>
      <c r="F1422" s="112" t="s">
        <v>2584</v>
      </c>
      <c r="G1422" s="119" t="s">
        <v>2029</v>
      </c>
      <c r="H1422" s="112" t="s">
        <v>1301</v>
      </c>
      <c r="I1422" s="124" t="s">
        <v>2044</v>
      </c>
      <c r="J1422" s="118" t="s">
        <v>1644</v>
      </c>
      <c r="K1422" s="122">
        <f t="shared" si="22"/>
        <v>46560</v>
      </c>
      <c r="L1422" s="125" t="s">
        <v>2066</v>
      </c>
    </row>
    <row r="1423" spans="1:12" s="116" customFormat="1" ht="16.5" customHeight="1" x14ac:dyDescent="0.3">
      <c r="A1423" s="91">
        <v>1406</v>
      </c>
      <c r="B1423" s="92" t="s">
        <v>678</v>
      </c>
      <c r="C1423" s="92" t="s">
        <v>638</v>
      </c>
      <c r="D1423" s="92" t="s">
        <v>66</v>
      </c>
      <c r="E1423" s="92" t="s">
        <v>27</v>
      </c>
      <c r="F1423" s="112" t="s">
        <v>1704</v>
      </c>
      <c r="G1423" s="119" t="s">
        <v>2033</v>
      </c>
      <c r="H1423" s="112" t="s">
        <v>2096</v>
      </c>
      <c r="I1423" s="113" t="s">
        <v>1209</v>
      </c>
      <c r="J1423" s="126" t="s">
        <v>2540</v>
      </c>
      <c r="K1423" s="122">
        <f t="shared" si="22"/>
        <v>46231</v>
      </c>
      <c r="L1423" s="123"/>
    </row>
    <row r="1424" spans="1:12" s="116" customFormat="1" ht="16.5" customHeight="1" x14ac:dyDescent="0.3">
      <c r="A1424" s="91">
        <v>1407</v>
      </c>
      <c r="B1424" s="92" t="s">
        <v>678</v>
      </c>
      <c r="C1424" s="92" t="s">
        <v>638</v>
      </c>
      <c r="D1424" s="92" t="s">
        <v>66</v>
      </c>
      <c r="E1424" s="92" t="s">
        <v>27</v>
      </c>
      <c r="F1424" s="112" t="s">
        <v>2585</v>
      </c>
      <c r="G1424" s="119" t="s">
        <v>2029</v>
      </c>
      <c r="H1424" s="112" t="s">
        <v>2165</v>
      </c>
      <c r="I1424" s="113" t="s">
        <v>1229</v>
      </c>
      <c r="J1424" s="126" t="s">
        <v>2540</v>
      </c>
      <c r="K1424" s="122">
        <f t="shared" si="22"/>
        <v>46231</v>
      </c>
      <c r="L1424" s="123"/>
    </row>
    <row r="1425" spans="1:12" s="116" customFormat="1" ht="16.5" customHeight="1" x14ac:dyDescent="0.3">
      <c r="A1425" s="91">
        <v>1408</v>
      </c>
      <c r="B1425" s="92" t="s">
        <v>678</v>
      </c>
      <c r="C1425" s="92" t="s">
        <v>638</v>
      </c>
      <c r="D1425" s="92" t="s">
        <v>66</v>
      </c>
      <c r="E1425" s="92" t="s">
        <v>27</v>
      </c>
      <c r="F1425" s="112" t="s">
        <v>1706</v>
      </c>
      <c r="G1425" s="119" t="s">
        <v>2033</v>
      </c>
      <c r="H1425" s="112" t="s">
        <v>1226</v>
      </c>
      <c r="I1425" s="124" t="s">
        <v>2044</v>
      </c>
      <c r="J1425" s="118" t="s">
        <v>1164</v>
      </c>
      <c r="K1425" s="122">
        <f t="shared" si="22"/>
        <v>46548</v>
      </c>
      <c r="L1425" s="125" t="s">
        <v>2045</v>
      </c>
    </row>
    <row r="1426" spans="1:12" s="116" customFormat="1" ht="16.5" customHeight="1" x14ac:dyDescent="0.3">
      <c r="A1426" s="91">
        <v>1409</v>
      </c>
      <c r="B1426" s="92" t="s">
        <v>678</v>
      </c>
      <c r="C1426" s="92" t="s">
        <v>638</v>
      </c>
      <c r="D1426" s="92" t="s">
        <v>66</v>
      </c>
      <c r="E1426" s="92" t="s">
        <v>27</v>
      </c>
      <c r="F1426" s="112" t="s">
        <v>2586</v>
      </c>
      <c r="G1426" s="119" t="s">
        <v>2054</v>
      </c>
      <c r="H1426" s="112" t="s">
        <v>1226</v>
      </c>
      <c r="I1426" s="113" t="s">
        <v>1209</v>
      </c>
      <c r="J1426" s="121" t="s">
        <v>2404</v>
      </c>
      <c r="K1426" s="122">
        <f t="shared" si="22"/>
        <v>46283</v>
      </c>
      <c r="L1426" s="123"/>
    </row>
    <row r="1427" spans="1:12" s="116" customFormat="1" ht="16.5" customHeight="1" x14ac:dyDescent="0.3">
      <c r="A1427" s="91">
        <v>1410</v>
      </c>
      <c r="B1427" s="92" t="s">
        <v>678</v>
      </c>
      <c r="C1427" s="92" t="s">
        <v>638</v>
      </c>
      <c r="D1427" s="92" t="s">
        <v>66</v>
      </c>
      <c r="E1427" s="92" t="s">
        <v>27</v>
      </c>
      <c r="F1427" s="112" t="s">
        <v>2587</v>
      </c>
      <c r="G1427" s="119" t="s">
        <v>2029</v>
      </c>
      <c r="H1427" s="112" t="s">
        <v>1226</v>
      </c>
      <c r="I1427" s="113" t="s">
        <v>1229</v>
      </c>
      <c r="J1427" s="121" t="s">
        <v>2563</v>
      </c>
      <c r="K1427" s="122">
        <f t="shared" si="22"/>
        <v>46137</v>
      </c>
      <c r="L1427" s="123"/>
    </row>
    <row r="1428" spans="1:12" s="116" customFormat="1" ht="16.5" customHeight="1" x14ac:dyDescent="0.3">
      <c r="A1428" s="91">
        <v>1411</v>
      </c>
      <c r="B1428" s="92" t="s">
        <v>678</v>
      </c>
      <c r="C1428" s="92" t="s">
        <v>638</v>
      </c>
      <c r="D1428" s="92" t="s">
        <v>70</v>
      </c>
      <c r="E1428" s="92" t="s">
        <v>27</v>
      </c>
      <c r="F1428" s="112" t="s">
        <v>1708</v>
      </c>
      <c r="G1428" s="119" t="s">
        <v>2033</v>
      </c>
      <c r="H1428" s="112" t="s">
        <v>1301</v>
      </c>
      <c r="I1428" s="124" t="s">
        <v>2044</v>
      </c>
      <c r="J1428" s="118" t="s">
        <v>1242</v>
      </c>
      <c r="K1428" s="122">
        <f t="shared" si="22"/>
        <v>46564</v>
      </c>
      <c r="L1428" s="125" t="s">
        <v>2045</v>
      </c>
    </row>
    <row r="1429" spans="1:12" s="116" customFormat="1" ht="16.5" customHeight="1" x14ac:dyDescent="0.3">
      <c r="A1429" s="91">
        <v>1412</v>
      </c>
      <c r="B1429" s="92" t="s">
        <v>678</v>
      </c>
      <c r="C1429" s="92" t="s">
        <v>638</v>
      </c>
      <c r="D1429" s="92" t="s">
        <v>70</v>
      </c>
      <c r="E1429" s="92" t="s">
        <v>27</v>
      </c>
      <c r="F1429" s="112" t="s">
        <v>1709</v>
      </c>
      <c r="G1429" s="119" t="s">
        <v>2029</v>
      </c>
      <c r="H1429" s="112" t="s">
        <v>1472</v>
      </c>
      <c r="I1429" s="124" t="s">
        <v>2044</v>
      </c>
      <c r="J1429" s="118" t="s">
        <v>1242</v>
      </c>
      <c r="K1429" s="122">
        <f t="shared" si="22"/>
        <v>46564</v>
      </c>
      <c r="L1429" s="125" t="s">
        <v>2045</v>
      </c>
    </row>
    <row r="1430" spans="1:12" s="116" customFormat="1" ht="16.5" customHeight="1" x14ac:dyDescent="0.3">
      <c r="A1430" s="91">
        <v>1413</v>
      </c>
      <c r="B1430" s="92" t="s">
        <v>678</v>
      </c>
      <c r="C1430" s="92" t="s">
        <v>638</v>
      </c>
      <c r="D1430" s="92" t="s">
        <v>66</v>
      </c>
      <c r="E1430" s="92" t="s">
        <v>27</v>
      </c>
      <c r="F1430" s="112" t="s">
        <v>1710</v>
      </c>
      <c r="G1430" s="119" t="s">
        <v>2033</v>
      </c>
      <c r="H1430" s="112" t="s">
        <v>1226</v>
      </c>
      <c r="I1430" s="113" t="s">
        <v>1209</v>
      </c>
      <c r="J1430" s="121" t="s">
        <v>2404</v>
      </c>
      <c r="K1430" s="122">
        <f t="shared" si="22"/>
        <v>46283</v>
      </c>
      <c r="L1430" s="123"/>
    </row>
    <row r="1431" spans="1:12" s="116" customFormat="1" ht="16.5" customHeight="1" x14ac:dyDescent="0.3">
      <c r="A1431" s="91">
        <v>1414</v>
      </c>
      <c r="B1431" s="92" t="s">
        <v>678</v>
      </c>
      <c r="C1431" s="92" t="s">
        <v>638</v>
      </c>
      <c r="D1431" s="92" t="s">
        <v>66</v>
      </c>
      <c r="E1431" s="92" t="s">
        <v>27</v>
      </c>
      <c r="F1431" s="112" t="s">
        <v>1711</v>
      </c>
      <c r="G1431" s="119" t="s">
        <v>2029</v>
      </c>
      <c r="H1431" s="112" t="s">
        <v>1472</v>
      </c>
      <c r="I1431" s="113" t="s">
        <v>1209</v>
      </c>
      <c r="J1431" s="121" t="s">
        <v>2588</v>
      </c>
      <c r="K1431" s="122">
        <f t="shared" si="22"/>
        <v>46176</v>
      </c>
      <c r="L1431" s="123"/>
    </row>
    <row r="1432" spans="1:12" s="116" customFormat="1" ht="16.5" customHeight="1" x14ac:dyDescent="0.3">
      <c r="A1432" s="91">
        <v>1415</v>
      </c>
      <c r="B1432" s="92" t="s">
        <v>678</v>
      </c>
      <c r="C1432" s="92" t="s">
        <v>638</v>
      </c>
      <c r="D1432" s="92" t="s">
        <v>70</v>
      </c>
      <c r="E1432" s="92" t="s">
        <v>27</v>
      </c>
      <c r="F1432" s="112" t="s">
        <v>1712</v>
      </c>
      <c r="G1432" s="119" t="s">
        <v>2029</v>
      </c>
      <c r="H1432" s="112" t="s">
        <v>1744</v>
      </c>
      <c r="I1432" s="113" t="s">
        <v>1209</v>
      </c>
      <c r="J1432" s="121" t="s">
        <v>2183</v>
      </c>
      <c r="K1432" s="122">
        <f t="shared" si="22"/>
        <v>46143</v>
      </c>
      <c r="L1432" s="123"/>
    </row>
    <row r="1433" spans="1:12" s="116" customFormat="1" ht="16.5" customHeight="1" x14ac:dyDescent="0.3">
      <c r="A1433" s="91">
        <v>1416</v>
      </c>
      <c r="B1433" s="92" t="s">
        <v>678</v>
      </c>
      <c r="C1433" s="92" t="s">
        <v>638</v>
      </c>
      <c r="D1433" s="92" t="s">
        <v>66</v>
      </c>
      <c r="E1433" s="92" t="s">
        <v>27</v>
      </c>
      <c r="F1433" s="112" t="s">
        <v>1714</v>
      </c>
      <c r="G1433" s="119" t="s">
        <v>2029</v>
      </c>
      <c r="H1433" s="112" t="s">
        <v>1226</v>
      </c>
      <c r="I1433" s="113" t="s">
        <v>1209</v>
      </c>
      <c r="J1433" s="121" t="s">
        <v>2130</v>
      </c>
      <c r="K1433" s="122">
        <f t="shared" si="22"/>
        <v>46129</v>
      </c>
      <c r="L1433" s="123"/>
    </row>
    <row r="1434" spans="1:12" s="116" customFormat="1" ht="16.5" customHeight="1" x14ac:dyDescent="0.3">
      <c r="A1434" s="91">
        <v>1417</v>
      </c>
      <c r="B1434" s="92" t="s">
        <v>678</v>
      </c>
      <c r="C1434" s="92" t="s">
        <v>638</v>
      </c>
      <c r="D1434" s="92" t="s">
        <v>66</v>
      </c>
      <c r="E1434" s="92" t="s">
        <v>27</v>
      </c>
      <c r="F1434" s="112" t="s">
        <v>2589</v>
      </c>
      <c r="G1434" s="119" t="s">
        <v>2029</v>
      </c>
      <c r="H1434" s="112" t="s">
        <v>2159</v>
      </c>
      <c r="I1434" s="124" t="s">
        <v>2044</v>
      </c>
      <c r="J1434" s="118" t="s">
        <v>1639</v>
      </c>
      <c r="K1434" s="122">
        <f t="shared" si="22"/>
        <v>46480</v>
      </c>
      <c r="L1434" s="125" t="s">
        <v>2045</v>
      </c>
    </row>
    <row r="1435" spans="1:12" s="116" customFormat="1" ht="16.5" customHeight="1" x14ac:dyDescent="0.3">
      <c r="A1435" s="91">
        <v>1418</v>
      </c>
      <c r="B1435" s="92" t="s">
        <v>678</v>
      </c>
      <c r="C1435" s="92" t="s">
        <v>638</v>
      </c>
      <c r="D1435" s="92" t="s">
        <v>66</v>
      </c>
      <c r="E1435" s="92" t="s">
        <v>27</v>
      </c>
      <c r="F1435" s="112" t="s">
        <v>1716</v>
      </c>
      <c r="G1435" s="119" t="s">
        <v>2029</v>
      </c>
      <c r="H1435" s="112" t="s">
        <v>1303</v>
      </c>
      <c r="I1435" s="113" t="s">
        <v>1209</v>
      </c>
      <c r="J1435" s="121" t="s">
        <v>2130</v>
      </c>
      <c r="K1435" s="122">
        <f t="shared" si="22"/>
        <v>46129</v>
      </c>
      <c r="L1435" s="123"/>
    </row>
    <row r="1436" spans="1:12" s="116" customFormat="1" ht="16.5" customHeight="1" x14ac:dyDescent="0.3">
      <c r="A1436" s="91">
        <v>1419</v>
      </c>
      <c r="B1436" s="92" t="s">
        <v>678</v>
      </c>
      <c r="C1436" s="92" t="s">
        <v>638</v>
      </c>
      <c r="D1436" s="92" t="s">
        <v>70</v>
      </c>
      <c r="E1436" s="92" t="s">
        <v>27</v>
      </c>
      <c r="F1436" s="112" t="s">
        <v>1718</v>
      </c>
      <c r="G1436" s="119" t="s">
        <v>2054</v>
      </c>
      <c r="H1436" s="112" t="s">
        <v>1226</v>
      </c>
      <c r="I1436" s="113" t="s">
        <v>1209</v>
      </c>
      <c r="J1436" s="121" t="s">
        <v>2545</v>
      </c>
      <c r="K1436" s="122">
        <f t="shared" si="22"/>
        <v>46352</v>
      </c>
      <c r="L1436" s="123"/>
    </row>
    <row r="1437" spans="1:12" s="116" customFormat="1" ht="16.5" customHeight="1" x14ac:dyDescent="0.3">
      <c r="A1437" s="91">
        <v>1420</v>
      </c>
      <c r="B1437" s="92" t="s">
        <v>678</v>
      </c>
      <c r="C1437" s="92" t="s">
        <v>638</v>
      </c>
      <c r="D1437" s="92" t="s">
        <v>70</v>
      </c>
      <c r="E1437" s="92" t="s">
        <v>27</v>
      </c>
      <c r="F1437" s="112" t="s">
        <v>1719</v>
      </c>
      <c r="G1437" s="119" t="s">
        <v>2029</v>
      </c>
      <c r="H1437" s="112" t="s">
        <v>1226</v>
      </c>
      <c r="I1437" s="113" t="s">
        <v>1209</v>
      </c>
      <c r="J1437" s="121" t="s">
        <v>2183</v>
      </c>
      <c r="K1437" s="122">
        <f t="shared" si="22"/>
        <v>46143</v>
      </c>
      <c r="L1437" s="123"/>
    </row>
    <row r="1438" spans="1:12" s="116" customFormat="1" ht="16.5" customHeight="1" x14ac:dyDescent="0.3">
      <c r="A1438" s="91">
        <v>1421</v>
      </c>
      <c r="B1438" s="92" t="s">
        <v>678</v>
      </c>
      <c r="C1438" s="92" t="s">
        <v>638</v>
      </c>
      <c r="D1438" s="92" t="s">
        <v>70</v>
      </c>
      <c r="E1438" s="92" t="s">
        <v>27</v>
      </c>
      <c r="F1438" s="112" t="s">
        <v>2590</v>
      </c>
      <c r="G1438" s="119" t="s">
        <v>2033</v>
      </c>
      <c r="H1438" s="112" t="s">
        <v>1226</v>
      </c>
      <c r="I1438" s="113" t="s">
        <v>1209</v>
      </c>
      <c r="J1438" s="126" t="s">
        <v>2558</v>
      </c>
      <c r="K1438" s="122">
        <f t="shared" si="22"/>
        <v>46232</v>
      </c>
      <c r="L1438" s="123"/>
    </row>
    <row r="1439" spans="1:12" s="116" customFormat="1" ht="16.5" customHeight="1" x14ac:dyDescent="0.3">
      <c r="A1439" s="91">
        <v>1422</v>
      </c>
      <c r="B1439" s="92" t="s">
        <v>678</v>
      </c>
      <c r="C1439" s="92" t="s">
        <v>638</v>
      </c>
      <c r="D1439" s="92" t="s">
        <v>66</v>
      </c>
      <c r="E1439" s="92" t="s">
        <v>27</v>
      </c>
      <c r="F1439" s="112" t="s">
        <v>2591</v>
      </c>
      <c r="G1439" s="119" t="s">
        <v>2029</v>
      </c>
      <c r="H1439" s="112" t="s">
        <v>1744</v>
      </c>
      <c r="I1439" s="113" t="s">
        <v>1209</v>
      </c>
      <c r="J1439" s="126" t="s">
        <v>2404</v>
      </c>
      <c r="K1439" s="122">
        <f t="shared" si="22"/>
        <v>46283</v>
      </c>
      <c r="L1439" s="123"/>
    </row>
    <row r="1440" spans="1:12" s="116" customFormat="1" ht="16.5" customHeight="1" x14ac:dyDescent="0.3">
      <c r="A1440" s="91">
        <v>1423</v>
      </c>
      <c r="B1440" s="92" t="s">
        <v>678</v>
      </c>
      <c r="C1440" s="92" t="s">
        <v>638</v>
      </c>
      <c r="D1440" s="92" t="s">
        <v>70</v>
      </c>
      <c r="E1440" s="92" t="s">
        <v>27</v>
      </c>
      <c r="F1440" s="112" t="s">
        <v>1722</v>
      </c>
      <c r="G1440" s="119" t="s">
        <v>2054</v>
      </c>
      <c r="H1440" s="112" t="s">
        <v>1226</v>
      </c>
      <c r="I1440" s="124" t="s">
        <v>2044</v>
      </c>
      <c r="J1440" s="118" t="s">
        <v>1644</v>
      </c>
      <c r="K1440" s="122">
        <f t="shared" si="22"/>
        <v>46560</v>
      </c>
      <c r="L1440" s="125" t="s">
        <v>2070</v>
      </c>
    </row>
    <row r="1441" spans="1:12" s="116" customFormat="1" ht="16.5" customHeight="1" x14ac:dyDescent="0.3">
      <c r="A1441" s="91">
        <v>1424</v>
      </c>
      <c r="B1441" s="92" t="s">
        <v>678</v>
      </c>
      <c r="C1441" s="92" t="s">
        <v>638</v>
      </c>
      <c r="D1441" s="92" t="s">
        <v>70</v>
      </c>
      <c r="E1441" s="92" t="s">
        <v>27</v>
      </c>
      <c r="F1441" s="112" t="s">
        <v>1723</v>
      </c>
      <c r="G1441" s="119" t="s">
        <v>2029</v>
      </c>
      <c r="H1441" s="112" t="s">
        <v>1744</v>
      </c>
      <c r="I1441" s="124" t="s">
        <v>2044</v>
      </c>
      <c r="J1441" s="118" t="s">
        <v>1242</v>
      </c>
      <c r="K1441" s="122">
        <f t="shared" si="22"/>
        <v>46564</v>
      </c>
      <c r="L1441" s="125" t="s">
        <v>2045</v>
      </c>
    </row>
    <row r="1442" spans="1:12" s="116" customFormat="1" ht="16.5" customHeight="1" x14ac:dyDescent="0.3">
      <c r="A1442" s="91">
        <v>1425</v>
      </c>
      <c r="B1442" s="92" t="s">
        <v>678</v>
      </c>
      <c r="C1442" s="92" t="s">
        <v>638</v>
      </c>
      <c r="D1442" s="92" t="s">
        <v>70</v>
      </c>
      <c r="E1442" s="92" t="s">
        <v>27</v>
      </c>
      <c r="F1442" s="112" t="s">
        <v>1724</v>
      </c>
      <c r="G1442" s="119" t="s">
        <v>2029</v>
      </c>
      <c r="H1442" s="112" t="s">
        <v>2057</v>
      </c>
      <c r="I1442" s="113" t="s">
        <v>1209</v>
      </c>
      <c r="J1442" s="114"/>
      <c r="K1442" s="115"/>
      <c r="L1442" s="112" t="s">
        <v>1294</v>
      </c>
    </row>
    <row r="1443" spans="1:12" s="116" customFormat="1" ht="16.5" customHeight="1" x14ac:dyDescent="0.3">
      <c r="A1443" s="91">
        <v>1426</v>
      </c>
      <c r="B1443" s="92" t="s">
        <v>678</v>
      </c>
      <c r="C1443" s="92" t="s">
        <v>638</v>
      </c>
      <c r="D1443" s="92" t="s">
        <v>70</v>
      </c>
      <c r="E1443" s="92" t="s">
        <v>27</v>
      </c>
      <c r="F1443" s="112" t="s">
        <v>2592</v>
      </c>
      <c r="G1443" s="119" t="s">
        <v>2054</v>
      </c>
      <c r="H1443" s="112" t="s">
        <v>1226</v>
      </c>
      <c r="I1443" s="124" t="s">
        <v>2044</v>
      </c>
      <c r="J1443" s="118" t="s">
        <v>1644</v>
      </c>
      <c r="K1443" s="122">
        <f t="shared" si="22"/>
        <v>46560</v>
      </c>
      <c r="L1443" s="125" t="s">
        <v>2045</v>
      </c>
    </row>
    <row r="1444" spans="1:12" s="116" customFormat="1" ht="16.5" customHeight="1" x14ac:dyDescent="0.3">
      <c r="A1444" s="91">
        <v>1427</v>
      </c>
      <c r="B1444" s="92" t="s">
        <v>678</v>
      </c>
      <c r="C1444" s="92" t="s">
        <v>638</v>
      </c>
      <c r="D1444" s="92" t="s">
        <v>70</v>
      </c>
      <c r="E1444" s="92" t="s">
        <v>27</v>
      </c>
      <c r="F1444" s="112" t="s">
        <v>2593</v>
      </c>
      <c r="G1444" s="119" t="s">
        <v>2029</v>
      </c>
      <c r="H1444" s="112" t="s">
        <v>1226</v>
      </c>
      <c r="I1444" s="124" t="s">
        <v>2044</v>
      </c>
      <c r="J1444" s="118" t="s">
        <v>1644</v>
      </c>
      <c r="K1444" s="122">
        <f t="shared" si="22"/>
        <v>46560</v>
      </c>
      <c r="L1444" s="125" t="s">
        <v>2066</v>
      </c>
    </row>
    <row r="1445" spans="1:12" s="116" customFormat="1" ht="16.5" customHeight="1" x14ac:dyDescent="0.3">
      <c r="A1445" s="91">
        <v>1428</v>
      </c>
      <c r="B1445" s="92" t="s">
        <v>678</v>
      </c>
      <c r="C1445" s="92" t="s">
        <v>638</v>
      </c>
      <c r="D1445" s="92" t="s">
        <v>70</v>
      </c>
      <c r="E1445" s="92" t="s">
        <v>27</v>
      </c>
      <c r="F1445" s="112" t="s">
        <v>2594</v>
      </c>
      <c r="G1445" s="119" t="s">
        <v>2029</v>
      </c>
      <c r="H1445" s="112" t="s">
        <v>1226</v>
      </c>
      <c r="I1445" s="113" t="s">
        <v>1209</v>
      </c>
      <c r="J1445" s="121" t="s">
        <v>2588</v>
      </c>
      <c r="K1445" s="122">
        <f t="shared" si="22"/>
        <v>46176</v>
      </c>
      <c r="L1445" s="123"/>
    </row>
    <row r="1446" spans="1:12" s="116" customFormat="1" ht="16.5" customHeight="1" x14ac:dyDescent="0.3">
      <c r="A1446" s="91">
        <v>1429</v>
      </c>
      <c r="B1446" s="92" t="s">
        <v>678</v>
      </c>
      <c r="C1446" s="92" t="s">
        <v>638</v>
      </c>
      <c r="D1446" s="92" t="s">
        <v>66</v>
      </c>
      <c r="E1446" s="92" t="s">
        <v>27</v>
      </c>
      <c r="F1446" s="112" t="s">
        <v>1730</v>
      </c>
      <c r="G1446" s="119" t="s">
        <v>2029</v>
      </c>
      <c r="H1446" s="112" t="s">
        <v>2159</v>
      </c>
      <c r="I1446" s="113" t="s">
        <v>1333</v>
      </c>
      <c r="J1446" s="121" t="s">
        <v>2563</v>
      </c>
      <c r="K1446" s="122">
        <f t="shared" si="22"/>
        <v>46137</v>
      </c>
      <c r="L1446" s="123"/>
    </row>
    <row r="1447" spans="1:12" s="116" customFormat="1" ht="16.5" customHeight="1" x14ac:dyDescent="0.3">
      <c r="A1447" s="91">
        <v>1430</v>
      </c>
      <c r="B1447" s="92" t="s">
        <v>678</v>
      </c>
      <c r="C1447" s="92" t="s">
        <v>638</v>
      </c>
      <c r="D1447" s="92" t="s">
        <v>70</v>
      </c>
      <c r="E1447" s="92" t="s">
        <v>27</v>
      </c>
      <c r="F1447" s="112" t="s">
        <v>2595</v>
      </c>
      <c r="G1447" s="119" t="s">
        <v>2029</v>
      </c>
      <c r="H1447" s="112" t="s">
        <v>2165</v>
      </c>
      <c r="I1447" s="124" t="s">
        <v>2044</v>
      </c>
      <c r="J1447" s="118" t="s">
        <v>1644</v>
      </c>
      <c r="K1447" s="122">
        <f t="shared" si="22"/>
        <v>46560</v>
      </c>
      <c r="L1447" s="125" t="s">
        <v>2066</v>
      </c>
    </row>
    <row r="1448" spans="1:12" s="116" customFormat="1" ht="16.5" customHeight="1" x14ac:dyDescent="0.3">
      <c r="A1448" s="91">
        <v>1431</v>
      </c>
      <c r="B1448" s="92" t="s">
        <v>678</v>
      </c>
      <c r="C1448" s="92" t="s">
        <v>638</v>
      </c>
      <c r="D1448" s="92" t="s">
        <v>70</v>
      </c>
      <c r="E1448" s="92" t="s">
        <v>27</v>
      </c>
      <c r="F1448" s="112" t="s">
        <v>2596</v>
      </c>
      <c r="G1448" s="119" t="s">
        <v>2033</v>
      </c>
      <c r="H1448" s="112" t="s">
        <v>2165</v>
      </c>
      <c r="I1448" s="124" t="s">
        <v>2044</v>
      </c>
      <c r="J1448" s="118" t="s">
        <v>1377</v>
      </c>
      <c r="K1448" s="122">
        <f t="shared" si="22"/>
        <v>46557</v>
      </c>
      <c r="L1448" s="125" t="s">
        <v>2066</v>
      </c>
    </row>
    <row r="1449" spans="1:12" s="116" customFormat="1" ht="16.5" customHeight="1" x14ac:dyDescent="0.3">
      <c r="A1449" s="91">
        <v>1432</v>
      </c>
      <c r="B1449" s="92" t="s">
        <v>678</v>
      </c>
      <c r="C1449" s="92" t="s">
        <v>638</v>
      </c>
      <c r="D1449" s="92" t="s">
        <v>70</v>
      </c>
      <c r="E1449" s="92" t="s">
        <v>632</v>
      </c>
      <c r="F1449" s="112" t="s">
        <v>1736</v>
      </c>
      <c r="G1449" s="119" t="s">
        <v>2033</v>
      </c>
      <c r="H1449" s="112" t="s">
        <v>1744</v>
      </c>
      <c r="I1449" s="124" t="s">
        <v>2044</v>
      </c>
      <c r="J1449" s="118" t="s">
        <v>1377</v>
      </c>
      <c r="K1449" s="122">
        <f t="shared" si="22"/>
        <v>46557</v>
      </c>
      <c r="L1449" s="125" t="s">
        <v>2045</v>
      </c>
    </row>
    <row r="1450" spans="1:12" s="116" customFormat="1" ht="16.5" customHeight="1" x14ac:dyDescent="0.3">
      <c r="A1450" s="91">
        <v>1433</v>
      </c>
      <c r="B1450" s="92" t="s">
        <v>678</v>
      </c>
      <c r="C1450" s="92" t="s">
        <v>638</v>
      </c>
      <c r="D1450" s="92" t="s">
        <v>70</v>
      </c>
      <c r="E1450" s="92" t="s">
        <v>632</v>
      </c>
      <c r="F1450" s="112" t="s">
        <v>2597</v>
      </c>
      <c r="G1450" s="119" t="s">
        <v>2029</v>
      </c>
      <c r="H1450" s="112" t="s">
        <v>2344</v>
      </c>
      <c r="I1450" s="124" t="s">
        <v>2044</v>
      </c>
      <c r="J1450" s="118" t="s">
        <v>1377</v>
      </c>
      <c r="K1450" s="122">
        <f t="shared" si="22"/>
        <v>46557</v>
      </c>
      <c r="L1450" s="125" t="s">
        <v>2070</v>
      </c>
    </row>
    <row r="1451" spans="1:12" s="116" customFormat="1" ht="16.5" customHeight="1" x14ac:dyDescent="0.3">
      <c r="A1451" s="91">
        <v>1434</v>
      </c>
      <c r="B1451" s="92" t="s">
        <v>678</v>
      </c>
      <c r="C1451" s="92" t="s">
        <v>638</v>
      </c>
      <c r="D1451" s="92" t="s">
        <v>66</v>
      </c>
      <c r="E1451" s="92" t="s">
        <v>27</v>
      </c>
      <c r="F1451" s="112" t="s">
        <v>2598</v>
      </c>
      <c r="G1451" s="119" t="s">
        <v>2033</v>
      </c>
      <c r="H1451" s="112" t="s">
        <v>2599</v>
      </c>
      <c r="I1451" s="124" t="s">
        <v>2044</v>
      </c>
      <c r="J1451" s="118" t="s">
        <v>1498</v>
      </c>
      <c r="K1451" s="122">
        <f t="shared" si="22"/>
        <v>46563</v>
      </c>
      <c r="L1451" s="125" t="s">
        <v>2045</v>
      </c>
    </row>
    <row r="1452" spans="1:12" s="116" customFormat="1" ht="16.5" customHeight="1" x14ac:dyDescent="0.3">
      <c r="A1452" s="91">
        <v>1435</v>
      </c>
      <c r="B1452" s="92" t="s">
        <v>678</v>
      </c>
      <c r="C1452" s="92" t="s">
        <v>638</v>
      </c>
      <c r="D1452" s="92" t="s">
        <v>66</v>
      </c>
      <c r="E1452" s="92" t="s">
        <v>27</v>
      </c>
      <c r="F1452" s="112" t="s">
        <v>1739</v>
      </c>
      <c r="G1452" s="119" t="s">
        <v>2029</v>
      </c>
      <c r="H1452" s="112" t="s">
        <v>1226</v>
      </c>
      <c r="I1452" s="113" t="s">
        <v>1229</v>
      </c>
      <c r="J1452" s="126" t="s">
        <v>2558</v>
      </c>
      <c r="K1452" s="122">
        <f t="shared" si="22"/>
        <v>46232</v>
      </c>
      <c r="L1452" s="123"/>
    </row>
    <row r="1453" spans="1:12" s="116" customFormat="1" ht="16.5" customHeight="1" x14ac:dyDescent="0.3">
      <c r="A1453" s="91">
        <v>1436</v>
      </c>
      <c r="B1453" s="92" t="s">
        <v>678</v>
      </c>
      <c r="C1453" s="92" t="s">
        <v>638</v>
      </c>
      <c r="D1453" s="92" t="s">
        <v>66</v>
      </c>
      <c r="E1453" s="92" t="s">
        <v>27</v>
      </c>
      <c r="F1453" s="112" t="s">
        <v>1739</v>
      </c>
      <c r="G1453" s="119" t="s">
        <v>2029</v>
      </c>
      <c r="H1453" s="112" t="s">
        <v>2261</v>
      </c>
      <c r="I1453" s="113" t="s">
        <v>1209</v>
      </c>
      <c r="J1453" s="126" t="s">
        <v>2558</v>
      </c>
      <c r="K1453" s="122">
        <f t="shared" si="22"/>
        <v>46232</v>
      </c>
      <c r="L1453" s="123"/>
    </row>
    <row r="1454" spans="1:12" s="116" customFormat="1" ht="16.5" customHeight="1" x14ac:dyDescent="0.3">
      <c r="A1454" s="91">
        <v>1437</v>
      </c>
      <c r="B1454" s="92" t="s">
        <v>678</v>
      </c>
      <c r="C1454" s="92" t="s">
        <v>638</v>
      </c>
      <c r="D1454" s="92" t="s">
        <v>66</v>
      </c>
      <c r="E1454" s="92" t="s">
        <v>27</v>
      </c>
      <c r="F1454" s="112" t="s">
        <v>1739</v>
      </c>
      <c r="G1454" s="119" t="s">
        <v>2029</v>
      </c>
      <c r="H1454" s="112" t="s">
        <v>2247</v>
      </c>
      <c r="I1454" s="113" t="s">
        <v>1209</v>
      </c>
      <c r="J1454" s="126" t="s">
        <v>2558</v>
      </c>
      <c r="K1454" s="122">
        <f t="shared" si="22"/>
        <v>46232</v>
      </c>
      <c r="L1454" s="123"/>
    </row>
    <row r="1455" spans="1:12" s="116" customFormat="1" ht="16.5" customHeight="1" x14ac:dyDescent="0.3">
      <c r="A1455" s="91">
        <v>1438</v>
      </c>
      <c r="B1455" s="92" t="s">
        <v>678</v>
      </c>
      <c r="C1455" s="92" t="s">
        <v>638</v>
      </c>
      <c r="D1455" s="92" t="s">
        <v>66</v>
      </c>
      <c r="E1455" s="92" t="s">
        <v>27</v>
      </c>
      <c r="F1455" s="112" t="s">
        <v>1740</v>
      </c>
      <c r="G1455" s="119" t="s">
        <v>2029</v>
      </c>
      <c r="H1455" s="112" t="s">
        <v>2600</v>
      </c>
      <c r="I1455" s="113" t="s">
        <v>1209</v>
      </c>
      <c r="J1455" s="126" t="s">
        <v>2396</v>
      </c>
      <c r="K1455" s="122">
        <f t="shared" si="22"/>
        <v>46323</v>
      </c>
      <c r="L1455" s="123"/>
    </row>
    <row r="1456" spans="1:12" s="116" customFormat="1" ht="16.5" customHeight="1" x14ac:dyDescent="0.3">
      <c r="A1456" s="91">
        <v>1439</v>
      </c>
      <c r="B1456" s="92" t="s">
        <v>678</v>
      </c>
      <c r="C1456" s="92" t="s">
        <v>638</v>
      </c>
      <c r="D1456" s="92" t="s">
        <v>66</v>
      </c>
      <c r="E1456" s="92" t="s">
        <v>27</v>
      </c>
      <c r="F1456" s="112" t="s">
        <v>1740</v>
      </c>
      <c r="G1456" s="119" t="s">
        <v>2029</v>
      </c>
      <c r="H1456" s="112" t="s">
        <v>2601</v>
      </c>
      <c r="I1456" s="113" t="s">
        <v>1209</v>
      </c>
      <c r="J1456" s="126" t="s">
        <v>2396</v>
      </c>
      <c r="K1456" s="122">
        <f t="shared" si="22"/>
        <v>46323</v>
      </c>
      <c r="L1456" s="123"/>
    </row>
    <row r="1457" spans="1:12" s="116" customFormat="1" ht="16.5" customHeight="1" x14ac:dyDescent="0.3">
      <c r="A1457" s="91">
        <v>1440</v>
      </c>
      <c r="B1457" s="92" t="s">
        <v>678</v>
      </c>
      <c r="C1457" s="92" t="s">
        <v>638</v>
      </c>
      <c r="D1457" s="92" t="s">
        <v>66</v>
      </c>
      <c r="E1457" s="92" t="s">
        <v>27</v>
      </c>
      <c r="F1457" s="112" t="s">
        <v>1740</v>
      </c>
      <c r="G1457" s="119" t="s">
        <v>2029</v>
      </c>
      <c r="H1457" s="112" t="s">
        <v>2146</v>
      </c>
      <c r="I1457" s="113" t="s">
        <v>1333</v>
      </c>
      <c r="J1457" s="126" t="s">
        <v>2396</v>
      </c>
      <c r="K1457" s="122">
        <f t="shared" si="22"/>
        <v>46323</v>
      </c>
      <c r="L1457" s="123"/>
    </row>
    <row r="1458" spans="1:12" s="116" customFormat="1" ht="16.5" customHeight="1" x14ac:dyDescent="0.3">
      <c r="A1458" s="91">
        <v>1441</v>
      </c>
      <c r="B1458" s="92" t="s">
        <v>678</v>
      </c>
      <c r="C1458" s="92" t="s">
        <v>638</v>
      </c>
      <c r="D1458" s="92" t="s">
        <v>70</v>
      </c>
      <c r="E1458" s="92" t="s">
        <v>27</v>
      </c>
      <c r="F1458" s="112" t="s">
        <v>2602</v>
      </c>
      <c r="G1458" s="119" t="s">
        <v>2029</v>
      </c>
      <c r="H1458" s="112" t="s">
        <v>1226</v>
      </c>
      <c r="I1458" s="124" t="s">
        <v>2044</v>
      </c>
      <c r="J1458" s="118" t="s">
        <v>1377</v>
      </c>
      <c r="K1458" s="122">
        <f t="shared" si="22"/>
        <v>46557</v>
      </c>
      <c r="L1458" s="125" t="s">
        <v>2045</v>
      </c>
    </row>
    <row r="1459" spans="1:12" s="116" customFormat="1" ht="16.5" customHeight="1" x14ac:dyDescent="0.3">
      <c r="A1459" s="91">
        <v>1442</v>
      </c>
      <c r="B1459" s="92" t="s">
        <v>678</v>
      </c>
      <c r="C1459" s="92" t="s">
        <v>638</v>
      </c>
      <c r="D1459" s="92" t="s">
        <v>70</v>
      </c>
      <c r="E1459" s="92" t="s">
        <v>27</v>
      </c>
      <c r="F1459" s="112" t="s">
        <v>1743</v>
      </c>
      <c r="G1459" s="119" t="s">
        <v>2054</v>
      </c>
      <c r="H1459" s="112" t="s">
        <v>2103</v>
      </c>
      <c r="I1459" s="124" t="s">
        <v>2044</v>
      </c>
      <c r="J1459" s="118" t="s">
        <v>1377</v>
      </c>
      <c r="K1459" s="122">
        <f t="shared" si="22"/>
        <v>46557</v>
      </c>
      <c r="L1459" s="125" t="s">
        <v>2070</v>
      </c>
    </row>
    <row r="1460" spans="1:12" s="116" customFormat="1" ht="16.5" customHeight="1" x14ac:dyDescent="0.3">
      <c r="A1460" s="91">
        <v>1443</v>
      </c>
      <c r="B1460" s="92" t="s">
        <v>678</v>
      </c>
      <c r="C1460" s="92" t="s">
        <v>638</v>
      </c>
      <c r="D1460" s="92" t="s">
        <v>70</v>
      </c>
      <c r="E1460" s="92" t="s">
        <v>27</v>
      </c>
      <c r="F1460" s="112" t="s">
        <v>1743</v>
      </c>
      <c r="G1460" s="119" t="s">
        <v>2033</v>
      </c>
      <c r="H1460" s="112" t="s">
        <v>2173</v>
      </c>
      <c r="I1460" s="124" t="s">
        <v>2044</v>
      </c>
      <c r="J1460" s="118" t="s">
        <v>1377</v>
      </c>
      <c r="K1460" s="122">
        <f t="shared" si="22"/>
        <v>46557</v>
      </c>
      <c r="L1460" s="125" t="s">
        <v>2045</v>
      </c>
    </row>
    <row r="1461" spans="1:12" s="116" customFormat="1" ht="16.5" customHeight="1" x14ac:dyDescent="0.3">
      <c r="A1461" s="91">
        <v>1444</v>
      </c>
      <c r="B1461" s="92" t="s">
        <v>678</v>
      </c>
      <c r="C1461" s="92" t="s">
        <v>638</v>
      </c>
      <c r="D1461" s="92" t="s">
        <v>66</v>
      </c>
      <c r="E1461" s="92" t="s">
        <v>27</v>
      </c>
      <c r="F1461" s="112" t="s">
        <v>1745</v>
      </c>
      <c r="G1461" s="119" t="s">
        <v>2054</v>
      </c>
      <c r="H1461" s="112" t="s">
        <v>1744</v>
      </c>
      <c r="I1461" s="113" t="s">
        <v>1209</v>
      </c>
      <c r="J1461" s="121" t="s">
        <v>2536</v>
      </c>
      <c r="K1461" s="122">
        <f t="shared" si="22"/>
        <v>46350</v>
      </c>
      <c r="L1461" s="123"/>
    </row>
    <row r="1462" spans="1:12" s="116" customFormat="1" ht="16.5" customHeight="1" x14ac:dyDescent="0.3">
      <c r="A1462" s="91">
        <v>1445</v>
      </c>
      <c r="B1462" s="92" t="s">
        <v>678</v>
      </c>
      <c r="C1462" s="92" t="s">
        <v>638</v>
      </c>
      <c r="D1462" s="92" t="s">
        <v>66</v>
      </c>
      <c r="E1462" s="92" t="s">
        <v>27</v>
      </c>
      <c r="F1462" s="112" t="s">
        <v>1745</v>
      </c>
      <c r="G1462" s="119" t="s">
        <v>2029</v>
      </c>
      <c r="H1462" s="112" t="s">
        <v>2067</v>
      </c>
      <c r="I1462" s="113" t="s">
        <v>1209</v>
      </c>
      <c r="J1462" s="121" t="s">
        <v>2536</v>
      </c>
      <c r="K1462" s="122">
        <f t="shared" si="22"/>
        <v>46350</v>
      </c>
      <c r="L1462" s="123"/>
    </row>
    <row r="1463" spans="1:12" s="116" customFormat="1" ht="16.5" customHeight="1" x14ac:dyDescent="0.3">
      <c r="A1463" s="91">
        <v>1446</v>
      </c>
      <c r="B1463" s="92" t="s">
        <v>678</v>
      </c>
      <c r="C1463" s="92" t="s">
        <v>638</v>
      </c>
      <c r="D1463" s="92" t="s">
        <v>66</v>
      </c>
      <c r="E1463" s="92" t="s">
        <v>27</v>
      </c>
      <c r="F1463" s="112" t="s">
        <v>1745</v>
      </c>
      <c r="G1463" s="119" t="s">
        <v>2054</v>
      </c>
      <c r="H1463" s="112" t="s">
        <v>2603</v>
      </c>
      <c r="I1463" s="113" t="s">
        <v>1209</v>
      </c>
      <c r="J1463" s="121" t="s">
        <v>2536</v>
      </c>
      <c r="K1463" s="122">
        <f t="shared" si="22"/>
        <v>46350</v>
      </c>
      <c r="L1463" s="123"/>
    </row>
    <row r="1464" spans="1:12" s="116" customFormat="1" ht="16.5" customHeight="1" x14ac:dyDescent="0.3">
      <c r="A1464" s="91">
        <v>1447</v>
      </c>
      <c r="B1464" s="92" t="s">
        <v>678</v>
      </c>
      <c r="C1464" s="92" t="s">
        <v>638</v>
      </c>
      <c r="D1464" s="92" t="s">
        <v>66</v>
      </c>
      <c r="E1464" s="92" t="s">
        <v>27</v>
      </c>
      <c r="F1464" s="112" t="s">
        <v>2604</v>
      </c>
      <c r="G1464" s="119" t="s">
        <v>2029</v>
      </c>
      <c r="H1464" s="112" t="s">
        <v>1744</v>
      </c>
      <c r="I1464" s="113" t="s">
        <v>1209</v>
      </c>
      <c r="J1464" s="121" t="s">
        <v>2404</v>
      </c>
      <c r="K1464" s="122">
        <f t="shared" si="22"/>
        <v>46283</v>
      </c>
      <c r="L1464" s="123"/>
    </row>
    <row r="1465" spans="1:12" s="116" customFormat="1" ht="16.5" customHeight="1" x14ac:dyDescent="0.3">
      <c r="A1465" s="91">
        <v>1448</v>
      </c>
      <c r="B1465" s="92" t="s">
        <v>678</v>
      </c>
      <c r="C1465" s="92" t="s">
        <v>638</v>
      </c>
      <c r="D1465" s="92" t="s">
        <v>66</v>
      </c>
      <c r="E1465" s="92" t="s">
        <v>27</v>
      </c>
      <c r="F1465" s="112" t="s">
        <v>2604</v>
      </c>
      <c r="G1465" s="119" t="s">
        <v>2029</v>
      </c>
      <c r="H1465" s="112" t="s">
        <v>1840</v>
      </c>
      <c r="I1465" s="113" t="s">
        <v>1209</v>
      </c>
      <c r="J1465" s="121" t="s">
        <v>2404</v>
      </c>
      <c r="K1465" s="122">
        <f t="shared" si="22"/>
        <v>46283</v>
      </c>
      <c r="L1465" s="123"/>
    </row>
    <row r="1466" spans="1:12" s="116" customFormat="1" ht="16.5" customHeight="1" x14ac:dyDescent="0.3">
      <c r="A1466" s="91">
        <v>1449</v>
      </c>
      <c r="B1466" s="92" t="s">
        <v>678</v>
      </c>
      <c r="C1466" s="92" t="s">
        <v>638</v>
      </c>
      <c r="D1466" s="92" t="s">
        <v>66</v>
      </c>
      <c r="E1466" s="92" t="s">
        <v>27</v>
      </c>
      <c r="F1466" s="112" t="s">
        <v>2605</v>
      </c>
      <c r="G1466" s="119" t="s">
        <v>2029</v>
      </c>
      <c r="H1466" s="112" t="s">
        <v>2165</v>
      </c>
      <c r="I1466" s="113" t="s">
        <v>1209</v>
      </c>
      <c r="J1466" s="126" t="s">
        <v>2404</v>
      </c>
      <c r="K1466" s="122">
        <f t="shared" si="22"/>
        <v>46283</v>
      </c>
      <c r="L1466" s="123"/>
    </row>
    <row r="1467" spans="1:12" s="116" customFormat="1" ht="16.5" customHeight="1" x14ac:dyDescent="0.3">
      <c r="A1467" s="91">
        <v>1450</v>
      </c>
      <c r="B1467" s="92" t="s">
        <v>678</v>
      </c>
      <c r="C1467" s="92" t="s">
        <v>638</v>
      </c>
      <c r="D1467" s="92" t="s">
        <v>66</v>
      </c>
      <c r="E1467" s="92" t="s">
        <v>27</v>
      </c>
      <c r="F1467" s="112" t="s">
        <v>2605</v>
      </c>
      <c r="G1467" s="119" t="s">
        <v>2029</v>
      </c>
      <c r="H1467" s="112" t="s">
        <v>2357</v>
      </c>
      <c r="I1467" s="113" t="s">
        <v>1209</v>
      </c>
      <c r="J1467" s="126" t="s">
        <v>2404</v>
      </c>
      <c r="K1467" s="122">
        <f t="shared" si="22"/>
        <v>46283</v>
      </c>
      <c r="L1467" s="123"/>
    </row>
    <row r="1468" spans="1:12" s="116" customFormat="1" ht="16.5" customHeight="1" x14ac:dyDescent="0.3">
      <c r="A1468" s="91">
        <v>1451</v>
      </c>
      <c r="B1468" s="92" t="s">
        <v>678</v>
      </c>
      <c r="C1468" s="92" t="s">
        <v>638</v>
      </c>
      <c r="D1468" s="92" t="s">
        <v>66</v>
      </c>
      <c r="E1468" s="92" t="s">
        <v>27</v>
      </c>
      <c r="F1468" s="112" t="s">
        <v>2606</v>
      </c>
      <c r="G1468" s="119" t="s">
        <v>2029</v>
      </c>
      <c r="H1468" s="112" t="s">
        <v>2165</v>
      </c>
      <c r="I1468" s="113" t="s">
        <v>1209</v>
      </c>
      <c r="J1468" s="121" t="s">
        <v>2536</v>
      </c>
      <c r="K1468" s="122">
        <f t="shared" si="22"/>
        <v>46350</v>
      </c>
      <c r="L1468" s="123"/>
    </row>
    <row r="1469" spans="1:12" s="116" customFormat="1" ht="16.5" customHeight="1" x14ac:dyDescent="0.3">
      <c r="A1469" s="91">
        <v>1452</v>
      </c>
      <c r="B1469" s="92" t="s">
        <v>678</v>
      </c>
      <c r="C1469" s="92" t="s">
        <v>638</v>
      </c>
      <c r="D1469" s="92" t="s">
        <v>66</v>
      </c>
      <c r="E1469" s="92" t="s">
        <v>27</v>
      </c>
      <c r="F1469" s="112" t="s">
        <v>2606</v>
      </c>
      <c r="G1469" s="119" t="s">
        <v>2029</v>
      </c>
      <c r="H1469" s="112" t="s">
        <v>2188</v>
      </c>
      <c r="I1469" s="113" t="s">
        <v>1333</v>
      </c>
      <c r="J1469" s="121" t="s">
        <v>2536</v>
      </c>
      <c r="K1469" s="122">
        <f t="shared" si="22"/>
        <v>46350</v>
      </c>
      <c r="L1469" s="123"/>
    </row>
    <row r="1470" spans="1:12" s="116" customFormat="1" ht="16.5" customHeight="1" x14ac:dyDescent="0.3">
      <c r="A1470" s="91">
        <v>1453</v>
      </c>
      <c r="B1470" s="92" t="s">
        <v>678</v>
      </c>
      <c r="C1470" s="92" t="s">
        <v>638</v>
      </c>
      <c r="D1470" s="92" t="s">
        <v>66</v>
      </c>
      <c r="E1470" s="92" t="s">
        <v>27</v>
      </c>
      <c r="F1470" s="112" t="s">
        <v>2606</v>
      </c>
      <c r="G1470" s="119" t="s">
        <v>2029</v>
      </c>
      <c r="H1470" s="112" t="s">
        <v>2607</v>
      </c>
      <c r="I1470" s="113" t="s">
        <v>1209</v>
      </c>
      <c r="J1470" s="121" t="s">
        <v>2536</v>
      </c>
      <c r="K1470" s="122">
        <f t="shared" si="22"/>
        <v>46350</v>
      </c>
      <c r="L1470" s="123"/>
    </row>
    <row r="1471" spans="1:12" s="116" customFormat="1" ht="16.5" customHeight="1" x14ac:dyDescent="0.3">
      <c r="A1471" s="91">
        <v>1454</v>
      </c>
      <c r="B1471" s="92" t="s">
        <v>678</v>
      </c>
      <c r="C1471" s="92" t="s">
        <v>638</v>
      </c>
      <c r="D1471" s="92" t="s">
        <v>66</v>
      </c>
      <c r="E1471" s="92" t="s">
        <v>27</v>
      </c>
      <c r="F1471" s="112" t="s">
        <v>1752</v>
      </c>
      <c r="G1471" s="119" t="s">
        <v>2029</v>
      </c>
      <c r="H1471" s="112" t="s">
        <v>1472</v>
      </c>
      <c r="I1471" s="113" t="s">
        <v>1209</v>
      </c>
      <c r="J1471" s="126" t="s">
        <v>2540</v>
      </c>
      <c r="K1471" s="122">
        <f t="shared" si="22"/>
        <v>46231</v>
      </c>
      <c r="L1471" s="123"/>
    </row>
    <row r="1472" spans="1:12" s="116" customFormat="1" ht="16.5" customHeight="1" x14ac:dyDescent="0.3">
      <c r="A1472" s="91">
        <v>1455</v>
      </c>
      <c r="B1472" s="92" t="s">
        <v>678</v>
      </c>
      <c r="C1472" s="92" t="s">
        <v>638</v>
      </c>
      <c r="D1472" s="92" t="s">
        <v>66</v>
      </c>
      <c r="E1472" s="92" t="s">
        <v>27</v>
      </c>
      <c r="F1472" s="112" t="s">
        <v>1752</v>
      </c>
      <c r="G1472" s="119" t="s">
        <v>2029</v>
      </c>
      <c r="H1472" s="112" t="s">
        <v>2093</v>
      </c>
      <c r="I1472" s="113" t="s">
        <v>1333</v>
      </c>
      <c r="J1472" s="126" t="s">
        <v>2540</v>
      </c>
      <c r="K1472" s="122">
        <f t="shared" si="22"/>
        <v>46231</v>
      </c>
      <c r="L1472" s="123"/>
    </row>
    <row r="1473" spans="1:12" s="116" customFormat="1" ht="16.5" customHeight="1" x14ac:dyDescent="0.3">
      <c r="A1473" s="91">
        <v>1456</v>
      </c>
      <c r="B1473" s="92" t="s">
        <v>678</v>
      </c>
      <c r="C1473" s="92" t="s">
        <v>638</v>
      </c>
      <c r="D1473" s="92" t="s">
        <v>66</v>
      </c>
      <c r="E1473" s="92" t="s">
        <v>27</v>
      </c>
      <c r="F1473" s="112" t="s">
        <v>1753</v>
      </c>
      <c r="G1473" s="119" t="s">
        <v>2029</v>
      </c>
      <c r="H1473" s="112" t="s">
        <v>2159</v>
      </c>
      <c r="I1473" s="113" t="s">
        <v>1209</v>
      </c>
      <c r="J1473" s="121" t="s">
        <v>2588</v>
      </c>
      <c r="K1473" s="122">
        <f t="shared" si="22"/>
        <v>46176</v>
      </c>
      <c r="L1473" s="123"/>
    </row>
    <row r="1474" spans="1:12" s="116" customFormat="1" ht="16.5" customHeight="1" x14ac:dyDescent="0.3">
      <c r="A1474" s="91">
        <v>1457</v>
      </c>
      <c r="B1474" s="92" t="s">
        <v>678</v>
      </c>
      <c r="C1474" s="92" t="s">
        <v>638</v>
      </c>
      <c r="D1474" s="92" t="s">
        <v>66</v>
      </c>
      <c r="E1474" s="92" t="s">
        <v>27</v>
      </c>
      <c r="F1474" s="112" t="s">
        <v>2608</v>
      </c>
      <c r="G1474" s="119" t="s">
        <v>2033</v>
      </c>
      <c r="H1474" s="112" t="s">
        <v>1840</v>
      </c>
      <c r="I1474" s="113" t="s">
        <v>1209</v>
      </c>
      <c r="J1474" s="121" t="s">
        <v>2588</v>
      </c>
      <c r="K1474" s="122">
        <f t="shared" si="22"/>
        <v>46176</v>
      </c>
      <c r="L1474" s="123"/>
    </row>
    <row r="1475" spans="1:12" s="116" customFormat="1" ht="16.5" customHeight="1" x14ac:dyDescent="0.3">
      <c r="A1475" s="91">
        <v>1458</v>
      </c>
      <c r="B1475" s="92" t="s">
        <v>678</v>
      </c>
      <c r="C1475" s="92" t="s">
        <v>638</v>
      </c>
      <c r="D1475" s="92" t="s">
        <v>66</v>
      </c>
      <c r="E1475" s="92" t="s">
        <v>27</v>
      </c>
      <c r="F1475" s="112" t="s">
        <v>2609</v>
      </c>
      <c r="G1475" s="119" t="s">
        <v>2033</v>
      </c>
      <c r="H1475" s="112" t="s">
        <v>2159</v>
      </c>
      <c r="I1475" s="113" t="s">
        <v>1209</v>
      </c>
      <c r="J1475" s="121" t="s">
        <v>2170</v>
      </c>
      <c r="K1475" s="122">
        <f t="shared" si="22"/>
        <v>46108</v>
      </c>
      <c r="L1475" s="123"/>
    </row>
    <row r="1476" spans="1:12" s="116" customFormat="1" ht="16.5" customHeight="1" x14ac:dyDescent="0.3">
      <c r="A1476" s="91">
        <v>1459</v>
      </c>
      <c r="B1476" s="92" t="s">
        <v>678</v>
      </c>
      <c r="C1476" s="92" t="s">
        <v>638</v>
      </c>
      <c r="D1476" s="92" t="s">
        <v>66</v>
      </c>
      <c r="E1476" s="92" t="s">
        <v>27</v>
      </c>
      <c r="F1476" s="112" t="s">
        <v>1755</v>
      </c>
      <c r="G1476" s="119" t="s">
        <v>2029</v>
      </c>
      <c r="H1476" s="112" t="s">
        <v>1744</v>
      </c>
      <c r="I1476" s="113" t="s">
        <v>1333</v>
      </c>
      <c r="J1476" s="121" t="s">
        <v>2170</v>
      </c>
      <c r="K1476" s="122">
        <f t="shared" si="22"/>
        <v>46108</v>
      </c>
      <c r="L1476" s="123"/>
    </row>
    <row r="1477" spans="1:12" s="116" customFormat="1" ht="16.5" customHeight="1" x14ac:dyDescent="0.3">
      <c r="A1477" s="91">
        <v>1460</v>
      </c>
      <c r="B1477" s="92" t="s">
        <v>678</v>
      </c>
      <c r="C1477" s="92" t="s">
        <v>638</v>
      </c>
      <c r="D1477" s="92" t="s">
        <v>66</v>
      </c>
      <c r="E1477" s="92" t="s">
        <v>27</v>
      </c>
      <c r="F1477" s="112" t="s">
        <v>2610</v>
      </c>
      <c r="G1477" s="119" t="s">
        <v>2033</v>
      </c>
      <c r="H1477" s="112" t="s">
        <v>2089</v>
      </c>
      <c r="I1477" s="113" t="s">
        <v>1229</v>
      </c>
      <c r="J1477" s="121" t="s">
        <v>2170</v>
      </c>
      <c r="K1477" s="122">
        <f t="shared" si="22"/>
        <v>46108</v>
      </c>
      <c r="L1477" s="123"/>
    </row>
    <row r="1478" spans="1:12" s="116" customFormat="1" ht="16.5" customHeight="1" x14ac:dyDescent="0.3">
      <c r="A1478" s="91">
        <v>1461</v>
      </c>
      <c r="B1478" s="92" t="s">
        <v>678</v>
      </c>
      <c r="C1478" s="92" t="s">
        <v>638</v>
      </c>
      <c r="D1478" s="92" t="s">
        <v>70</v>
      </c>
      <c r="E1478" s="92" t="s">
        <v>27</v>
      </c>
      <c r="F1478" s="112" t="s">
        <v>2611</v>
      </c>
      <c r="G1478" s="119" t="s">
        <v>2033</v>
      </c>
      <c r="H1478" s="112" t="s">
        <v>2502</v>
      </c>
      <c r="I1478" s="124" t="s">
        <v>2044</v>
      </c>
      <c r="J1478" s="118" t="s">
        <v>1639</v>
      </c>
      <c r="K1478" s="122">
        <f t="shared" si="22"/>
        <v>46480</v>
      </c>
      <c r="L1478" s="125" t="s">
        <v>2045</v>
      </c>
    </row>
    <row r="1479" spans="1:12" s="116" customFormat="1" ht="16.5" customHeight="1" x14ac:dyDescent="0.3">
      <c r="A1479" s="91">
        <v>1462</v>
      </c>
      <c r="B1479" s="92" t="s">
        <v>678</v>
      </c>
      <c r="C1479" s="92" t="s">
        <v>638</v>
      </c>
      <c r="D1479" s="92" t="s">
        <v>70</v>
      </c>
      <c r="E1479" s="92" t="s">
        <v>27</v>
      </c>
      <c r="F1479" s="112" t="s">
        <v>1756</v>
      </c>
      <c r="G1479" s="119" t="s">
        <v>2054</v>
      </c>
      <c r="H1479" s="112" t="s">
        <v>2538</v>
      </c>
      <c r="I1479" s="124" t="s">
        <v>2044</v>
      </c>
      <c r="J1479" s="118" t="s">
        <v>1639</v>
      </c>
      <c r="K1479" s="122">
        <f t="shared" ref="K1479:K1542" si="23">DATE(YEAR(J1479)+2,MONTH(J1479),DAY(J1479)-1)</f>
        <v>46480</v>
      </c>
      <c r="L1479" s="125" t="s">
        <v>2045</v>
      </c>
    </row>
    <row r="1480" spans="1:12" s="116" customFormat="1" ht="16.5" customHeight="1" x14ac:dyDescent="0.3">
      <c r="A1480" s="91">
        <v>1463</v>
      </c>
      <c r="B1480" s="92" t="s">
        <v>678</v>
      </c>
      <c r="C1480" s="92" t="s">
        <v>638</v>
      </c>
      <c r="D1480" s="92" t="s">
        <v>70</v>
      </c>
      <c r="E1480" s="92" t="s">
        <v>27</v>
      </c>
      <c r="F1480" s="112" t="s">
        <v>1758</v>
      </c>
      <c r="G1480" s="119" t="s">
        <v>2029</v>
      </c>
      <c r="H1480" s="112" t="s">
        <v>1744</v>
      </c>
      <c r="I1480" s="113" t="s">
        <v>1333</v>
      </c>
      <c r="J1480" s="126" t="s">
        <v>2396</v>
      </c>
      <c r="K1480" s="122">
        <f t="shared" si="23"/>
        <v>46323</v>
      </c>
      <c r="L1480" s="123"/>
    </row>
    <row r="1481" spans="1:12" s="116" customFormat="1" ht="16.5" customHeight="1" x14ac:dyDescent="0.3">
      <c r="A1481" s="91">
        <v>1464</v>
      </c>
      <c r="B1481" s="92" t="s">
        <v>678</v>
      </c>
      <c r="C1481" s="92" t="s">
        <v>638</v>
      </c>
      <c r="D1481" s="92" t="s">
        <v>70</v>
      </c>
      <c r="E1481" s="92" t="s">
        <v>27</v>
      </c>
      <c r="F1481" s="112" t="s">
        <v>1758</v>
      </c>
      <c r="G1481" s="119" t="s">
        <v>2029</v>
      </c>
      <c r="H1481" s="112" t="s">
        <v>1227</v>
      </c>
      <c r="I1481" s="113" t="s">
        <v>1333</v>
      </c>
      <c r="J1481" s="126" t="s">
        <v>2396</v>
      </c>
      <c r="K1481" s="122">
        <f t="shared" si="23"/>
        <v>46323</v>
      </c>
      <c r="L1481" s="123"/>
    </row>
    <row r="1482" spans="1:12" s="116" customFormat="1" ht="16.5" customHeight="1" x14ac:dyDescent="0.3">
      <c r="A1482" s="91">
        <v>1465</v>
      </c>
      <c r="B1482" s="92" t="s">
        <v>678</v>
      </c>
      <c r="C1482" s="92" t="s">
        <v>638</v>
      </c>
      <c r="D1482" s="92" t="s">
        <v>70</v>
      </c>
      <c r="E1482" s="92" t="s">
        <v>27</v>
      </c>
      <c r="F1482" s="112" t="s">
        <v>2612</v>
      </c>
      <c r="G1482" s="119" t="s">
        <v>2029</v>
      </c>
      <c r="H1482" s="112" t="s">
        <v>1226</v>
      </c>
      <c r="I1482" s="113" t="s">
        <v>1209</v>
      </c>
      <c r="J1482" s="126" t="s">
        <v>2396</v>
      </c>
      <c r="K1482" s="122">
        <f t="shared" si="23"/>
        <v>46323</v>
      </c>
      <c r="L1482" s="123"/>
    </row>
    <row r="1483" spans="1:12" s="116" customFormat="1" ht="16.5" customHeight="1" x14ac:dyDescent="0.3">
      <c r="A1483" s="91">
        <v>1466</v>
      </c>
      <c r="B1483" s="92" t="s">
        <v>678</v>
      </c>
      <c r="C1483" s="92" t="s">
        <v>638</v>
      </c>
      <c r="D1483" s="92" t="s">
        <v>66</v>
      </c>
      <c r="E1483" s="92" t="s">
        <v>27</v>
      </c>
      <c r="F1483" s="112" t="s">
        <v>1759</v>
      </c>
      <c r="G1483" s="119" t="s">
        <v>2054</v>
      </c>
      <c r="H1483" s="112" t="s">
        <v>2159</v>
      </c>
      <c r="I1483" s="113" t="s">
        <v>1209</v>
      </c>
      <c r="J1483" s="126" t="s">
        <v>2404</v>
      </c>
      <c r="K1483" s="122">
        <f t="shared" si="23"/>
        <v>46283</v>
      </c>
      <c r="L1483" s="123"/>
    </row>
    <row r="1484" spans="1:12" s="116" customFormat="1" ht="16.5" customHeight="1" x14ac:dyDescent="0.3">
      <c r="A1484" s="91">
        <v>1467</v>
      </c>
      <c r="B1484" s="92" t="s">
        <v>678</v>
      </c>
      <c r="C1484" s="92" t="s">
        <v>638</v>
      </c>
      <c r="D1484" s="92" t="s">
        <v>66</v>
      </c>
      <c r="E1484" s="92" t="s">
        <v>27</v>
      </c>
      <c r="F1484" s="112" t="s">
        <v>1759</v>
      </c>
      <c r="G1484" s="119" t="s">
        <v>2029</v>
      </c>
      <c r="H1484" s="112" t="s">
        <v>2133</v>
      </c>
      <c r="I1484" s="113" t="s">
        <v>1209</v>
      </c>
      <c r="J1484" s="126" t="s">
        <v>2404</v>
      </c>
      <c r="K1484" s="122">
        <f t="shared" si="23"/>
        <v>46283</v>
      </c>
      <c r="L1484" s="123"/>
    </row>
    <row r="1485" spans="1:12" s="116" customFormat="1" ht="16.5" customHeight="1" x14ac:dyDescent="0.3">
      <c r="A1485" s="91">
        <v>1468</v>
      </c>
      <c r="B1485" s="92" t="s">
        <v>678</v>
      </c>
      <c r="C1485" s="92" t="s">
        <v>638</v>
      </c>
      <c r="D1485" s="92" t="s">
        <v>70</v>
      </c>
      <c r="E1485" s="92" t="s">
        <v>27</v>
      </c>
      <c r="F1485" s="112" t="s">
        <v>1762</v>
      </c>
      <c r="G1485" s="119" t="s">
        <v>2029</v>
      </c>
      <c r="H1485" s="112" t="s">
        <v>1226</v>
      </c>
      <c r="I1485" s="124" t="s">
        <v>2044</v>
      </c>
      <c r="J1485" s="118" t="s">
        <v>1242</v>
      </c>
      <c r="K1485" s="122">
        <f t="shared" si="23"/>
        <v>46564</v>
      </c>
      <c r="L1485" s="125" t="s">
        <v>2066</v>
      </c>
    </row>
    <row r="1486" spans="1:12" s="116" customFormat="1" ht="16.5" customHeight="1" x14ac:dyDescent="0.3">
      <c r="A1486" s="91">
        <v>1469</v>
      </c>
      <c r="B1486" s="92" t="s">
        <v>678</v>
      </c>
      <c r="C1486" s="92" t="s">
        <v>638</v>
      </c>
      <c r="D1486" s="92" t="s">
        <v>70</v>
      </c>
      <c r="E1486" s="92" t="s">
        <v>27</v>
      </c>
      <c r="F1486" s="112" t="s">
        <v>2613</v>
      </c>
      <c r="G1486" s="119" t="s">
        <v>2029</v>
      </c>
      <c r="H1486" s="112" t="s">
        <v>1840</v>
      </c>
      <c r="I1486" s="124" t="s">
        <v>2044</v>
      </c>
      <c r="J1486" s="118" t="s">
        <v>1242</v>
      </c>
      <c r="K1486" s="122">
        <f t="shared" si="23"/>
        <v>46564</v>
      </c>
      <c r="L1486" s="125" t="s">
        <v>2045</v>
      </c>
    </row>
    <row r="1487" spans="1:12" s="116" customFormat="1" ht="16.5" customHeight="1" x14ac:dyDescent="0.3">
      <c r="A1487" s="91">
        <v>1470</v>
      </c>
      <c r="B1487" s="92" t="s">
        <v>678</v>
      </c>
      <c r="C1487" s="92" t="s">
        <v>638</v>
      </c>
      <c r="D1487" s="92" t="s">
        <v>70</v>
      </c>
      <c r="E1487" s="92" t="s">
        <v>27</v>
      </c>
      <c r="F1487" s="112" t="s">
        <v>1762</v>
      </c>
      <c r="G1487" s="119" t="s">
        <v>2029</v>
      </c>
      <c r="H1487" s="112" t="s">
        <v>2614</v>
      </c>
      <c r="I1487" s="124" t="s">
        <v>2044</v>
      </c>
      <c r="J1487" s="118" t="s">
        <v>1242</v>
      </c>
      <c r="K1487" s="122">
        <f t="shared" si="23"/>
        <v>46564</v>
      </c>
      <c r="L1487" s="125" t="s">
        <v>2045</v>
      </c>
    </row>
    <row r="1488" spans="1:12" s="116" customFormat="1" ht="16.5" customHeight="1" x14ac:dyDescent="0.3">
      <c r="A1488" s="91">
        <v>1471</v>
      </c>
      <c r="B1488" s="92" t="s">
        <v>678</v>
      </c>
      <c r="C1488" s="92" t="s">
        <v>638</v>
      </c>
      <c r="D1488" s="92" t="s">
        <v>70</v>
      </c>
      <c r="E1488" s="92" t="s">
        <v>27</v>
      </c>
      <c r="F1488" s="112" t="s">
        <v>1764</v>
      </c>
      <c r="G1488" s="119" t="s">
        <v>2029</v>
      </c>
      <c r="H1488" s="112" t="s">
        <v>1472</v>
      </c>
      <c r="I1488" s="113" t="s">
        <v>1209</v>
      </c>
      <c r="J1488" s="126" t="s">
        <v>2407</v>
      </c>
      <c r="K1488" s="122">
        <f t="shared" si="23"/>
        <v>46246</v>
      </c>
      <c r="L1488" s="123"/>
    </row>
    <row r="1489" spans="1:12" s="116" customFormat="1" ht="16.5" customHeight="1" x14ac:dyDescent="0.3">
      <c r="A1489" s="91">
        <v>1472</v>
      </c>
      <c r="B1489" s="92" t="s">
        <v>678</v>
      </c>
      <c r="C1489" s="92" t="s">
        <v>638</v>
      </c>
      <c r="D1489" s="92" t="s">
        <v>70</v>
      </c>
      <c r="E1489" s="92" t="s">
        <v>27</v>
      </c>
      <c r="F1489" s="112" t="s">
        <v>1764</v>
      </c>
      <c r="G1489" s="119" t="s">
        <v>2054</v>
      </c>
      <c r="H1489" s="112" t="s">
        <v>2212</v>
      </c>
      <c r="I1489" s="113" t="s">
        <v>1333</v>
      </c>
      <c r="J1489" s="126" t="s">
        <v>2407</v>
      </c>
      <c r="K1489" s="122">
        <f t="shared" si="23"/>
        <v>46246</v>
      </c>
      <c r="L1489" s="123"/>
    </row>
    <row r="1490" spans="1:12" s="116" customFormat="1" ht="16.5" customHeight="1" x14ac:dyDescent="0.3">
      <c r="A1490" s="91">
        <v>1473</v>
      </c>
      <c r="B1490" s="92" t="s">
        <v>678</v>
      </c>
      <c r="C1490" s="92" t="s">
        <v>638</v>
      </c>
      <c r="D1490" s="92" t="s">
        <v>70</v>
      </c>
      <c r="E1490" s="92" t="s">
        <v>27</v>
      </c>
      <c r="F1490" s="112" t="s">
        <v>1765</v>
      </c>
      <c r="G1490" s="119" t="s">
        <v>2029</v>
      </c>
      <c r="H1490" s="112" t="s">
        <v>1226</v>
      </c>
      <c r="I1490" s="113" t="s">
        <v>1333</v>
      </c>
      <c r="J1490" s="126" t="s">
        <v>2540</v>
      </c>
      <c r="K1490" s="122">
        <f t="shared" si="23"/>
        <v>46231</v>
      </c>
      <c r="L1490" s="123"/>
    </row>
    <row r="1491" spans="1:12" s="116" customFormat="1" ht="16.5" customHeight="1" x14ac:dyDescent="0.3">
      <c r="A1491" s="91">
        <v>1474</v>
      </c>
      <c r="B1491" s="92" t="s">
        <v>678</v>
      </c>
      <c r="C1491" s="92" t="s">
        <v>638</v>
      </c>
      <c r="D1491" s="92" t="s">
        <v>70</v>
      </c>
      <c r="E1491" s="92" t="s">
        <v>27</v>
      </c>
      <c r="F1491" s="112" t="s">
        <v>2615</v>
      </c>
      <c r="G1491" s="119" t="s">
        <v>2033</v>
      </c>
      <c r="H1491" s="112" t="s">
        <v>2616</v>
      </c>
      <c r="I1491" s="113" t="s">
        <v>1333</v>
      </c>
      <c r="J1491" s="126" t="s">
        <v>2540</v>
      </c>
      <c r="K1491" s="122">
        <f t="shared" si="23"/>
        <v>46231</v>
      </c>
      <c r="L1491" s="123"/>
    </row>
    <row r="1492" spans="1:12" s="116" customFormat="1" ht="16.5" customHeight="1" x14ac:dyDescent="0.3">
      <c r="A1492" s="91">
        <v>1475</v>
      </c>
      <c r="B1492" s="92" t="s">
        <v>678</v>
      </c>
      <c r="C1492" s="92" t="s">
        <v>638</v>
      </c>
      <c r="D1492" s="92" t="s">
        <v>70</v>
      </c>
      <c r="E1492" s="92" t="s">
        <v>27</v>
      </c>
      <c r="F1492" s="112" t="s">
        <v>1766</v>
      </c>
      <c r="G1492" s="119" t="s">
        <v>2029</v>
      </c>
      <c r="H1492" s="112" t="s">
        <v>1303</v>
      </c>
      <c r="I1492" s="124" t="s">
        <v>2044</v>
      </c>
      <c r="J1492" s="118" t="s">
        <v>1644</v>
      </c>
      <c r="K1492" s="122">
        <f t="shared" si="23"/>
        <v>46560</v>
      </c>
      <c r="L1492" s="125" t="s">
        <v>2045</v>
      </c>
    </row>
    <row r="1493" spans="1:12" s="116" customFormat="1" ht="16.5" customHeight="1" x14ac:dyDescent="0.3">
      <c r="A1493" s="91">
        <v>1476</v>
      </c>
      <c r="B1493" s="92" t="s">
        <v>678</v>
      </c>
      <c r="C1493" s="92" t="s">
        <v>638</v>
      </c>
      <c r="D1493" s="92" t="s">
        <v>70</v>
      </c>
      <c r="E1493" s="92" t="s">
        <v>27</v>
      </c>
      <c r="F1493" s="112" t="s">
        <v>2617</v>
      </c>
      <c r="G1493" s="119" t="s">
        <v>2029</v>
      </c>
      <c r="H1493" s="112" t="s">
        <v>1226</v>
      </c>
      <c r="I1493" s="113" t="s">
        <v>1209</v>
      </c>
      <c r="J1493" s="121" t="s">
        <v>2545</v>
      </c>
      <c r="K1493" s="122">
        <f t="shared" si="23"/>
        <v>46352</v>
      </c>
      <c r="L1493" s="123"/>
    </row>
    <row r="1494" spans="1:12" s="116" customFormat="1" ht="16.5" customHeight="1" x14ac:dyDescent="0.3">
      <c r="A1494" s="91">
        <v>1477</v>
      </c>
      <c r="B1494" s="92" t="s">
        <v>678</v>
      </c>
      <c r="C1494" s="92" t="s">
        <v>638</v>
      </c>
      <c r="D1494" s="92" t="s">
        <v>70</v>
      </c>
      <c r="E1494" s="92" t="s">
        <v>27</v>
      </c>
      <c r="F1494" s="112" t="s">
        <v>1768</v>
      </c>
      <c r="G1494" s="119" t="s">
        <v>2054</v>
      </c>
      <c r="H1494" s="112" t="s">
        <v>1226</v>
      </c>
      <c r="I1494" s="124" t="s">
        <v>2044</v>
      </c>
      <c r="J1494" s="118" t="s">
        <v>1639</v>
      </c>
      <c r="K1494" s="122">
        <f t="shared" si="23"/>
        <v>46480</v>
      </c>
      <c r="L1494" s="125" t="s">
        <v>2045</v>
      </c>
    </row>
    <row r="1495" spans="1:12" s="116" customFormat="1" ht="16.5" customHeight="1" x14ac:dyDescent="0.3">
      <c r="A1495" s="91">
        <v>1478</v>
      </c>
      <c r="B1495" s="92" t="s">
        <v>678</v>
      </c>
      <c r="C1495" s="92" t="s">
        <v>638</v>
      </c>
      <c r="D1495" s="92" t="s">
        <v>70</v>
      </c>
      <c r="E1495" s="92" t="s">
        <v>27</v>
      </c>
      <c r="F1495" s="112" t="s">
        <v>2618</v>
      </c>
      <c r="G1495" s="119" t="s">
        <v>2029</v>
      </c>
      <c r="H1495" s="112" t="s">
        <v>2089</v>
      </c>
      <c r="I1495" s="124" t="s">
        <v>2044</v>
      </c>
      <c r="J1495" s="118" t="s">
        <v>1639</v>
      </c>
      <c r="K1495" s="122">
        <f t="shared" si="23"/>
        <v>46480</v>
      </c>
      <c r="L1495" s="125" t="s">
        <v>2045</v>
      </c>
    </row>
    <row r="1496" spans="1:12" s="116" customFormat="1" ht="16.5" customHeight="1" x14ac:dyDescent="0.3">
      <c r="A1496" s="91">
        <v>1479</v>
      </c>
      <c r="B1496" s="92" t="s">
        <v>678</v>
      </c>
      <c r="C1496" s="92" t="s">
        <v>638</v>
      </c>
      <c r="D1496" s="92" t="s">
        <v>66</v>
      </c>
      <c r="E1496" s="92" t="s">
        <v>27</v>
      </c>
      <c r="F1496" s="112" t="s">
        <v>1769</v>
      </c>
      <c r="G1496" s="119" t="s">
        <v>2054</v>
      </c>
      <c r="H1496" s="112" t="s">
        <v>2159</v>
      </c>
      <c r="I1496" s="124" t="s">
        <v>2044</v>
      </c>
      <c r="J1496" s="118" t="s">
        <v>1644</v>
      </c>
      <c r="K1496" s="122">
        <f t="shared" si="23"/>
        <v>46560</v>
      </c>
      <c r="L1496" s="125" t="s">
        <v>2045</v>
      </c>
    </row>
    <row r="1497" spans="1:12" s="116" customFormat="1" ht="16.5" customHeight="1" x14ac:dyDescent="0.3">
      <c r="A1497" s="91">
        <v>1480</v>
      </c>
      <c r="B1497" s="92" t="s">
        <v>678</v>
      </c>
      <c r="C1497" s="92" t="s">
        <v>638</v>
      </c>
      <c r="D1497" s="92" t="s">
        <v>66</v>
      </c>
      <c r="E1497" s="92" t="s">
        <v>27</v>
      </c>
      <c r="F1497" s="112" t="s">
        <v>1769</v>
      </c>
      <c r="G1497" s="119" t="s">
        <v>2033</v>
      </c>
      <c r="H1497" s="112" t="s">
        <v>1840</v>
      </c>
      <c r="I1497" s="124" t="s">
        <v>2044</v>
      </c>
      <c r="J1497" s="118" t="s">
        <v>1644</v>
      </c>
      <c r="K1497" s="122">
        <f t="shared" si="23"/>
        <v>46560</v>
      </c>
      <c r="L1497" s="125" t="s">
        <v>2045</v>
      </c>
    </row>
    <row r="1498" spans="1:12" s="116" customFormat="1" ht="16.5" customHeight="1" x14ac:dyDescent="0.3">
      <c r="A1498" s="91">
        <v>1481</v>
      </c>
      <c r="B1498" s="92" t="s">
        <v>678</v>
      </c>
      <c r="C1498" s="92" t="s">
        <v>638</v>
      </c>
      <c r="D1498" s="92" t="s">
        <v>70</v>
      </c>
      <c r="E1498" s="92" t="s">
        <v>27</v>
      </c>
      <c r="F1498" s="112" t="s">
        <v>1770</v>
      </c>
      <c r="G1498" s="119" t="s">
        <v>2029</v>
      </c>
      <c r="H1498" s="112" t="s">
        <v>1226</v>
      </c>
      <c r="I1498" s="113" t="s">
        <v>1333</v>
      </c>
      <c r="J1498" s="121" t="s">
        <v>2536</v>
      </c>
      <c r="K1498" s="122">
        <f t="shared" si="23"/>
        <v>46350</v>
      </c>
      <c r="L1498" s="123"/>
    </row>
    <row r="1499" spans="1:12" s="116" customFormat="1" ht="16.5" customHeight="1" x14ac:dyDescent="0.3">
      <c r="A1499" s="91">
        <v>1482</v>
      </c>
      <c r="B1499" s="92" t="s">
        <v>678</v>
      </c>
      <c r="C1499" s="92" t="s">
        <v>638</v>
      </c>
      <c r="D1499" s="92" t="s">
        <v>66</v>
      </c>
      <c r="E1499" s="92" t="s">
        <v>27</v>
      </c>
      <c r="F1499" s="112" t="s">
        <v>1772</v>
      </c>
      <c r="G1499" s="119" t="s">
        <v>2029</v>
      </c>
      <c r="H1499" s="112" t="s">
        <v>1226</v>
      </c>
      <c r="I1499" s="124" t="s">
        <v>2044</v>
      </c>
      <c r="J1499" s="118" t="s">
        <v>1498</v>
      </c>
      <c r="K1499" s="122">
        <f t="shared" si="23"/>
        <v>46563</v>
      </c>
      <c r="L1499" s="125" t="s">
        <v>2045</v>
      </c>
    </row>
    <row r="1500" spans="1:12" s="116" customFormat="1" ht="16.5" customHeight="1" x14ac:dyDescent="0.3">
      <c r="A1500" s="91">
        <v>1483</v>
      </c>
      <c r="B1500" s="92" t="s">
        <v>678</v>
      </c>
      <c r="C1500" s="92" t="s">
        <v>638</v>
      </c>
      <c r="D1500" s="92" t="s">
        <v>70</v>
      </c>
      <c r="E1500" s="92" t="s">
        <v>27</v>
      </c>
      <c r="F1500" s="112" t="s">
        <v>1774</v>
      </c>
      <c r="G1500" s="119" t="s">
        <v>2054</v>
      </c>
      <c r="H1500" s="112" t="s">
        <v>1226</v>
      </c>
      <c r="I1500" s="124" t="s">
        <v>2044</v>
      </c>
      <c r="J1500" s="118" t="s">
        <v>1242</v>
      </c>
      <c r="K1500" s="122">
        <f t="shared" si="23"/>
        <v>46564</v>
      </c>
      <c r="L1500" s="125" t="s">
        <v>2045</v>
      </c>
    </row>
    <row r="1501" spans="1:12" s="116" customFormat="1" ht="16.5" customHeight="1" x14ac:dyDescent="0.3">
      <c r="A1501" s="91">
        <v>1484</v>
      </c>
      <c r="B1501" s="92" t="s">
        <v>678</v>
      </c>
      <c r="C1501" s="92" t="s">
        <v>638</v>
      </c>
      <c r="D1501" s="92" t="s">
        <v>66</v>
      </c>
      <c r="E1501" s="92" t="s">
        <v>27</v>
      </c>
      <c r="F1501" s="112" t="s">
        <v>2619</v>
      </c>
      <c r="G1501" s="119" t="s">
        <v>2029</v>
      </c>
      <c r="H1501" s="112" t="s">
        <v>2159</v>
      </c>
      <c r="I1501" s="124" t="s">
        <v>2044</v>
      </c>
      <c r="J1501" s="118" t="s">
        <v>1164</v>
      </c>
      <c r="K1501" s="122">
        <f t="shared" si="23"/>
        <v>46548</v>
      </c>
      <c r="L1501" s="125" t="s">
        <v>2045</v>
      </c>
    </row>
    <row r="1502" spans="1:12" s="116" customFormat="1" ht="16.5" customHeight="1" x14ac:dyDescent="0.3">
      <c r="A1502" s="91">
        <v>1485</v>
      </c>
      <c r="B1502" s="92" t="s">
        <v>678</v>
      </c>
      <c r="C1502" s="92" t="s">
        <v>638</v>
      </c>
      <c r="D1502" s="92" t="s">
        <v>66</v>
      </c>
      <c r="E1502" s="92" t="s">
        <v>27</v>
      </c>
      <c r="F1502" s="112" t="s">
        <v>1777</v>
      </c>
      <c r="G1502" s="119" t="s">
        <v>2029</v>
      </c>
      <c r="H1502" s="112" t="s">
        <v>1226</v>
      </c>
      <c r="I1502" s="113" t="s">
        <v>1209</v>
      </c>
      <c r="J1502" s="126" t="s">
        <v>2540</v>
      </c>
      <c r="K1502" s="122">
        <f t="shared" si="23"/>
        <v>46231</v>
      </c>
      <c r="L1502" s="123"/>
    </row>
    <row r="1503" spans="1:12" s="116" customFormat="1" ht="16.5" customHeight="1" x14ac:dyDescent="0.3">
      <c r="A1503" s="91">
        <v>1486</v>
      </c>
      <c r="B1503" s="92" t="s">
        <v>678</v>
      </c>
      <c r="C1503" s="92" t="s">
        <v>638</v>
      </c>
      <c r="D1503" s="92" t="s">
        <v>66</v>
      </c>
      <c r="E1503" s="92" t="s">
        <v>27</v>
      </c>
      <c r="F1503" s="112" t="s">
        <v>1778</v>
      </c>
      <c r="G1503" s="119" t="s">
        <v>2029</v>
      </c>
      <c r="H1503" s="112" t="s">
        <v>1226</v>
      </c>
      <c r="I1503" s="124" t="s">
        <v>2044</v>
      </c>
      <c r="J1503" s="118" t="s">
        <v>1498</v>
      </c>
      <c r="K1503" s="122">
        <f t="shared" si="23"/>
        <v>46563</v>
      </c>
      <c r="L1503" s="125" t="s">
        <v>2045</v>
      </c>
    </row>
    <row r="1504" spans="1:12" s="116" customFormat="1" ht="16.5" customHeight="1" x14ac:dyDescent="0.3">
      <c r="A1504" s="91">
        <v>1487</v>
      </c>
      <c r="B1504" s="92" t="s">
        <v>678</v>
      </c>
      <c r="C1504" s="92" t="s">
        <v>638</v>
      </c>
      <c r="D1504" s="92" t="s">
        <v>66</v>
      </c>
      <c r="E1504" s="92" t="s">
        <v>27</v>
      </c>
      <c r="F1504" s="112" t="s">
        <v>2620</v>
      </c>
      <c r="G1504" s="119" t="s">
        <v>2029</v>
      </c>
      <c r="H1504" s="112" t="s">
        <v>1226</v>
      </c>
      <c r="I1504" s="113" t="s">
        <v>1333</v>
      </c>
      <c r="J1504" s="121" t="s">
        <v>2563</v>
      </c>
      <c r="K1504" s="122">
        <f t="shared" si="23"/>
        <v>46137</v>
      </c>
      <c r="L1504" s="123"/>
    </row>
    <row r="1505" spans="1:12" s="116" customFormat="1" ht="16.5" customHeight="1" x14ac:dyDescent="0.3">
      <c r="A1505" s="91">
        <v>1488</v>
      </c>
      <c r="B1505" s="92" t="s">
        <v>678</v>
      </c>
      <c r="C1505" s="92" t="s">
        <v>638</v>
      </c>
      <c r="D1505" s="92" t="s">
        <v>70</v>
      </c>
      <c r="E1505" s="92" t="s">
        <v>27</v>
      </c>
      <c r="F1505" s="112" t="s">
        <v>1780</v>
      </c>
      <c r="G1505" s="119" t="s">
        <v>2029</v>
      </c>
      <c r="H1505" s="112" t="s">
        <v>2159</v>
      </c>
      <c r="I1505" s="124"/>
      <c r="J1505" s="127">
        <v>45988</v>
      </c>
      <c r="K1505" s="122">
        <f t="shared" si="23"/>
        <v>46717</v>
      </c>
      <c r="L1505" s="125"/>
    </row>
    <row r="1506" spans="1:12" s="116" customFormat="1" ht="16.5" customHeight="1" x14ac:dyDescent="0.3">
      <c r="A1506" s="91">
        <v>1489</v>
      </c>
      <c r="B1506" s="92" t="s">
        <v>678</v>
      </c>
      <c r="C1506" s="92" t="s">
        <v>638</v>
      </c>
      <c r="D1506" s="92" t="s">
        <v>70</v>
      </c>
      <c r="E1506" s="92" t="s">
        <v>27</v>
      </c>
      <c r="F1506" s="112" t="s">
        <v>1780</v>
      </c>
      <c r="G1506" s="119" t="s">
        <v>2054</v>
      </c>
      <c r="H1506" s="112" t="s">
        <v>2123</v>
      </c>
      <c r="I1506" s="124"/>
      <c r="J1506" s="127">
        <v>45988</v>
      </c>
      <c r="K1506" s="122">
        <f t="shared" si="23"/>
        <v>46717</v>
      </c>
      <c r="L1506" s="125"/>
    </row>
    <row r="1507" spans="1:12" s="116" customFormat="1" ht="16.5" customHeight="1" x14ac:dyDescent="0.3">
      <c r="A1507" s="91">
        <v>1490</v>
      </c>
      <c r="B1507" s="92" t="s">
        <v>678</v>
      </c>
      <c r="C1507" s="92" t="s">
        <v>638</v>
      </c>
      <c r="D1507" s="92" t="s">
        <v>70</v>
      </c>
      <c r="E1507" s="92" t="s">
        <v>27</v>
      </c>
      <c r="F1507" s="112" t="s">
        <v>1782</v>
      </c>
      <c r="G1507" s="119" t="s">
        <v>2029</v>
      </c>
      <c r="H1507" s="112" t="s">
        <v>1472</v>
      </c>
      <c r="I1507" s="113" t="s">
        <v>1209</v>
      </c>
      <c r="J1507" s="126" t="s">
        <v>2404</v>
      </c>
      <c r="K1507" s="122">
        <f t="shared" si="23"/>
        <v>46283</v>
      </c>
      <c r="L1507" s="123"/>
    </row>
    <row r="1508" spans="1:12" s="116" customFormat="1" ht="16.5" customHeight="1" x14ac:dyDescent="0.3">
      <c r="A1508" s="91">
        <v>1491</v>
      </c>
      <c r="B1508" s="92" t="s">
        <v>678</v>
      </c>
      <c r="C1508" s="92" t="s">
        <v>638</v>
      </c>
      <c r="D1508" s="92" t="s">
        <v>70</v>
      </c>
      <c r="E1508" s="92" t="s">
        <v>632</v>
      </c>
      <c r="F1508" s="117" t="s">
        <v>1788</v>
      </c>
      <c r="G1508" s="119" t="s">
        <v>2054</v>
      </c>
      <c r="H1508" s="112" t="s">
        <v>2096</v>
      </c>
      <c r="I1508" s="124" t="s">
        <v>2044</v>
      </c>
      <c r="J1508" s="118" t="s">
        <v>1639</v>
      </c>
      <c r="K1508" s="122">
        <f t="shared" si="23"/>
        <v>46480</v>
      </c>
      <c r="L1508" s="125" t="s">
        <v>2070</v>
      </c>
    </row>
    <row r="1509" spans="1:12" s="116" customFormat="1" ht="16.5" customHeight="1" x14ac:dyDescent="0.3">
      <c r="A1509" s="91">
        <v>1492</v>
      </c>
      <c r="B1509" s="92" t="s">
        <v>678</v>
      </c>
      <c r="C1509" s="92" t="s">
        <v>638</v>
      </c>
      <c r="D1509" s="92" t="s">
        <v>66</v>
      </c>
      <c r="E1509" s="92" t="s">
        <v>27</v>
      </c>
      <c r="F1509" s="112" t="s">
        <v>2621</v>
      </c>
      <c r="G1509" s="119" t="s">
        <v>2033</v>
      </c>
      <c r="H1509" s="112" t="s">
        <v>1472</v>
      </c>
      <c r="I1509" s="113" t="s">
        <v>1333</v>
      </c>
      <c r="J1509" s="126" t="s">
        <v>2540</v>
      </c>
      <c r="K1509" s="122">
        <f t="shared" si="23"/>
        <v>46231</v>
      </c>
      <c r="L1509" s="123"/>
    </row>
    <row r="1510" spans="1:12" s="116" customFormat="1" ht="16.5" customHeight="1" x14ac:dyDescent="0.3">
      <c r="A1510" s="91">
        <v>1493</v>
      </c>
      <c r="B1510" s="92" t="s">
        <v>678</v>
      </c>
      <c r="C1510" s="92" t="s">
        <v>638</v>
      </c>
      <c r="D1510" s="92" t="s">
        <v>66</v>
      </c>
      <c r="E1510" s="92" t="s">
        <v>27</v>
      </c>
      <c r="F1510" s="112" t="s">
        <v>2622</v>
      </c>
      <c r="G1510" s="119" t="s">
        <v>2029</v>
      </c>
      <c r="H1510" s="112" t="s">
        <v>2212</v>
      </c>
      <c r="I1510" s="113" t="s">
        <v>1209</v>
      </c>
      <c r="J1510" s="126" t="s">
        <v>2536</v>
      </c>
      <c r="K1510" s="122">
        <f t="shared" si="23"/>
        <v>46350</v>
      </c>
      <c r="L1510" s="123"/>
    </row>
    <row r="1511" spans="1:12" s="116" customFormat="1" ht="16.5" customHeight="1" x14ac:dyDescent="0.3">
      <c r="A1511" s="91">
        <v>1494</v>
      </c>
      <c r="B1511" s="92" t="s">
        <v>678</v>
      </c>
      <c r="C1511" s="92" t="s">
        <v>638</v>
      </c>
      <c r="D1511" s="92" t="s">
        <v>66</v>
      </c>
      <c r="E1511" s="92" t="s">
        <v>27</v>
      </c>
      <c r="F1511" s="112" t="s">
        <v>1789</v>
      </c>
      <c r="G1511" s="119" t="s">
        <v>2029</v>
      </c>
      <c r="H1511" s="112" t="s">
        <v>1227</v>
      </c>
      <c r="I1511" s="113" t="s">
        <v>1209</v>
      </c>
      <c r="J1511" s="126" t="s">
        <v>2540</v>
      </c>
      <c r="K1511" s="122">
        <f t="shared" si="23"/>
        <v>46231</v>
      </c>
      <c r="L1511" s="123"/>
    </row>
    <row r="1512" spans="1:12" s="116" customFormat="1" ht="16.5" customHeight="1" x14ac:dyDescent="0.3">
      <c r="A1512" s="91">
        <v>1495</v>
      </c>
      <c r="B1512" s="92" t="s">
        <v>678</v>
      </c>
      <c r="C1512" s="92" t="s">
        <v>638</v>
      </c>
      <c r="D1512" s="92" t="s">
        <v>66</v>
      </c>
      <c r="E1512" s="92" t="s">
        <v>27</v>
      </c>
      <c r="F1512" s="112" t="s">
        <v>1789</v>
      </c>
      <c r="G1512" s="119" t="s">
        <v>2033</v>
      </c>
      <c r="H1512" s="112" t="s">
        <v>2146</v>
      </c>
      <c r="I1512" s="113" t="s">
        <v>1333</v>
      </c>
      <c r="J1512" s="126" t="s">
        <v>2540</v>
      </c>
      <c r="K1512" s="122">
        <f t="shared" si="23"/>
        <v>46231</v>
      </c>
      <c r="L1512" s="123"/>
    </row>
    <row r="1513" spans="1:12" s="116" customFormat="1" ht="16.5" customHeight="1" x14ac:dyDescent="0.3">
      <c r="A1513" s="91">
        <v>1496</v>
      </c>
      <c r="B1513" s="92" t="s">
        <v>678</v>
      </c>
      <c r="C1513" s="92" t="s">
        <v>638</v>
      </c>
      <c r="D1513" s="92" t="s">
        <v>66</v>
      </c>
      <c r="E1513" s="92" t="s">
        <v>27</v>
      </c>
      <c r="F1513" s="112" t="s">
        <v>1789</v>
      </c>
      <c r="G1513" s="119" t="s">
        <v>2029</v>
      </c>
      <c r="H1513" s="112" t="s">
        <v>2623</v>
      </c>
      <c r="I1513" s="113" t="s">
        <v>1209</v>
      </c>
      <c r="J1513" s="126" t="s">
        <v>2540</v>
      </c>
      <c r="K1513" s="122">
        <f t="shared" si="23"/>
        <v>46231</v>
      </c>
      <c r="L1513" s="123"/>
    </row>
    <row r="1514" spans="1:12" s="116" customFormat="1" ht="16.5" customHeight="1" x14ac:dyDescent="0.3">
      <c r="A1514" s="91">
        <v>1497</v>
      </c>
      <c r="B1514" s="92" t="s">
        <v>678</v>
      </c>
      <c r="C1514" s="92" t="s">
        <v>638</v>
      </c>
      <c r="D1514" s="92" t="s">
        <v>70</v>
      </c>
      <c r="E1514" s="92" t="s">
        <v>27</v>
      </c>
      <c r="F1514" s="112" t="s">
        <v>2624</v>
      </c>
      <c r="G1514" s="119" t="s">
        <v>2033</v>
      </c>
      <c r="H1514" s="112" t="s">
        <v>2165</v>
      </c>
      <c r="I1514" s="113" t="s">
        <v>1209</v>
      </c>
      <c r="J1514" s="121" t="s">
        <v>2545</v>
      </c>
      <c r="K1514" s="122">
        <f t="shared" si="23"/>
        <v>46352</v>
      </c>
      <c r="L1514" s="123"/>
    </row>
    <row r="1515" spans="1:12" s="116" customFormat="1" ht="16.5" customHeight="1" x14ac:dyDescent="0.3">
      <c r="A1515" s="91">
        <v>1498</v>
      </c>
      <c r="B1515" s="92" t="s">
        <v>678</v>
      </c>
      <c r="C1515" s="92" t="s">
        <v>638</v>
      </c>
      <c r="D1515" s="92" t="s">
        <v>70</v>
      </c>
      <c r="E1515" s="92" t="s">
        <v>27</v>
      </c>
      <c r="F1515" s="112" t="s">
        <v>2624</v>
      </c>
      <c r="G1515" s="119" t="s">
        <v>2029</v>
      </c>
      <c r="H1515" s="112" t="s">
        <v>2305</v>
      </c>
      <c r="I1515" s="113" t="s">
        <v>1229</v>
      </c>
      <c r="J1515" s="121" t="s">
        <v>2545</v>
      </c>
      <c r="K1515" s="122">
        <f t="shared" si="23"/>
        <v>46352</v>
      </c>
      <c r="L1515" s="123"/>
    </row>
    <row r="1516" spans="1:12" s="116" customFormat="1" ht="16.5" customHeight="1" x14ac:dyDescent="0.3">
      <c r="A1516" s="91">
        <v>1499</v>
      </c>
      <c r="B1516" s="92" t="s">
        <v>678</v>
      </c>
      <c r="C1516" s="92" t="s">
        <v>638</v>
      </c>
      <c r="D1516" s="92" t="s">
        <v>70</v>
      </c>
      <c r="E1516" s="92" t="s">
        <v>27</v>
      </c>
      <c r="F1516" s="112" t="s">
        <v>2625</v>
      </c>
      <c r="G1516" s="119" t="s">
        <v>2033</v>
      </c>
      <c r="H1516" s="112" t="s">
        <v>2626</v>
      </c>
      <c r="I1516" s="113" t="s">
        <v>1209</v>
      </c>
      <c r="J1516" s="121" t="s">
        <v>2545</v>
      </c>
      <c r="K1516" s="122">
        <f t="shared" si="23"/>
        <v>46352</v>
      </c>
      <c r="L1516" s="123"/>
    </row>
    <row r="1517" spans="1:12" s="116" customFormat="1" ht="16.5" customHeight="1" x14ac:dyDescent="0.3">
      <c r="A1517" s="91">
        <v>1500</v>
      </c>
      <c r="B1517" s="92" t="s">
        <v>678</v>
      </c>
      <c r="C1517" s="92" t="s">
        <v>638</v>
      </c>
      <c r="D1517" s="92" t="s">
        <v>70</v>
      </c>
      <c r="E1517" s="92" t="s">
        <v>27</v>
      </c>
      <c r="F1517" s="112" t="s">
        <v>2625</v>
      </c>
      <c r="G1517" s="119" t="s">
        <v>2054</v>
      </c>
      <c r="H1517" s="112" t="s">
        <v>2627</v>
      </c>
      <c r="I1517" s="113" t="s">
        <v>1333</v>
      </c>
      <c r="J1517" s="121" t="s">
        <v>2545</v>
      </c>
      <c r="K1517" s="122">
        <f t="shared" si="23"/>
        <v>46352</v>
      </c>
      <c r="L1517" s="123"/>
    </row>
    <row r="1518" spans="1:12" s="116" customFormat="1" ht="16.5" customHeight="1" x14ac:dyDescent="0.3">
      <c r="A1518" s="91">
        <v>1501</v>
      </c>
      <c r="B1518" s="92" t="s">
        <v>678</v>
      </c>
      <c r="C1518" s="92" t="s">
        <v>638</v>
      </c>
      <c r="D1518" s="92" t="s">
        <v>70</v>
      </c>
      <c r="E1518" s="92" t="s">
        <v>27</v>
      </c>
      <c r="F1518" s="112" t="s">
        <v>2625</v>
      </c>
      <c r="G1518" s="119" t="s">
        <v>2033</v>
      </c>
      <c r="H1518" s="112" t="s">
        <v>2628</v>
      </c>
      <c r="I1518" s="113" t="s">
        <v>1209</v>
      </c>
      <c r="J1518" s="121" t="s">
        <v>2545</v>
      </c>
      <c r="K1518" s="122">
        <f t="shared" si="23"/>
        <v>46352</v>
      </c>
      <c r="L1518" s="123"/>
    </row>
    <row r="1519" spans="1:12" s="116" customFormat="1" ht="16.5" customHeight="1" x14ac:dyDescent="0.3">
      <c r="A1519" s="91">
        <v>1502</v>
      </c>
      <c r="B1519" s="92" t="s">
        <v>678</v>
      </c>
      <c r="C1519" s="92" t="s">
        <v>638</v>
      </c>
      <c r="D1519" s="92" t="s">
        <v>70</v>
      </c>
      <c r="E1519" s="92" t="s">
        <v>27</v>
      </c>
      <c r="F1519" s="112" t="s">
        <v>1792</v>
      </c>
      <c r="G1519" s="119" t="s">
        <v>2033</v>
      </c>
      <c r="H1519" s="112" t="s">
        <v>2629</v>
      </c>
      <c r="I1519" s="113" t="s">
        <v>1209</v>
      </c>
      <c r="J1519" s="121" t="s">
        <v>2183</v>
      </c>
      <c r="K1519" s="122">
        <f t="shared" si="23"/>
        <v>46143</v>
      </c>
      <c r="L1519" s="123"/>
    </row>
    <row r="1520" spans="1:12" s="116" customFormat="1" ht="16.5" customHeight="1" x14ac:dyDescent="0.3">
      <c r="A1520" s="91">
        <v>1503</v>
      </c>
      <c r="B1520" s="92" t="s">
        <v>678</v>
      </c>
      <c r="C1520" s="92" t="s">
        <v>638</v>
      </c>
      <c r="D1520" s="92" t="s">
        <v>70</v>
      </c>
      <c r="E1520" s="92" t="s">
        <v>27</v>
      </c>
      <c r="F1520" s="112" t="s">
        <v>2630</v>
      </c>
      <c r="G1520" s="119" t="s">
        <v>2029</v>
      </c>
      <c r="H1520" s="112" t="s">
        <v>1226</v>
      </c>
      <c r="I1520" s="124" t="s">
        <v>2044</v>
      </c>
      <c r="J1520" s="118" t="s">
        <v>1644</v>
      </c>
      <c r="K1520" s="122">
        <f t="shared" si="23"/>
        <v>46560</v>
      </c>
      <c r="L1520" s="125" t="s">
        <v>2066</v>
      </c>
    </row>
    <row r="1521" spans="1:12" s="116" customFormat="1" ht="16.5" customHeight="1" x14ac:dyDescent="0.3">
      <c r="A1521" s="91">
        <v>1504</v>
      </c>
      <c r="B1521" s="92" t="s">
        <v>678</v>
      </c>
      <c r="C1521" s="92" t="s">
        <v>638</v>
      </c>
      <c r="D1521" s="92" t="s">
        <v>70</v>
      </c>
      <c r="E1521" s="92" t="s">
        <v>27</v>
      </c>
      <c r="F1521" s="112" t="s">
        <v>2630</v>
      </c>
      <c r="G1521" s="119" t="s">
        <v>2029</v>
      </c>
      <c r="H1521" s="112" t="s">
        <v>2631</v>
      </c>
      <c r="I1521" s="124" t="s">
        <v>2044</v>
      </c>
      <c r="J1521" s="118" t="s">
        <v>1644</v>
      </c>
      <c r="K1521" s="122">
        <f t="shared" si="23"/>
        <v>46560</v>
      </c>
      <c r="L1521" s="125" t="s">
        <v>2045</v>
      </c>
    </row>
    <row r="1522" spans="1:12" s="116" customFormat="1" ht="16.5" customHeight="1" x14ac:dyDescent="0.3">
      <c r="A1522" s="91">
        <v>1505</v>
      </c>
      <c r="B1522" s="92" t="s">
        <v>678</v>
      </c>
      <c r="C1522" s="92" t="s">
        <v>638</v>
      </c>
      <c r="D1522" s="92" t="s">
        <v>70</v>
      </c>
      <c r="E1522" s="92" t="s">
        <v>27</v>
      </c>
      <c r="F1522" s="112" t="s">
        <v>2632</v>
      </c>
      <c r="G1522" s="119" t="s">
        <v>2029</v>
      </c>
      <c r="H1522" s="112" t="s">
        <v>1226</v>
      </c>
      <c r="I1522" s="124" t="s">
        <v>2044</v>
      </c>
      <c r="J1522" s="118" t="s">
        <v>1644</v>
      </c>
      <c r="K1522" s="122">
        <f t="shared" si="23"/>
        <v>46560</v>
      </c>
      <c r="L1522" s="125" t="s">
        <v>2066</v>
      </c>
    </row>
    <row r="1523" spans="1:12" s="116" customFormat="1" ht="16.5" customHeight="1" x14ac:dyDescent="0.3">
      <c r="A1523" s="91">
        <v>1506</v>
      </c>
      <c r="B1523" s="92" t="s">
        <v>678</v>
      </c>
      <c r="C1523" s="92" t="s">
        <v>638</v>
      </c>
      <c r="D1523" s="92" t="s">
        <v>70</v>
      </c>
      <c r="E1523" s="92" t="s">
        <v>27</v>
      </c>
      <c r="F1523" s="112" t="s">
        <v>2632</v>
      </c>
      <c r="G1523" s="119" t="s">
        <v>2029</v>
      </c>
      <c r="H1523" s="112" t="s">
        <v>2633</v>
      </c>
      <c r="I1523" s="124" t="s">
        <v>2044</v>
      </c>
      <c r="J1523" s="118" t="s">
        <v>1644</v>
      </c>
      <c r="K1523" s="122">
        <f t="shared" si="23"/>
        <v>46560</v>
      </c>
      <c r="L1523" s="125" t="s">
        <v>2070</v>
      </c>
    </row>
    <row r="1524" spans="1:12" s="116" customFormat="1" ht="16.5" customHeight="1" x14ac:dyDescent="0.3">
      <c r="A1524" s="91">
        <v>1507</v>
      </c>
      <c r="B1524" s="92" t="s">
        <v>678</v>
      </c>
      <c r="C1524" s="92" t="s">
        <v>638</v>
      </c>
      <c r="D1524" s="92" t="s">
        <v>70</v>
      </c>
      <c r="E1524" s="92" t="s">
        <v>27</v>
      </c>
      <c r="F1524" s="112" t="s">
        <v>1796</v>
      </c>
      <c r="G1524" s="119" t="s">
        <v>2029</v>
      </c>
      <c r="H1524" s="112" t="s">
        <v>1226</v>
      </c>
      <c r="I1524" s="124" t="s">
        <v>2044</v>
      </c>
      <c r="J1524" s="118" t="s">
        <v>1644</v>
      </c>
      <c r="K1524" s="122">
        <f t="shared" si="23"/>
        <v>46560</v>
      </c>
      <c r="L1524" s="125" t="s">
        <v>2045</v>
      </c>
    </row>
    <row r="1525" spans="1:12" s="116" customFormat="1" ht="16.5" customHeight="1" x14ac:dyDescent="0.3">
      <c r="A1525" s="91">
        <v>1508</v>
      </c>
      <c r="B1525" s="92" t="s">
        <v>678</v>
      </c>
      <c r="C1525" s="92" t="s">
        <v>638</v>
      </c>
      <c r="D1525" s="92" t="s">
        <v>70</v>
      </c>
      <c r="E1525" s="92" t="s">
        <v>27</v>
      </c>
      <c r="F1525" s="112" t="s">
        <v>1796</v>
      </c>
      <c r="G1525" s="119" t="s">
        <v>2033</v>
      </c>
      <c r="H1525" s="112" t="s">
        <v>2249</v>
      </c>
      <c r="I1525" s="124" t="s">
        <v>2044</v>
      </c>
      <c r="J1525" s="118" t="s">
        <v>1644</v>
      </c>
      <c r="K1525" s="122">
        <f t="shared" si="23"/>
        <v>46560</v>
      </c>
      <c r="L1525" s="125" t="s">
        <v>2045</v>
      </c>
    </row>
    <row r="1526" spans="1:12" s="116" customFormat="1" ht="16.5" customHeight="1" x14ac:dyDescent="0.3">
      <c r="A1526" s="91">
        <v>1509</v>
      </c>
      <c r="B1526" s="92" t="s">
        <v>678</v>
      </c>
      <c r="C1526" s="92" t="s">
        <v>638</v>
      </c>
      <c r="D1526" s="92" t="s">
        <v>70</v>
      </c>
      <c r="E1526" s="92" t="s">
        <v>27</v>
      </c>
      <c r="F1526" s="112" t="s">
        <v>1794</v>
      </c>
      <c r="G1526" s="119" t="s">
        <v>2033</v>
      </c>
      <c r="H1526" s="112" t="s">
        <v>2173</v>
      </c>
      <c r="I1526" s="124" t="s">
        <v>2044</v>
      </c>
      <c r="J1526" s="118" t="s">
        <v>1644</v>
      </c>
      <c r="K1526" s="122">
        <f t="shared" si="23"/>
        <v>46560</v>
      </c>
      <c r="L1526" s="125" t="s">
        <v>2070</v>
      </c>
    </row>
    <row r="1527" spans="1:12" s="116" customFormat="1" ht="16.5" customHeight="1" x14ac:dyDescent="0.3">
      <c r="A1527" s="91">
        <v>1510</v>
      </c>
      <c r="B1527" s="92" t="s">
        <v>678</v>
      </c>
      <c r="C1527" s="92" t="s">
        <v>638</v>
      </c>
      <c r="D1527" s="92" t="s">
        <v>70</v>
      </c>
      <c r="E1527" s="92" t="s">
        <v>27</v>
      </c>
      <c r="F1527" s="112" t="s">
        <v>1798</v>
      </c>
      <c r="G1527" s="119" t="s">
        <v>2054</v>
      </c>
      <c r="H1527" s="112" t="s">
        <v>1744</v>
      </c>
      <c r="I1527" s="124" t="s">
        <v>2044</v>
      </c>
      <c r="J1527" s="118" t="s">
        <v>1377</v>
      </c>
      <c r="K1527" s="122">
        <f t="shared" si="23"/>
        <v>46557</v>
      </c>
      <c r="L1527" s="125" t="s">
        <v>2066</v>
      </c>
    </row>
    <row r="1528" spans="1:12" s="116" customFormat="1" ht="16.5" customHeight="1" x14ac:dyDescent="0.3">
      <c r="A1528" s="91">
        <v>1511</v>
      </c>
      <c r="B1528" s="92" t="s">
        <v>678</v>
      </c>
      <c r="C1528" s="92" t="s">
        <v>638</v>
      </c>
      <c r="D1528" s="92" t="s">
        <v>70</v>
      </c>
      <c r="E1528" s="92" t="s">
        <v>27</v>
      </c>
      <c r="F1528" s="112" t="s">
        <v>2634</v>
      </c>
      <c r="G1528" s="119" t="s">
        <v>2033</v>
      </c>
      <c r="H1528" s="112" t="s">
        <v>1227</v>
      </c>
      <c r="I1528" s="124" t="s">
        <v>2044</v>
      </c>
      <c r="J1528" s="118" t="s">
        <v>1377</v>
      </c>
      <c r="K1528" s="122">
        <f t="shared" si="23"/>
        <v>46557</v>
      </c>
      <c r="L1528" s="125" t="s">
        <v>2045</v>
      </c>
    </row>
    <row r="1529" spans="1:12" s="116" customFormat="1" ht="16.5" customHeight="1" x14ac:dyDescent="0.3">
      <c r="A1529" s="91">
        <v>1512</v>
      </c>
      <c r="B1529" s="92" t="s">
        <v>678</v>
      </c>
      <c r="C1529" s="92" t="s">
        <v>638</v>
      </c>
      <c r="D1529" s="92" t="s">
        <v>66</v>
      </c>
      <c r="E1529" s="92" t="s">
        <v>27</v>
      </c>
      <c r="F1529" s="112" t="s">
        <v>1799</v>
      </c>
      <c r="G1529" s="119" t="s">
        <v>2029</v>
      </c>
      <c r="H1529" s="112" t="s">
        <v>1226</v>
      </c>
      <c r="I1529" s="124" t="s">
        <v>2044</v>
      </c>
      <c r="J1529" s="118" t="s">
        <v>1242</v>
      </c>
      <c r="K1529" s="122">
        <f t="shared" si="23"/>
        <v>46564</v>
      </c>
      <c r="L1529" s="125" t="s">
        <v>2045</v>
      </c>
    </row>
    <row r="1530" spans="1:12" s="116" customFormat="1" ht="16.5" customHeight="1" x14ac:dyDescent="0.3">
      <c r="A1530" s="91">
        <v>1513</v>
      </c>
      <c r="B1530" s="92" t="s">
        <v>678</v>
      </c>
      <c r="C1530" s="92" t="s">
        <v>638</v>
      </c>
      <c r="D1530" s="92" t="s">
        <v>66</v>
      </c>
      <c r="E1530" s="92" t="s">
        <v>27</v>
      </c>
      <c r="F1530" s="112" t="s">
        <v>2635</v>
      </c>
      <c r="G1530" s="119" t="s">
        <v>2029</v>
      </c>
      <c r="H1530" s="112" t="s">
        <v>2636</v>
      </c>
      <c r="I1530" s="124" t="s">
        <v>2044</v>
      </c>
      <c r="J1530" s="118" t="s">
        <v>1242</v>
      </c>
      <c r="K1530" s="122">
        <f t="shared" si="23"/>
        <v>46564</v>
      </c>
      <c r="L1530" s="125" t="s">
        <v>2045</v>
      </c>
    </row>
    <row r="1531" spans="1:12" s="116" customFormat="1" ht="16.5" customHeight="1" x14ac:dyDescent="0.3">
      <c r="A1531" s="91">
        <v>1514</v>
      </c>
      <c r="B1531" s="92" t="s">
        <v>678</v>
      </c>
      <c r="C1531" s="92" t="s">
        <v>638</v>
      </c>
      <c r="D1531" s="92" t="s">
        <v>66</v>
      </c>
      <c r="E1531" s="92" t="s">
        <v>27</v>
      </c>
      <c r="F1531" s="112" t="s">
        <v>1799</v>
      </c>
      <c r="G1531" s="119" t="s">
        <v>2054</v>
      </c>
      <c r="H1531" s="112" t="s">
        <v>2614</v>
      </c>
      <c r="I1531" s="124" t="s">
        <v>2044</v>
      </c>
      <c r="J1531" s="118" t="s">
        <v>1242</v>
      </c>
      <c r="K1531" s="122">
        <f t="shared" si="23"/>
        <v>46564</v>
      </c>
      <c r="L1531" s="125" t="s">
        <v>2070</v>
      </c>
    </row>
    <row r="1532" spans="1:12" s="116" customFormat="1" ht="16.5" customHeight="1" x14ac:dyDescent="0.3">
      <c r="A1532" s="91">
        <v>1515</v>
      </c>
      <c r="B1532" s="92" t="s">
        <v>678</v>
      </c>
      <c r="C1532" s="92" t="s">
        <v>638</v>
      </c>
      <c r="D1532" s="92" t="s">
        <v>66</v>
      </c>
      <c r="E1532" s="92" t="s">
        <v>27</v>
      </c>
      <c r="F1532" s="112" t="s">
        <v>2637</v>
      </c>
      <c r="G1532" s="119" t="s">
        <v>2029</v>
      </c>
      <c r="H1532" s="112" t="s">
        <v>1744</v>
      </c>
      <c r="I1532" s="124" t="s">
        <v>2044</v>
      </c>
      <c r="J1532" s="118" t="s">
        <v>1498</v>
      </c>
      <c r="K1532" s="122">
        <f t="shared" si="23"/>
        <v>46563</v>
      </c>
      <c r="L1532" s="125" t="s">
        <v>2045</v>
      </c>
    </row>
    <row r="1533" spans="1:12" s="116" customFormat="1" ht="16.5" customHeight="1" x14ac:dyDescent="0.3">
      <c r="A1533" s="91">
        <v>1516</v>
      </c>
      <c r="B1533" s="92" t="s">
        <v>678</v>
      </c>
      <c r="C1533" s="92" t="s">
        <v>638</v>
      </c>
      <c r="D1533" s="92" t="s">
        <v>66</v>
      </c>
      <c r="E1533" s="92" t="s">
        <v>27</v>
      </c>
      <c r="F1533" s="112" t="s">
        <v>2638</v>
      </c>
      <c r="G1533" s="119" t="s">
        <v>2029</v>
      </c>
      <c r="H1533" s="112" t="s">
        <v>2123</v>
      </c>
      <c r="I1533" s="124" t="s">
        <v>2044</v>
      </c>
      <c r="J1533" s="118" t="s">
        <v>1498</v>
      </c>
      <c r="K1533" s="122">
        <f t="shared" si="23"/>
        <v>46563</v>
      </c>
      <c r="L1533" s="125" t="s">
        <v>2045</v>
      </c>
    </row>
    <row r="1534" spans="1:12" s="116" customFormat="1" ht="16.5" customHeight="1" x14ac:dyDescent="0.3">
      <c r="A1534" s="91">
        <v>1517</v>
      </c>
      <c r="B1534" s="92" t="s">
        <v>678</v>
      </c>
      <c r="C1534" s="92" t="s">
        <v>638</v>
      </c>
      <c r="D1534" s="92" t="s">
        <v>66</v>
      </c>
      <c r="E1534" s="92" t="s">
        <v>27</v>
      </c>
      <c r="F1534" s="112" t="s">
        <v>1801</v>
      </c>
      <c r="G1534" s="119" t="s">
        <v>2054</v>
      </c>
      <c r="H1534" s="112" t="s">
        <v>2639</v>
      </c>
      <c r="I1534" s="113" t="s">
        <v>1209</v>
      </c>
      <c r="J1534" s="121" t="s">
        <v>2563</v>
      </c>
      <c r="K1534" s="122">
        <f t="shared" si="23"/>
        <v>46137</v>
      </c>
      <c r="L1534" s="123"/>
    </row>
    <row r="1535" spans="1:12" s="116" customFormat="1" ht="16.5" customHeight="1" x14ac:dyDescent="0.3">
      <c r="A1535" s="91">
        <v>1518</v>
      </c>
      <c r="B1535" s="92" t="s">
        <v>678</v>
      </c>
      <c r="C1535" s="92" t="s">
        <v>638</v>
      </c>
      <c r="D1535" s="92" t="s">
        <v>70</v>
      </c>
      <c r="E1535" s="92" t="s">
        <v>27</v>
      </c>
      <c r="F1535" s="112" t="s">
        <v>2640</v>
      </c>
      <c r="G1535" s="119" t="s">
        <v>2033</v>
      </c>
      <c r="H1535" s="112" t="s">
        <v>1226</v>
      </c>
      <c r="I1535" s="113" t="s">
        <v>1209</v>
      </c>
      <c r="J1535" s="121" t="s">
        <v>2183</v>
      </c>
      <c r="K1535" s="122">
        <f t="shared" si="23"/>
        <v>46143</v>
      </c>
      <c r="L1535" s="123"/>
    </row>
    <row r="1536" spans="1:12" s="116" customFormat="1" ht="16.5" customHeight="1" x14ac:dyDescent="0.3">
      <c r="A1536" s="91">
        <v>1519</v>
      </c>
      <c r="B1536" s="92" t="s">
        <v>678</v>
      </c>
      <c r="C1536" s="92" t="s">
        <v>638</v>
      </c>
      <c r="D1536" s="92" t="s">
        <v>70</v>
      </c>
      <c r="E1536" s="92" t="s">
        <v>27</v>
      </c>
      <c r="F1536" s="112" t="s">
        <v>2641</v>
      </c>
      <c r="G1536" s="119" t="s">
        <v>2033</v>
      </c>
      <c r="H1536" s="112" t="s">
        <v>1820</v>
      </c>
      <c r="I1536" s="113" t="s">
        <v>1209</v>
      </c>
      <c r="J1536" s="121" t="s">
        <v>2183</v>
      </c>
      <c r="K1536" s="122">
        <f t="shared" si="23"/>
        <v>46143</v>
      </c>
      <c r="L1536" s="123"/>
    </row>
    <row r="1537" spans="1:12" s="116" customFormat="1" ht="16.5" customHeight="1" x14ac:dyDescent="0.3">
      <c r="A1537" s="91">
        <v>1520</v>
      </c>
      <c r="B1537" s="92" t="s">
        <v>678</v>
      </c>
      <c r="C1537" s="92" t="s">
        <v>638</v>
      </c>
      <c r="D1537" s="92" t="s">
        <v>70</v>
      </c>
      <c r="E1537" s="92" t="s">
        <v>27</v>
      </c>
      <c r="F1537" s="112" t="s">
        <v>2640</v>
      </c>
      <c r="G1537" s="119" t="s">
        <v>2033</v>
      </c>
      <c r="H1537" s="112" t="s">
        <v>2249</v>
      </c>
      <c r="I1537" s="113" t="s">
        <v>1333</v>
      </c>
      <c r="J1537" s="121" t="s">
        <v>2183</v>
      </c>
      <c r="K1537" s="122">
        <f t="shared" si="23"/>
        <v>46143</v>
      </c>
      <c r="L1537" s="123"/>
    </row>
    <row r="1538" spans="1:12" s="116" customFormat="1" ht="16.5" customHeight="1" x14ac:dyDescent="0.3">
      <c r="A1538" s="91">
        <v>1521</v>
      </c>
      <c r="B1538" s="92" t="s">
        <v>678</v>
      </c>
      <c r="C1538" s="92" t="s">
        <v>638</v>
      </c>
      <c r="D1538" s="92" t="s">
        <v>70</v>
      </c>
      <c r="E1538" s="92" t="s">
        <v>27</v>
      </c>
      <c r="F1538" s="112" t="s">
        <v>2642</v>
      </c>
      <c r="G1538" s="119" t="s">
        <v>2029</v>
      </c>
      <c r="H1538" s="112" t="s">
        <v>1226</v>
      </c>
      <c r="I1538" s="113" t="s">
        <v>1229</v>
      </c>
      <c r="J1538" s="126" t="s">
        <v>2407</v>
      </c>
      <c r="K1538" s="122">
        <f t="shared" si="23"/>
        <v>46246</v>
      </c>
      <c r="L1538" s="123"/>
    </row>
    <row r="1539" spans="1:12" s="116" customFormat="1" ht="16.5" customHeight="1" x14ac:dyDescent="0.3">
      <c r="A1539" s="91">
        <v>1522</v>
      </c>
      <c r="B1539" s="92" t="s">
        <v>678</v>
      </c>
      <c r="C1539" s="92" t="s">
        <v>638</v>
      </c>
      <c r="D1539" s="92" t="s">
        <v>70</v>
      </c>
      <c r="E1539" s="92" t="s">
        <v>27</v>
      </c>
      <c r="F1539" s="112" t="s">
        <v>2642</v>
      </c>
      <c r="G1539" s="119" t="s">
        <v>2029</v>
      </c>
      <c r="H1539" s="112" t="s">
        <v>1687</v>
      </c>
      <c r="I1539" s="113" t="s">
        <v>1209</v>
      </c>
      <c r="J1539" s="126" t="s">
        <v>2407</v>
      </c>
      <c r="K1539" s="122">
        <f t="shared" si="23"/>
        <v>46246</v>
      </c>
      <c r="L1539" s="123"/>
    </row>
    <row r="1540" spans="1:12" s="116" customFormat="1" ht="16.5" customHeight="1" x14ac:dyDescent="0.3">
      <c r="A1540" s="91">
        <v>1523</v>
      </c>
      <c r="B1540" s="92" t="s">
        <v>678</v>
      </c>
      <c r="C1540" s="92" t="s">
        <v>638</v>
      </c>
      <c r="D1540" s="92" t="s">
        <v>70</v>
      </c>
      <c r="E1540" s="92" t="s">
        <v>27</v>
      </c>
      <c r="F1540" s="112" t="s">
        <v>2643</v>
      </c>
      <c r="G1540" s="119" t="s">
        <v>2029</v>
      </c>
      <c r="H1540" s="112" t="s">
        <v>2644</v>
      </c>
      <c r="I1540" s="113" t="s">
        <v>1229</v>
      </c>
      <c r="J1540" s="126" t="s">
        <v>2407</v>
      </c>
      <c r="K1540" s="122">
        <f t="shared" si="23"/>
        <v>46246</v>
      </c>
      <c r="L1540" s="123"/>
    </row>
    <row r="1541" spans="1:12" s="116" customFormat="1" ht="16.5" customHeight="1" x14ac:dyDescent="0.3">
      <c r="A1541" s="91">
        <v>1524</v>
      </c>
      <c r="B1541" s="92" t="s">
        <v>678</v>
      </c>
      <c r="C1541" s="92" t="s">
        <v>638</v>
      </c>
      <c r="D1541" s="92" t="s">
        <v>70</v>
      </c>
      <c r="E1541" s="92" t="s">
        <v>27</v>
      </c>
      <c r="F1541" s="112" t="s">
        <v>1807</v>
      </c>
      <c r="G1541" s="119" t="s">
        <v>2029</v>
      </c>
      <c r="H1541" s="112" t="s">
        <v>1744</v>
      </c>
      <c r="I1541" s="113" t="s">
        <v>1209</v>
      </c>
      <c r="J1541" s="126" t="s">
        <v>2540</v>
      </c>
      <c r="K1541" s="122">
        <f t="shared" si="23"/>
        <v>46231</v>
      </c>
      <c r="L1541" s="123"/>
    </row>
    <row r="1542" spans="1:12" s="116" customFormat="1" ht="16.5" customHeight="1" x14ac:dyDescent="0.3">
      <c r="A1542" s="91">
        <v>1525</v>
      </c>
      <c r="B1542" s="92" t="s">
        <v>678</v>
      </c>
      <c r="C1542" s="92" t="s">
        <v>638</v>
      </c>
      <c r="D1542" s="92" t="s">
        <v>66</v>
      </c>
      <c r="E1542" s="92" t="s">
        <v>27</v>
      </c>
      <c r="F1542" s="112" t="s">
        <v>1809</v>
      </c>
      <c r="G1542" s="119" t="s">
        <v>2029</v>
      </c>
      <c r="H1542" s="112" t="s">
        <v>1226</v>
      </c>
      <c r="I1542" s="113" t="s">
        <v>1229</v>
      </c>
      <c r="J1542" s="126" t="s">
        <v>2558</v>
      </c>
      <c r="K1542" s="122">
        <f t="shared" si="23"/>
        <v>46232</v>
      </c>
      <c r="L1542" s="123"/>
    </row>
    <row r="1543" spans="1:12" s="116" customFormat="1" ht="16.5" customHeight="1" x14ac:dyDescent="0.3">
      <c r="A1543" s="91">
        <v>1526</v>
      </c>
      <c r="B1543" s="92" t="s">
        <v>678</v>
      </c>
      <c r="C1543" s="92" t="s">
        <v>638</v>
      </c>
      <c r="D1543" s="92" t="s">
        <v>66</v>
      </c>
      <c r="E1543" s="92" t="s">
        <v>27</v>
      </c>
      <c r="F1543" s="112" t="s">
        <v>2645</v>
      </c>
      <c r="G1543" s="119" t="s">
        <v>2029</v>
      </c>
      <c r="H1543" s="112" t="s">
        <v>2288</v>
      </c>
      <c r="I1543" s="113" t="s">
        <v>1209</v>
      </c>
      <c r="J1543" s="126" t="s">
        <v>2558</v>
      </c>
      <c r="K1543" s="122">
        <f t="shared" ref="K1543:K1606" si="24">DATE(YEAR(J1543)+2,MONTH(J1543),DAY(J1543)-1)</f>
        <v>46232</v>
      </c>
      <c r="L1543" s="123"/>
    </row>
    <row r="1544" spans="1:12" s="116" customFormat="1" ht="16.5" customHeight="1" x14ac:dyDescent="0.3">
      <c r="A1544" s="91">
        <v>1527</v>
      </c>
      <c r="B1544" s="92" t="s">
        <v>678</v>
      </c>
      <c r="C1544" s="92" t="s">
        <v>638</v>
      </c>
      <c r="D1544" s="92" t="s">
        <v>66</v>
      </c>
      <c r="E1544" s="92" t="s">
        <v>27</v>
      </c>
      <c r="F1544" s="112" t="s">
        <v>1810</v>
      </c>
      <c r="G1544" s="119" t="s">
        <v>2029</v>
      </c>
      <c r="H1544" s="112" t="s">
        <v>1226</v>
      </c>
      <c r="I1544" s="124" t="s">
        <v>2044</v>
      </c>
      <c r="J1544" s="118" t="s">
        <v>1644</v>
      </c>
      <c r="K1544" s="122">
        <f t="shared" si="24"/>
        <v>46560</v>
      </c>
      <c r="L1544" s="125" t="s">
        <v>2045</v>
      </c>
    </row>
    <row r="1545" spans="1:12" s="116" customFormat="1" ht="16.5" customHeight="1" x14ac:dyDescent="0.3">
      <c r="A1545" s="91">
        <v>1528</v>
      </c>
      <c r="B1545" s="92" t="s">
        <v>678</v>
      </c>
      <c r="C1545" s="92" t="s">
        <v>638</v>
      </c>
      <c r="D1545" s="92" t="s">
        <v>66</v>
      </c>
      <c r="E1545" s="92" t="s">
        <v>27</v>
      </c>
      <c r="F1545" s="112" t="s">
        <v>2646</v>
      </c>
      <c r="G1545" s="119" t="s">
        <v>2033</v>
      </c>
      <c r="H1545" s="112" t="s">
        <v>2647</v>
      </c>
      <c r="I1545" s="124" t="s">
        <v>2044</v>
      </c>
      <c r="J1545" s="118" t="s">
        <v>1644</v>
      </c>
      <c r="K1545" s="122">
        <f t="shared" si="24"/>
        <v>46560</v>
      </c>
      <c r="L1545" s="125" t="s">
        <v>2045</v>
      </c>
    </row>
    <row r="1546" spans="1:12" s="116" customFormat="1" ht="16.5" customHeight="1" x14ac:dyDescent="0.3">
      <c r="A1546" s="91">
        <v>1529</v>
      </c>
      <c r="B1546" s="92" t="s">
        <v>678</v>
      </c>
      <c r="C1546" s="92" t="s">
        <v>638</v>
      </c>
      <c r="D1546" s="92" t="s">
        <v>66</v>
      </c>
      <c r="E1546" s="92" t="s">
        <v>27</v>
      </c>
      <c r="F1546" s="112" t="s">
        <v>2646</v>
      </c>
      <c r="G1546" s="119" t="s">
        <v>2029</v>
      </c>
      <c r="H1546" s="112" t="s">
        <v>2648</v>
      </c>
      <c r="I1546" s="124" t="s">
        <v>2044</v>
      </c>
      <c r="J1546" s="118" t="s">
        <v>1644</v>
      </c>
      <c r="K1546" s="122">
        <f t="shared" si="24"/>
        <v>46560</v>
      </c>
      <c r="L1546" s="125" t="s">
        <v>2045</v>
      </c>
    </row>
    <row r="1547" spans="1:12" s="116" customFormat="1" ht="16.5" customHeight="1" x14ac:dyDescent="0.3">
      <c r="A1547" s="91">
        <v>1530</v>
      </c>
      <c r="B1547" s="92" t="s">
        <v>678</v>
      </c>
      <c r="C1547" s="92" t="s">
        <v>638</v>
      </c>
      <c r="D1547" s="92" t="s">
        <v>66</v>
      </c>
      <c r="E1547" s="92" t="s">
        <v>27</v>
      </c>
      <c r="F1547" s="112" t="s">
        <v>1810</v>
      </c>
      <c r="G1547" s="119" t="s">
        <v>2033</v>
      </c>
      <c r="H1547" s="112" t="s">
        <v>2344</v>
      </c>
      <c r="I1547" s="124" t="s">
        <v>2044</v>
      </c>
      <c r="J1547" s="118" t="s">
        <v>1644</v>
      </c>
      <c r="K1547" s="122">
        <f t="shared" si="24"/>
        <v>46560</v>
      </c>
      <c r="L1547" s="125" t="s">
        <v>2045</v>
      </c>
    </row>
    <row r="1548" spans="1:12" s="116" customFormat="1" ht="16.5" customHeight="1" x14ac:dyDescent="0.3">
      <c r="A1548" s="91">
        <v>1531</v>
      </c>
      <c r="B1548" s="92" t="s">
        <v>678</v>
      </c>
      <c r="C1548" s="92" t="s">
        <v>638</v>
      </c>
      <c r="D1548" s="92" t="s">
        <v>66</v>
      </c>
      <c r="E1548" s="92" t="s">
        <v>27</v>
      </c>
      <c r="F1548" s="112" t="s">
        <v>1812</v>
      </c>
      <c r="G1548" s="119" t="s">
        <v>2029</v>
      </c>
      <c r="H1548" s="112" t="s">
        <v>1226</v>
      </c>
      <c r="I1548" s="124" t="s">
        <v>2044</v>
      </c>
      <c r="J1548" s="118" t="s">
        <v>1644</v>
      </c>
      <c r="K1548" s="122">
        <f t="shared" si="24"/>
        <v>46560</v>
      </c>
      <c r="L1548" s="125" t="s">
        <v>2070</v>
      </c>
    </row>
    <row r="1549" spans="1:12" s="116" customFormat="1" ht="16.5" customHeight="1" x14ac:dyDescent="0.3">
      <c r="A1549" s="91">
        <v>1532</v>
      </c>
      <c r="B1549" s="92" t="s">
        <v>678</v>
      </c>
      <c r="C1549" s="92" t="s">
        <v>638</v>
      </c>
      <c r="D1549" s="92" t="s">
        <v>70</v>
      </c>
      <c r="E1549" s="92" t="s">
        <v>27</v>
      </c>
      <c r="F1549" s="112" t="s">
        <v>1813</v>
      </c>
      <c r="G1549" s="119" t="s">
        <v>2029</v>
      </c>
      <c r="H1549" s="112" t="s">
        <v>1226</v>
      </c>
      <c r="I1549" s="124" t="s">
        <v>2044</v>
      </c>
      <c r="J1549" s="118" t="s">
        <v>1242</v>
      </c>
      <c r="K1549" s="122">
        <f t="shared" si="24"/>
        <v>46564</v>
      </c>
      <c r="L1549" s="125" t="s">
        <v>2045</v>
      </c>
    </row>
    <row r="1550" spans="1:12" s="116" customFormat="1" ht="16.5" customHeight="1" x14ac:dyDescent="0.3">
      <c r="A1550" s="91">
        <v>1533</v>
      </c>
      <c r="B1550" s="92" t="s">
        <v>678</v>
      </c>
      <c r="C1550" s="92" t="s">
        <v>638</v>
      </c>
      <c r="D1550" s="92" t="s">
        <v>70</v>
      </c>
      <c r="E1550" s="92" t="s">
        <v>27</v>
      </c>
      <c r="F1550" s="112" t="s">
        <v>1813</v>
      </c>
      <c r="G1550" s="119" t="s">
        <v>2054</v>
      </c>
      <c r="H1550" s="112" t="s">
        <v>1840</v>
      </c>
      <c r="I1550" s="124" t="s">
        <v>2044</v>
      </c>
      <c r="J1550" s="118" t="s">
        <v>1242</v>
      </c>
      <c r="K1550" s="122">
        <f t="shared" si="24"/>
        <v>46564</v>
      </c>
      <c r="L1550" s="125" t="s">
        <v>2045</v>
      </c>
    </row>
    <row r="1551" spans="1:12" s="116" customFormat="1" ht="16.5" customHeight="1" x14ac:dyDescent="0.3">
      <c r="A1551" s="91">
        <v>1534</v>
      </c>
      <c r="B1551" s="92" t="s">
        <v>678</v>
      </c>
      <c r="C1551" s="92" t="s">
        <v>638</v>
      </c>
      <c r="D1551" s="92" t="s">
        <v>66</v>
      </c>
      <c r="E1551" s="92" t="s">
        <v>27</v>
      </c>
      <c r="F1551" s="112" t="s">
        <v>2649</v>
      </c>
      <c r="G1551" s="119" t="s">
        <v>2029</v>
      </c>
      <c r="H1551" s="112" t="s">
        <v>1226</v>
      </c>
      <c r="I1551" s="113" t="s">
        <v>1209</v>
      </c>
      <c r="J1551" s="121" t="s">
        <v>2081</v>
      </c>
      <c r="K1551" s="122">
        <f t="shared" si="24"/>
        <v>46141</v>
      </c>
      <c r="L1551" s="123"/>
    </row>
    <row r="1552" spans="1:12" s="116" customFormat="1" ht="16.5" customHeight="1" x14ac:dyDescent="0.3">
      <c r="A1552" s="91">
        <v>1535</v>
      </c>
      <c r="B1552" s="92" t="s">
        <v>678</v>
      </c>
      <c r="C1552" s="92" t="s">
        <v>638</v>
      </c>
      <c r="D1552" s="92" t="s">
        <v>70</v>
      </c>
      <c r="E1552" s="92" t="s">
        <v>27</v>
      </c>
      <c r="F1552" s="112" t="s">
        <v>1815</v>
      </c>
      <c r="G1552" s="119" t="s">
        <v>2029</v>
      </c>
      <c r="H1552" s="112" t="s">
        <v>2165</v>
      </c>
      <c r="I1552" s="124" t="s">
        <v>2044</v>
      </c>
      <c r="J1552" s="118" t="s">
        <v>1644</v>
      </c>
      <c r="K1552" s="122">
        <f t="shared" si="24"/>
        <v>46560</v>
      </c>
      <c r="L1552" s="125" t="s">
        <v>2045</v>
      </c>
    </row>
    <row r="1553" spans="1:12" s="116" customFormat="1" ht="16.5" customHeight="1" x14ac:dyDescent="0.3">
      <c r="A1553" s="91">
        <v>1536</v>
      </c>
      <c r="B1553" s="92" t="s">
        <v>678</v>
      </c>
      <c r="C1553" s="92" t="s">
        <v>638</v>
      </c>
      <c r="D1553" s="92" t="s">
        <v>70</v>
      </c>
      <c r="E1553" s="92" t="s">
        <v>27</v>
      </c>
      <c r="F1553" s="112" t="s">
        <v>1815</v>
      </c>
      <c r="G1553" s="119" t="s">
        <v>2033</v>
      </c>
      <c r="H1553" s="112" t="s">
        <v>2650</v>
      </c>
      <c r="I1553" s="124" t="s">
        <v>2044</v>
      </c>
      <c r="J1553" s="118" t="s">
        <v>1644</v>
      </c>
      <c r="K1553" s="122">
        <f t="shared" si="24"/>
        <v>46560</v>
      </c>
      <c r="L1553" s="125" t="s">
        <v>2045</v>
      </c>
    </row>
    <row r="1554" spans="1:12" s="116" customFormat="1" ht="16.5" customHeight="1" x14ac:dyDescent="0.3">
      <c r="A1554" s="91">
        <v>1537</v>
      </c>
      <c r="B1554" s="92" t="s">
        <v>678</v>
      </c>
      <c r="C1554" s="92" t="s">
        <v>638</v>
      </c>
      <c r="D1554" s="92" t="s">
        <v>70</v>
      </c>
      <c r="E1554" s="92" t="s">
        <v>27</v>
      </c>
      <c r="F1554" s="112" t="s">
        <v>2651</v>
      </c>
      <c r="G1554" s="119" t="s">
        <v>2029</v>
      </c>
      <c r="H1554" s="112" t="s">
        <v>1226</v>
      </c>
      <c r="I1554" s="124" t="s">
        <v>2044</v>
      </c>
      <c r="J1554" s="118" t="s">
        <v>1644</v>
      </c>
      <c r="K1554" s="122">
        <f t="shared" si="24"/>
        <v>46560</v>
      </c>
      <c r="L1554" s="125" t="s">
        <v>2045</v>
      </c>
    </row>
    <row r="1555" spans="1:12" s="116" customFormat="1" ht="16.5" customHeight="1" x14ac:dyDescent="0.3">
      <c r="A1555" s="91">
        <v>1538</v>
      </c>
      <c r="B1555" s="92" t="s">
        <v>678</v>
      </c>
      <c r="C1555" s="92" t="s">
        <v>638</v>
      </c>
      <c r="D1555" s="92" t="s">
        <v>70</v>
      </c>
      <c r="E1555" s="92" t="s">
        <v>27</v>
      </c>
      <c r="F1555" s="112" t="s">
        <v>1816</v>
      </c>
      <c r="G1555" s="119" t="s">
        <v>2029</v>
      </c>
      <c r="H1555" s="112" t="s">
        <v>1227</v>
      </c>
      <c r="I1555" s="124" t="s">
        <v>2044</v>
      </c>
      <c r="J1555" s="118" t="s">
        <v>1644</v>
      </c>
      <c r="K1555" s="122">
        <f t="shared" si="24"/>
        <v>46560</v>
      </c>
      <c r="L1555" s="125" t="s">
        <v>2045</v>
      </c>
    </row>
    <row r="1556" spans="1:12" s="116" customFormat="1" ht="16.5" customHeight="1" x14ac:dyDescent="0.3">
      <c r="A1556" s="91">
        <v>1539</v>
      </c>
      <c r="B1556" s="92" t="s">
        <v>678</v>
      </c>
      <c r="C1556" s="92" t="s">
        <v>638</v>
      </c>
      <c r="D1556" s="92" t="s">
        <v>70</v>
      </c>
      <c r="E1556" s="92" t="s">
        <v>27</v>
      </c>
      <c r="F1556" s="112" t="s">
        <v>2651</v>
      </c>
      <c r="G1556" s="119" t="s">
        <v>2033</v>
      </c>
      <c r="H1556" s="112" t="s">
        <v>1687</v>
      </c>
      <c r="I1556" s="124" t="s">
        <v>2044</v>
      </c>
      <c r="J1556" s="118" t="s">
        <v>1644</v>
      </c>
      <c r="K1556" s="122">
        <f t="shared" si="24"/>
        <v>46560</v>
      </c>
      <c r="L1556" s="125" t="s">
        <v>2045</v>
      </c>
    </row>
    <row r="1557" spans="1:12" s="116" customFormat="1" ht="16.5" customHeight="1" x14ac:dyDescent="0.3">
      <c r="A1557" s="91">
        <v>1540</v>
      </c>
      <c r="B1557" s="92" t="s">
        <v>678</v>
      </c>
      <c r="C1557" s="92" t="s">
        <v>638</v>
      </c>
      <c r="D1557" s="92" t="s">
        <v>70</v>
      </c>
      <c r="E1557" s="92" t="s">
        <v>632</v>
      </c>
      <c r="F1557" s="112" t="s">
        <v>1817</v>
      </c>
      <c r="G1557" s="119" t="s">
        <v>2029</v>
      </c>
      <c r="H1557" s="112" t="s">
        <v>2652</v>
      </c>
      <c r="I1557" s="124" t="s">
        <v>2044</v>
      </c>
      <c r="J1557" s="118" t="s">
        <v>1377</v>
      </c>
      <c r="K1557" s="122">
        <f t="shared" si="24"/>
        <v>46557</v>
      </c>
      <c r="L1557" s="125" t="s">
        <v>2070</v>
      </c>
    </row>
    <row r="1558" spans="1:12" s="116" customFormat="1" ht="16.5" customHeight="1" x14ac:dyDescent="0.3">
      <c r="A1558" s="91">
        <v>1541</v>
      </c>
      <c r="B1558" s="92" t="s">
        <v>678</v>
      </c>
      <c r="C1558" s="92" t="s">
        <v>638</v>
      </c>
      <c r="D1558" s="92" t="s">
        <v>70</v>
      </c>
      <c r="E1558" s="92" t="s">
        <v>632</v>
      </c>
      <c r="F1558" s="112" t="s">
        <v>1817</v>
      </c>
      <c r="G1558" s="119" t="s">
        <v>2029</v>
      </c>
      <c r="H1558" s="112" t="s">
        <v>1226</v>
      </c>
      <c r="I1558" s="124" t="s">
        <v>2044</v>
      </c>
      <c r="J1558" s="118" t="s">
        <v>1377</v>
      </c>
      <c r="K1558" s="122">
        <f t="shared" si="24"/>
        <v>46557</v>
      </c>
      <c r="L1558" s="125" t="s">
        <v>2045</v>
      </c>
    </row>
    <row r="1559" spans="1:12" s="116" customFormat="1" ht="16.5" customHeight="1" x14ac:dyDescent="0.3">
      <c r="A1559" s="91">
        <v>1542</v>
      </c>
      <c r="B1559" s="92" t="s">
        <v>678</v>
      </c>
      <c r="C1559" s="92" t="s">
        <v>638</v>
      </c>
      <c r="D1559" s="92" t="s">
        <v>70</v>
      </c>
      <c r="E1559" s="92" t="s">
        <v>632</v>
      </c>
      <c r="F1559" s="112" t="s">
        <v>1817</v>
      </c>
      <c r="G1559" s="119" t="s">
        <v>2029</v>
      </c>
      <c r="H1559" s="112" t="s">
        <v>1820</v>
      </c>
      <c r="I1559" s="124" t="s">
        <v>2044</v>
      </c>
      <c r="J1559" s="118" t="s">
        <v>1377</v>
      </c>
      <c r="K1559" s="122">
        <f t="shared" si="24"/>
        <v>46557</v>
      </c>
      <c r="L1559" s="125" t="s">
        <v>2045</v>
      </c>
    </row>
    <row r="1560" spans="1:12" s="116" customFormat="1" ht="16.5" customHeight="1" x14ac:dyDescent="0.3">
      <c r="A1560" s="91">
        <v>1543</v>
      </c>
      <c r="B1560" s="92" t="s">
        <v>678</v>
      </c>
      <c r="C1560" s="92" t="s">
        <v>638</v>
      </c>
      <c r="D1560" s="92" t="s">
        <v>70</v>
      </c>
      <c r="E1560" s="92" t="s">
        <v>632</v>
      </c>
      <c r="F1560" s="112" t="s">
        <v>1821</v>
      </c>
      <c r="G1560" s="119" t="s">
        <v>2054</v>
      </c>
      <c r="H1560" s="112" t="s">
        <v>1226</v>
      </c>
      <c r="I1560" s="124" t="s">
        <v>2044</v>
      </c>
      <c r="J1560" s="118" t="s">
        <v>1639</v>
      </c>
      <c r="K1560" s="122">
        <f t="shared" si="24"/>
        <v>46480</v>
      </c>
      <c r="L1560" s="125" t="s">
        <v>2045</v>
      </c>
    </row>
    <row r="1561" spans="1:12" s="116" customFormat="1" ht="16.5" customHeight="1" x14ac:dyDescent="0.3">
      <c r="A1561" s="91">
        <v>1544</v>
      </c>
      <c r="B1561" s="92" t="s">
        <v>678</v>
      </c>
      <c r="C1561" s="92" t="s">
        <v>638</v>
      </c>
      <c r="D1561" s="92" t="s">
        <v>70</v>
      </c>
      <c r="E1561" s="92" t="s">
        <v>632</v>
      </c>
      <c r="F1561" s="112" t="s">
        <v>2653</v>
      </c>
      <c r="G1561" s="119" t="s">
        <v>2033</v>
      </c>
      <c r="H1561" s="112" t="s">
        <v>2654</v>
      </c>
      <c r="I1561" s="124" t="s">
        <v>2044</v>
      </c>
      <c r="J1561" s="118" t="s">
        <v>1639</v>
      </c>
      <c r="K1561" s="122">
        <f t="shared" si="24"/>
        <v>46480</v>
      </c>
      <c r="L1561" s="125" t="s">
        <v>2045</v>
      </c>
    </row>
    <row r="1562" spans="1:12" s="116" customFormat="1" ht="16.5" customHeight="1" x14ac:dyDescent="0.3">
      <c r="A1562" s="91">
        <v>1545</v>
      </c>
      <c r="B1562" s="92" t="s">
        <v>678</v>
      </c>
      <c r="C1562" s="92" t="s">
        <v>638</v>
      </c>
      <c r="D1562" s="92" t="s">
        <v>70</v>
      </c>
      <c r="E1562" s="92" t="s">
        <v>632</v>
      </c>
      <c r="F1562" s="112" t="s">
        <v>1821</v>
      </c>
      <c r="G1562" s="119" t="s">
        <v>2029</v>
      </c>
      <c r="H1562" s="112" t="s">
        <v>2655</v>
      </c>
      <c r="I1562" s="124" t="s">
        <v>2044</v>
      </c>
      <c r="J1562" s="118" t="s">
        <v>1639</v>
      </c>
      <c r="K1562" s="122">
        <f t="shared" si="24"/>
        <v>46480</v>
      </c>
      <c r="L1562" s="125" t="s">
        <v>2066</v>
      </c>
    </row>
    <row r="1563" spans="1:12" s="116" customFormat="1" ht="16.5" customHeight="1" x14ac:dyDescent="0.3">
      <c r="A1563" s="91">
        <v>1546</v>
      </c>
      <c r="B1563" s="92" t="s">
        <v>678</v>
      </c>
      <c r="C1563" s="92" t="s">
        <v>638</v>
      </c>
      <c r="D1563" s="92" t="s">
        <v>70</v>
      </c>
      <c r="E1563" s="92" t="s">
        <v>632</v>
      </c>
      <c r="F1563" s="112" t="s">
        <v>1821</v>
      </c>
      <c r="G1563" s="119" t="s">
        <v>2029</v>
      </c>
      <c r="H1563" s="112" t="s">
        <v>2114</v>
      </c>
      <c r="I1563" s="124" t="s">
        <v>2044</v>
      </c>
      <c r="J1563" s="118" t="s">
        <v>1639</v>
      </c>
      <c r="K1563" s="122">
        <f t="shared" si="24"/>
        <v>46480</v>
      </c>
      <c r="L1563" s="125" t="s">
        <v>2045</v>
      </c>
    </row>
    <row r="1564" spans="1:12" s="116" customFormat="1" ht="16.5" customHeight="1" x14ac:dyDescent="0.3">
      <c r="A1564" s="91">
        <v>1547</v>
      </c>
      <c r="B1564" s="92" t="s">
        <v>678</v>
      </c>
      <c r="C1564" s="92" t="s">
        <v>638</v>
      </c>
      <c r="D1564" s="92" t="s">
        <v>70</v>
      </c>
      <c r="E1564" s="92" t="s">
        <v>632</v>
      </c>
      <c r="F1564" s="112" t="s">
        <v>1821</v>
      </c>
      <c r="G1564" s="119" t="s">
        <v>2054</v>
      </c>
      <c r="H1564" s="112" t="s">
        <v>2656</v>
      </c>
      <c r="I1564" s="124" t="s">
        <v>2044</v>
      </c>
      <c r="J1564" s="118" t="s">
        <v>1639</v>
      </c>
      <c r="K1564" s="122">
        <f t="shared" si="24"/>
        <v>46480</v>
      </c>
      <c r="L1564" s="125" t="s">
        <v>2045</v>
      </c>
    </row>
    <row r="1565" spans="1:12" s="116" customFormat="1" ht="16.5" customHeight="1" x14ac:dyDescent="0.3">
      <c r="A1565" s="91">
        <v>1548</v>
      </c>
      <c r="B1565" s="92" t="s">
        <v>678</v>
      </c>
      <c r="C1565" s="92" t="s">
        <v>638</v>
      </c>
      <c r="D1565" s="92" t="s">
        <v>70</v>
      </c>
      <c r="E1565" s="92" t="s">
        <v>632</v>
      </c>
      <c r="F1565" s="112" t="s">
        <v>2653</v>
      </c>
      <c r="G1565" s="119" t="s">
        <v>2029</v>
      </c>
      <c r="H1565" s="112" t="s">
        <v>2657</v>
      </c>
      <c r="I1565" s="124" t="s">
        <v>2044</v>
      </c>
      <c r="J1565" s="118" t="s">
        <v>1639</v>
      </c>
      <c r="K1565" s="122">
        <f t="shared" si="24"/>
        <v>46480</v>
      </c>
      <c r="L1565" s="125" t="s">
        <v>2070</v>
      </c>
    </row>
    <row r="1566" spans="1:12" s="116" customFormat="1" ht="16.5" customHeight="1" x14ac:dyDescent="0.3">
      <c r="A1566" s="91">
        <v>1549</v>
      </c>
      <c r="B1566" s="92" t="s">
        <v>678</v>
      </c>
      <c r="C1566" s="92" t="s">
        <v>638</v>
      </c>
      <c r="D1566" s="92" t="s">
        <v>66</v>
      </c>
      <c r="E1566" s="92" t="s">
        <v>632</v>
      </c>
      <c r="F1566" s="112" t="s">
        <v>2658</v>
      </c>
      <c r="G1566" s="119" t="s">
        <v>2029</v>
      </c>
      <c r="H1566" s="112" t="s">
        <v>2659</v>
      </c>
      <c r="I1566" s="124" t="s">
        <v>2044</v>
      </c>
      <c r="J1566" s="118" t="s">
        <v>1242</v>
      </c>
      <c r="K1566" s="122">
        <f t="shared" si="24"/>
        <v>46564</v>
      </c>
      <c r="L1566" s="125" t="s">
        <v>2066</v>
      </c>
    </row>
    <row r="1567" spans="1:12" s="116" customFormat="1" ht="16.5" customHeight="1" x14ac:dyDescent="0.3">
      <c r="A1567" s="91">
        <v>1550</v>
      </c>
      <c r="B1567" s="92" t="s">
        <v>678</v>
      </c>
      <c r="C1567" s="92" t="s">
        <v>638</v>
      </c>
      <c r="D1567" s="92" t="s">
        <v>66</v>
      </c>
      <c r="E1567" s="92" t="s">
        <v>632</v>
      </c>
      <c r="F1567" s="112" t="s">
        <v>2658</v>
      </c>
      <c r="G1567" s="119" t="s">
        <v>2033</v>
      </c>
      <c r="H1567" s="112" t="s">
        <v>2660</v>
      </c>
      <c r="I1567" s="124" t="s">
        <v>2044</v>
      </c>
      <c r="J1567" s="118" t="s">
        <v>1242</v>
      </c>
      <c r="K1567" s="122">
        <f t="shared" si="24"/>
        <v>46564</v>
      </c>
      <c r="L1567" s="125" t="s">
        <v>2045</v>
      </c>
    </row>
    <row r="1568" spans="1:12" s="116" customFormat="1" ht="16.5" customHeight="1" x14ac:dyDescent="0.3">
      <c r="A1568" s="91">
        <v>1551</v>
      </c>
      <c r="B1568" s="92" t="s">
        <v>678</v>
      </c>
      <c r="C1568" s="92" t="s">
        <v>638</v>
      </c>
      <c r="D1568" s="92" t="s">
        <v>66</v>
      </c>
      <c r="E1568" s="92" t="s">
        <v>632</v>
      </c>
      <c r="F1568" s="112" t="s">
        <v>2658</v>
      </c>
      <c r="G1568" s="119" t="s">
        <v>2029</v>
      </c>
      <c r="H1568" s="112" t="s">
        <v>2102</v>
      </c>
      <c r="I1568" s="124" t="s">
        <v>2044</v>
      </c>
      <c r="J1568" s="118" t="s">
        <v>1242</v>
      </c>
      <c r="K1568" s="122">
        <f t="shared" si="24"/>
        <v>46564</v>
      </c>
      <c r="L1568" s="125" t="s">
        <v>2066</v>
      </c>
    </row>
    <row r="1569" spans="1:12" s="116" customFormat="1" ht="16.5" customHeight="1" x14ac:dyDescent="0.3">
      <c r="A1569" s="91">
        <v>1552</v>
      </c>
      <c r="B1569" s="92" t="s">
        <v>678</v>
      </c>
      <c r="C1569" s="92" t="s">
        <v>638</v>
      </c>
      <c r="D1569" s="92" t="s">
        <v>70</v>
      </c>
      <c r="E1569" s="92" t="s">
        <v>632</v>
      </c>
      <c r="F1569" s="112" t="s">
        <v>1826</v>
      </c>
      <c r="G1569" s="119" t="s">
        <v>2033</v>
      </c>
      <c r="H1569" s="112" t="s">
        <v>1226</v>
      </c>
      <c r="I1569" s="124"/>
      <c r="J1569" s="127">
        <v>45988</v>
      </c>
      <c r="K1569" s="122">
        <f t="shared" si="24"/>
        <v>46717</v>
      </c>
      <c r="L1569" s="125"/>
    </row>
    <row r="1570" spans="1:12" s="116" customFormat="1" ht="16.5" customHeight="1" x14ac:dyDescent="0.3">
      <c r="A1570" s="91">
        <v>1553</v>
      </c>
      <c r="B1570" s="92" t="s">
        <v>678</v>
      </c>
      <c r="C1570" s="92" t="s">
        <v>638</v>
      </c>
      <c r="D1570" s="92" t="s">
        <v>66</v>
      </c>
      <c r="E1570" s="92" t="s">
        <v>632</v>
      </c>
      <c r="F1570" s="112" t="s">
        <v>1827</v>
      </c>
      <c r="G1570" s="119" t="s">
        <v>2029</v>
      </c>
      <c r="H1570" s="112" t="s">
        <v>1226</v>
      </c>
      <c r="I1570" s="113" t="s">
        <v>1229</v>
      </c>
      <c r="J1570" s="121" t="s">
        <v>2563</v>
      </c>
      <c r="K1570" s="122">
        <f t="shared" si="24"/>
        <v>46137</v>
      </c>
      <c r="L1570" s="123"/>
    </row>
    <row r="1571" spans="1:12" s="116" customFormat="1" ht="16.5" customHeight="1" x14ac:dyDescent="0.3">
      <c r="A1571" s="91">
        <v>1554</v>
      </c>
      <c r="B1571" s="92" t="s">
        <v>678</v>
      </c>
      <c r="C1571" s="92" t="s">
        <v>638</v>
      </c>
      <c r="D1571" s="92" t="s">
        <v>66</v>
      </c>
      <c r="E1571" s="92" t="s">
        <v>632</v>
      </c>
      <c r="F1571" s="112" t="s">
        <v>1827</v>
      </c>
      <c r="G1571" s="119" t="s">
        <v>2029</v>
      </c>
      <c r="H1571" s="112" t="s">
        <v>2057</v>
      </c>
      <c r="I1571" s="113" t="s">
        <v>1209</v>
      </c>
      <c r="J1571" s="121" t="s">
        <v>2563</v>
      </c>
      <c r="K1571" s="122">
        <f t="shared" si="24"/>
        <v>46137</v>
      </c>
      <c r="L1571" s="123"/>
    </row>
    <row r="1572" spans="1:12" s="116" customFormat="1" ht="16.5" customHeight="1" x14ac:dyDescent="0.3">
      <c r="A1572" s="91">
        <v>1555</v>
      </c>
      <c r="B1572" s="92" t="s">
        <v>678</v>
      </c>
      <c r="C1572" s="92" t="s">
        <v>638</v>
      </c>
      <c r="D1572" s="92" t="s">
        <v>66</v>
      </c>
      <c r="E1572" s="92" t="s">
        <v>632</v>
      </c>
      <c r="F1572" s="112" t="s">
        <v>1827</v>
      </c>
      <c r="G1572" s="119" t="s">
        <v>2029</v>
      </c>
      <c r="H1572" s="112" t="s">
        <v>2089</v>
      </c>
      <c r="I1572" s="113" t="s">
        <v>1229</v>
      </c>
      <c r="J1572" s="121" t="s">
        <v>2563</v>
      </c>
      <c r="K1572" s="122">
        <f t="shared" si="24"/>
        <v>46137</v>
      </c>
      <c r="L1572" s="123"/>
    </row>
    <row r="1573" spans="1:12" s="116" customFormat="1" ht="16.5" customHeight="1" x14ac:dyDescent="0.3">
      <c r="A1573" s="91">
        <v>1556</v>
      </c>
      <c r="B1573" s="92" t="s">
        <v>678</v>
      </c>
      <c r="C1573" s="92" t="s">
        <v>638</v>
      </c>
      <c r="D1573" s="92" t="s">
        <v>66</v>
      </c>
      <c r="E1573" s="92" t="s">
        <v>632</v>
      </c>
      <c r="F1573" s="112" t="s">
        <v>1827</v>
      </c>
      <c r="G1573" s="119" t="s">
        <v>2029</v>
      </c>
      <c r="H1573" s="112" t="s">
        <v>2102</v>
      </c>
      <c r="I1573" s="113" t="s">
        <v>1333</v>
      </c>
      <c r="J1573" s="121" t="s">
        <v>2563</v>
      </c>
      <c r="K1573" s="122">
        <f t="shared" si="24"/>
        <v>46137</v>
      </c>
      <c r="L1573" s="123"/>
    </row>
    <row r="1574" spans="1:12" s="116" customFormat="1" ht="16.5" customHeight="1" x14ac:dyDescent="0.3">
      <c r="A1574" s="91">
        <v>1557</v>
      </c>
      <c r="B1574" s="92" t="s">
        <v>678</v>
      </c>
      <c r="C1574" s="92" t="s">
        <v>638</v>
      </c>
      <c r="D1574" s="92" t="s">
        <v>66</v>
      </c>
      <c r="E1574" s="92" t="s">
        <v>632</v>
      </c>
      <c r="F1574" s="112" t="s">
        <v>1827</v>
      </c>
      <c r="G1574" s="119" t="s">
        <v>2029</v>
      </c>
      <c r="H1574" s="112" t="s">
        <v>2661</v>
      </c>
      <c r="I1574" s="113" t="s">
        <v>1209</v>
      </c>
      <c r="J1574" s="121" t="s">
        <v>2563</v>
      </c>
      <c r="K1574" s="122">
        <f t="shared" si="24"/>
        <v>46137</v>
      </c>
      <c r="L1574" s="123"/>
    </row>
    <row r="1575" spans="1:12" s="116" customFormat="1" ht="16.5" customHeight="1" x14ac:dyDescent="0.3">
      <c r="A1575" s="91">
        <v>1558</v>
      </c>
      <c r="B1575" s="92" t="s">
        <v>678</v>
      </c>
      <c r="C1575" s="92" t="s">
        <v>638</v>
      </c>
      <c r="D1575" s="92" t="s">
        <v>66</v>
      </c>
      <c r="E1575" s="92" t="s">
        <v>632</v>
      </c>
      <c r="F1575" s="112" t="s">
        <v>1829</v>
      </c>
      <c r="G1575" s="119" t="s">
        <v>2033</v>
      </c>
      <c r="H1575" s="112" t="s">
        <v>2159</v>
      </c>
      <c r="I1575" s="124" t="s">
        <v>2044</v>
      </c>
      <c r="J1575" s="118" t="s">
        <v>1164</v>
      </c>
      <c r="K1575" s="122">
        <f t="shared" si="24"/>
        <v>46548</v>
      </c>
      <c r="L1575" s="125" t="s">
        <v>2045</v>
      </c>
    </row>
    <row r="1576" spans="1:12" s="116" customFormat="1" ht="16.5" customHeight="1" x14ac:dyDescent="0.3">
      <c r="A1576" s="91">
        <v>1559</v>
      </c>
      <c r="B1576" s="92" t="s">
        <v>678</v>
      </c>
      <c r="C1576" s="92" t="s">
        <v>638</v>
      </c>
      <c r="D1576" s="92" t="s">
        <v>66</v>
      </c>
      <c r="E1576" s="92" t="s">
        <v>632</v>
      </c>
      <c r="F1576" s="112" t="s">
        <v>1829</v>
      </c>
      <c r="G1576" s="119" t="s">
        <v>2029</v>
      </c>
      <c r="H1576" s="112" t="s">
        <v>1840</v>
      </c>
      <c r="I1576" s="124" t="s">
        <v>2044</v>
      </c>
      <c r="J1576" s="118" t="s">
        <v>1164</v>
      </c>
      <c r="K1576" s="122">
        <f t="shared" si="24"/>
        <v>46548</v>
      </c>
      <c r="L1576" s="125" t="s">
        <v>2045</v>
      </c>
    </row>
    <row r="1577" spans="1:12" s="116" customFormat="1" ht="16.5" customHeight="1" x14ac:dyDescent="0.3">
      <c r="A1577" s="91">
        <v>1560</v>
      </c>
      <c r="B1577" s="92" t="s">
        <v>678</v>
      </c>
      <c r="C1577" s="92" t="s">
        <v>638</v>
      </c>
      <c r="D1577" s="92" t="s">
        <v>66</v>
      </c>
      <c r="E1577" s="92" t="s">
        <v>632</v>
      </c>
      <c r="F1577" s="112" t="s">
        <v>1829</v>
      </c>
      <c r="G1577" s="119" t="s">
        <v>2033</v>
      </c>
      <c r="H1577" s="112" t="s">
        <v>2662</v>
      </c>
      <c r="I1577" s="124" t="s">
        <v>2044</v>
      </c>
      <c r="J1577" s="118" t="s">
        <v>1164</v>
      </c>
      <c r="K1577" s="122">
        <f t="shared" si="24"/>
        <v>46548</v>
      </c>
      <c r="L1577" s="125" t="s">
        <v>2045</v>
      </c>
    </row>
    <row r="1578" spans="1:12" s="116" customFormat="1" ht="16.5" customHeight="1" x14ac:dyDescent="0.3">
      <c r="A1578" s="91">
        <v>1561</v>
      </c>
      <c r="B1578" s="92" t="s">
        <v>678</v>
      </c>
      <c r="C1578" s="92" t="s">
        <v>638</v>
      </c>
      <c r="D1578" s="92" t="s">
        <v>66</v>
      </c>
      <c r="E1578" s="92" t="s">
        <v>632</v>
      </c>
      <c r="F1578" s="112" t="s">
        <v>2663</v>
      </c>
      <c r="G1578" s="119" t="s">
        <v>2029</v>
      </c>
      <c r="H1578" s="112" t="s">
        <v>1472</v>
      </c>
      <c r="I1578" s="124" t="s">
        <v>2044</v>
      </c>
      <c r="J1578" s="118" t="s">
        <v>1639</v>
      </c>
      <c r="K1578" s="122">
        <f t="shared" si="24"/>
        <v>46480</v>
      </c>
      <c r="L1578" s="125" t="s">
        <v>2070</v>
      </c>
    </row>
    <row r="1579" spans="1:12" s="116" customFormat="1" ht="16.5" customHeight="1" x14ac:dyDescent="0.3">
      <c r="A1579" s="91">
        <v>1562</v>
      </c>
      <c r="B1579" s="92" t="s">
        <v>678</v>
      </c>
      <c r="C1579" s="92" t="s">
        <v>638</v>
      </c>
      <c r="D1579" s="92" t="s">
        <v>66</v>
      </c>
      <c r="E1579" s="92" t="s">
        <v>632</v>
      </c>
      <c r="F1579" s="112" t="s">
        <v>2663</v>
      </c>
      <c r="G1579" s="119" t="s">
        <v>2029</v>
      </c>
      <c r="H1579" s="112" t="s">
        <v>2664</v>
      </c>
      <c r="I1579" s="124" t="s">
        <v>2044</v>
      </c>
      <c r="J1579" s="118" t="s">
        <v>1639</v>
      </c>
      <c r="K1579" s="122">
        <f t="shared" si="24"/>
        <v>46480</v>
      </c>
      <c r="L1579" s="125" t="s">
        <v>2045</v>
      </c>
    </row>
    <row r="1580" spans="1:12" s="116" customFormat="1" ht="16.5" customHeight="1" x14ac:dyDescent="0.3">
      <c r="A1580" s="91">
        <v>1563</v>
      </c>
      <c r="B1580" s="92" t="s">
        <v>678</v>
      </c>
      <c r="C1580" s="92" t="s">
        <v>638</v>
      </c>
      <c r="D1580" s="92" t="s">
        <v>66</v>
      </c>
      <c r="E1580" s="92" t="s">
        <v>632</v>
      </c>
      <c r="F1580" s="112" t="s">
        <v>2663</v>
      </c>
      <c r="G1580" s="119" t="s">
        <v>2054</v>
      </c>
      <c r="H1580" s="112" t="s">
        <v>2665</v>
      </c>
      <c r="I1580" s="124" t="s">
        <v>2044</v>
      </c>
      <c r="J1580" s="118" t="s">
        <v>1639</v>
      </c>
      <c r="K1580" s="122">
        <f t="shared" si="24"/>
        <v>46480</v>
      </c>
      <c r="L1580" s="125" t="s">
        <v>2070</v>
      </c>
    </row>
    <row r="1581" spans="1:12" s="116" customFormat="1" ht="16.5" customHeight="1" x14ac:dyDescent="0.3">
      <c r="A1581" s="91">
        <v>1564</v>
      </c>
      <c r="B1581" s="92" t="s">
        <v>678</v>
      </c>
      <c r="C1581" s="92" t="s">
        <v>638</v>
      </c>
      <c r="D1581" s="92" t="s">
        <v>66</v>
      </c>
      <c r="E1581" s="92" t="s">
        <v>632</v>
      </c>
      <c r="F1581" s="112" t="s">
        <v>1834</v>
      </c>
      <c r="G1581" s="119" t="s">
        <v>2033</v>
      </c>
      <c r="H1581" s="112" t="s">
        <v>2116</v>
      </c>
      <c r="I1581" s="124" t="s">
        <v>2044</v>
      </c>
      <c r="J1581" s="118" t="s">
        <v>1498</v>
      </c>
      <c r="K1581" s="122">
        <f t="shared" si="24"/>
        <v>46563</v>
      </c>
      <c r="L1581" s="125" t="s">
        <v>2070</v>
      </c>
    </row>
    <row r="1582" spans="1:12" s="116" customFormat="1" ht="16.5" customHeight="1" x14ac:dyDescent="0.3">
      <c r="A1582" s="91">
        <v>1565</v>
      </c>
      <c r="B1582" s="92" t="s">
        <v>678</v>
      </c>
      <c r="C1582" s="92" t="s">
        <v>638</v>
      </c>
      <c r="D1582" s="92" t="s">
        <v>66</v>
      </c>
      <c r="E1582" s="92" t="s">
        <v>632</v>
      </c>
      <c r="F1582" s="112" t="s">
        <v>1832</v>
      </c>
      <c r="G1582" s="119" t="s">
        <v>2029</v>
      </c>
      <c r="H1582" s="112" t="s">
        <v>2185</v>
      </c>
      <c r="I1582" s="124" t="s">
        <v>2044</v>
      </c>
      <c r="J1582" s="118" t="s">
        <v>1498</v>
      </c>
      <c r="K1582" s="122">
        <f t="shared" si="24"/>
        <v>46563</v>
      </c>
      <c r="L1582" s="125" t="s">
        <v>2070</v>
      </c>
    </row>
    <row r="1583" spans="1:12" s="116" customFormat="1" ht="16.5" customHeight="1" x14ac:dyDescent="0.3">
      <c r="A1583" s="91">
        <v>1566</v>
      </c>
      <c r="B1583" s="92" t="s">
        <v>678</v>
      </c>
      <c r="C1583" s="92" t="s">
        <v>638</v>
      </c>
      <c r="D1583" s="92" t="s">
        <v>66</v>
      </c>
      <c r="E1583" s="92" t="s">
        <v>632</v>
      </c>
      <c r="F1583" s="112" t="s">
        <v>1836</v>
      </c>
      <c r="G1583" s="119" t="s">
        <v>2029</v>
      </c>
      <c r="H1583" s="112" t="s">
        <v>1839</v>
      </c>
      <c r="I1583" s="124" t="s">
        <v>2044</v>
      </c>
      <c r="J1583" s="118" t="s">
        <v>1498</v>
      </c>
      <c r="K1583" s="122">
        <f t="shared" si="24"/>
        <v>46563</v>
      </c>
      <c r="L1583" s="125" t="s">
        <v>2045</v>
      </c>
    </row>
    <row r="1584" spans="1:12" s="116" customFormat="1" ht="16.5" customHeight="1" x14ac:dyDescent="0.3">
      <c r="A1584" s="91">
        <v>1567</v>
      </c>
      <c r="B1584" s="92" t="s">
        <v>678</v>
      </c>
      <c r="C1584" s="92" t="s">
        <v>638</v>
      </c>
      <c r="D1584" s="92" t="s">
        <v>66</v>
      </c>
      <c r="E1584" s="92" t="s">
        <v>632</v>
      </c>
      <c r="F1584" s="112" t="s">
        <v>1836</v>
      </c>
      <c r="G1584" s="119" t="s">
        <v>2029</v>
      </c>
      <c r="H1584" s="112" t="s">
        <v>2123</v>
      </c>
      <c r="I1584" s="124" t="s">
        <v>2044</v>
      </c>
      <c r="J1584" s="118" t="s">
        <v>1498</v>
      </c>
      <c r="K1584" s="122">
        <f t="shared" si="24"/>
        <v>46563</v>
      </c>
      <c r="L1584" s="125" t="s">
        <v>2045</v>
      </c>
    </row>
    <row r="1585" spans="1:12" s="116" customFormat="1" ht="16.5" customHeight="1" x14ac:dyDescent="0.3">
      <c r="A1585" s="91">
        <v>1568</v>
      </c>
      <c r="B1585" s="92" t="s">
        <v>678</v>
      </c>
      <c r="C1585" s="92" t="s">
        <v>638</v>
      </c>
      <c r="D1585" s="92" t="s">
        <v>70</v>
      </c>
      <c r="E1585" s="92" t="s">
        <v>632</v>
      </c>
      <c r="F1585" s="112" t="s">
        <v>2666</v>
      </c>
      <c r="G1585" s="119" t="s">
        <v>2029</v>
      </c>
      <c r="H1585" s="112" t="s">
        <v>1226</v>
      </c>
      <c r="I1585" s="124" t="s">
        <v>2044</v>
      </c>
      <c r="J1585" s="118" t="s">
        <v>1644</v>
      </c>
      <c r="K1585" s="122">
        <f t="shared" si="24"/>
        <v>46560</v>
      </c>
      <c r="L1585" s="125" t="s">
        <v>2045</v>
      </c>
    </row>
    <row r="1586" spans="1:12" s="116" customFormat="1" ht="16.5" customHeight="1" x14ac:dyDescent="0.3">
      <c r="A1586" s="91">
        <v>1569</v>
      </c>
      <c r="B1586" s="92" t="s">
        <v>678</v>
      </c>
      <c r="C1586" s="92" t="s">
        <v>638</v>
      </c>
      <c r="D1586" s="92" t="s">
        <v>70</v>
      </c>
      <c r="E1586" s="92" t="s">
        <v>27</v>
      </c>
      <c r="F1586" s="112" t="s">
        <v>1842</v>
      </c>
      <c r="G1586" s="119" t="s">
        <v>2029</v>
      </c>
      <c r="H1586" s="112" t="s">
        <v>1744</v>
      </c>
      <c r="I1586" s="113" t="s">
        <v>1209</v>
      </c>
      <c r="J1586" s="126" t="s">
        <v>2404</v>
      </c>
      <c r="K1586" s="122">
        <f t="shared" si="24"/>
        <v>46283</v>
      </c>
      <c r="L1586" s="123"/>
    </row>
    <row r="1587" spans="1:12" s="116" customFormat="1" ht="16.5" customHeight="1" x14ac:dyDescent="0.3">
      <c r="A1587" s="91">
        <v>1570</v>
      </c>
      <c r="B1587" s="92" t="s">
        <v>678</v>
      </c>
      <c r="C1587" s="92" t="s">
        <v>638</v>
      </c>
      <c r="D1587" s="92" t="s">
        <v>66</v>
      </c>
      <c r="E1587" s="92" t="s">
        <v>27</v>
      </c>
      <c r="F1587" s="112" t="s">
        <v>2667</v>
      </c>
      <c r="G1587" s="119" t="s">
        <v>2029</v>
      </c>
      <c r="H1587" s="112" t="s">
        <v>1472</v>
      </c>
      <c r="I1587" s="113" t="s">
        <v>1229</v>
      </c>
      <c r="J1587" s="121" t="s">
        <v>2404</v>
      </c>
      <c r="K1587" s="122">
        <f t="shared" si="24"/>
        <v>46283</v>
      </c>
      <c r="L1587" s="123"/>
    </row>
    <row r="1588" spans="1:12" s="116" customFormat="1" ht="16.5" customHeight="1" x14ac:dyDescent="0.3">
      <c r="A1588" s="91">
        <v>1571</v>
      </c>
      <c r="B1588" s="92" t="s">
        <v>678</v>
      </c>
      <c r="C1588" s="92" t="s">
        <v>638</v>
      </c>
      <c r="D1588" s="92" t="s">
        <v>70</v>
      </c>
      <c r="E1588" s="92" t="s">
        <v>632</v>
      </c>
      <c r="F1588" s="112" t="s">
        <v>2668</v>
      </c>
      <c r="G1588" s="119" t="s">
        <v>2029</v>
      </c>
      <c r="H1588" s="112" t="s">
        <v>1744</v>
      </c>
      <c r="I1588" s="113" t="s">
        <v>1209</v>
      </c>
      <c r="J1588" s="121" t="s">
        <v>2183</v>
      </c>
      <c r="K1588" s="122">
        <f t="shared" si="24"/>
        <v>46143</v>
      </c>
      <c r="L1588" s="123"/>
    </row>
    <row r="1589" spans="1:12" s="116" customFormat="1" ht="16.5" customHeight="1" x14ac:dyDescent="0.3">
      <c r="A1589" s="91">
        <v>1572</v>
      </c>
      <c r="B1589" s="92" t="s">
        <v>678</v>
      </c>
      <c r="C1589" s="92" t="s">
        <v>638</v>
      </c>
      <c r="D1589" s="92" t="s">
        <v>66</v>
      </c>
      <c r="E1589" s="92" t="s">
        <v>27</v>
      </c>
      <c r="F1589" s="112" t="s">
        <v>2669</v>
      </c>
      <c r="G1589" s="119" t="s">
        <v>2029</v>
      </c>
      <c r="H1589" s="112" t="s">
        <v>2159</v>
      </c>
      <c r="I1589" s="124" t="s">
        <v>2044</v>
      </c>
      <c r="J1589" s="118" t="s">
        <v>1498</v>
      </c>
      <c r="K1589" s="122">
        <f t="shared" si="24"/>
        <v>46563</v>
      </c>
      <c r="L1589" s="125" t="s">
        <v>2066</v>
      </c>
    </row>
    <row r="1590" spans="1:12" s="116" customFormat="1" ht="16.5" customHeight="1" x14ac:dyDescent="0.3">
      <c r="A1590" s="91">
        <v>1573</v>
      </c>
      <c r="B1590" s="92" t="s">
        <v>678</v>
      </c>
      <c r="C1590" s="92" t="s">
        <v>638</v>
      </c>
      <c r="D1590" s="92" t="s">
        <v>66</v>
      </c>
      <c r="E1590" s="92" t="s">
        <v>27</v>
      </c>
      <c r="F1590" s="112" t="s">
        <v>2670</v>
      </c>
      <c r="G1590" s="119" t="s">
        <v>2029</v>
      </c>
      <c r="H1590" s="112" t="s">
        <v>2671</v>
      </c>
      <c r="I1590" s="124" t="s">
        <v>2044</v>
      </c>
      <c r="J1590" s="118" t="s">
        <v>1498</v>
      </c>
      <c r="K1590" s="122">
        <f t="shared" si="24"/>
        <v>46563</v>
      </c>
      <c r="L1590" s="125" t="s">
        <v>2045</v>
      </c>
    </row>
    <row r="1591" spans="1:12" s="116" customFormat="1" ht="16.5" customHeight="1" x14ac:dyDescent="0.3">
      <c r="A1591" s="91">
        <v>1574</v>
      </c>
      <c r="B1591" s="92" t="s">
        <v>678</v>
      </c>
      <c r="C1591" s="92" t="s">
        <v>638</v>
      </c>
      <c r="D1591" s="92" t="s">
        <v>66</v>
      </c>
      <c r="E1591" s="92" t="s">
        <v>27</v>
      </c>
      <c r="F1591" s="112" t="s">
        <v>1846</v>
      </c>
      <c r="G1591" s="119" t="s">
        <v>2033</v>
      </c>
      <c r="H1591" s="112" t="s">
        <v>2159</v>
      </c>
      <c r="I1591" s="124"/>
      <c r="J1591" s="127">
        <v>45988</v>
      </c>
      <c r="K1591" s="122">
        <f t="shared" si="24"/>
        <v>46717</v>
      </c>
      <c r="L1591" s="125"/>
    </row>
    <row r="1592" spans="1:12" s="116" customFormat="1" ht="16.5" customHeight="1" x14ac:dyDescent="0.3">
      <c r="A1592" s="91">
        <v>1575</v>
      </c>
      <c r="B1592" s="92" t="s">
        <v>661</v>
      </c>
      <c r="C1592" s="92" t="s">
        <v>667</v>
      </c>
      <c r="D1592" s="92" t="s">
        <v>38</v>
      </c>
      <c r="E1592" s="92" t="s">
        <v>27</v>
      </c>
      <c r="F1592" s="117" t="s">
        <v>2672</v>
      </c>
      <c r="G1592" s="119" t="s">
        <v>2029</v>
      </c>
      <c r="H1592" s="112" t="s">
        <v>1226</v>
      </c>
      <c r="I1592" s="124" t="s">
        <v>2044</v>
      </c>
      <c r="J1592" s="118" t="s">
        <v>1167</v>
      </c>
      <c r="K1592" s="122">
        <f t="shared" si="24"/>
        <v>46549</v>
      </c>
      <c r="L1592" s="125" t="s">
        <v>2045</v>
      </c>
    </row>
    <row r="1593" spans="1:12" s="116" customFormat="1" ht="16.5" customHeight="1" x14ac:dyDescent="0.3">
      <c r="A1593" s="91">
        <v>1576</v>
      </c>
      <c r="B1593" s="92" t="s">
        <v>661</v>
      </c>
      <c r="C1593" s="92" t="s">
        <v>667</v>
      </c>
      <c r="D1593" s="92" t="s">
        <v>38</v>
      </c>
      <c r="E1593" s="92" t="s">
        <v>27</v>
      </c>
      <c r="F1593" s="117" t="s">
        <v>2673</v>
      </c>
      <c r="G1593" s="119" t="s">
        <v>2029</v>
      </c>
      <c r="H1593" s="112" t="s">
        <v>1744</v>
      </c>
      <c r="I1593" s="113" t="s">
        <v>1209</v>
      </c>
      <c r="J1593" s="121" t="s">
        <v>2674</v>
      </c>
      <c r="K1593" s="122">
        <f t="shared" si="24"/>
        <v>46149</v>
      </c>
      <c r="L1593" s="123"/>
    </row>
    <row r="1594" spans="1:12" s="116" customFormat="1" ht="16.5" customHeight="1" x14ac:dyDescent="0.3">
      <c r="A1594" s="91">
        <v>1577</v>
      </c>
      <c r="B1594" s="92" t="s">
        <v>661</v>
      </c>
      <c r="C1594" s="92" t="s">
        <v>667</v>
      </c>
      <c r="D1594" s="92" t="s">
        <v>38</v>
      </c>
      <c r="E1594" s="92" t="s">
        <v>27</v>
      </c>
      <c r="F1594" s="117" t="s">
        <v>2675</v>
      </c>
      <c r="G1594" s="119" t="s">
        <v>2029</v>
      </c>
      <c r="H1594" s="112" t="s">
        <v>1472</v>
      </c>
      <c r="I1594" s="113" t="s">
        <v>1333</v>
      </c>
      <c r="J1594" s="126" t="s">
        <v>2055</v>
      </c>
      <c r="K1594" s="122">
        <f t="shared" si="24"/>
        <v>46256</v>
      </c>
      <c r="L1594" s="123"/>
    </row>
    <row r="1595" spans="1:12" s="116" customFormat="1" ht="16.5" customHeight="1" x14ac:dyDescent="0.3">
      <c r="A1595" s="91">
        <v>1578</v>
      </c>
      <c r="B1595" s="92" t="s">
        <v>661</v>
      </c>
      <c r="C1595" s="92" t="s">
        <v>667</v>
      </c>
      <c r="D1595" s="92" t="s">
        <v>38</v>
      </c>
      <c r="E1595" s="92" t="s">
        <v>27</v>
      </c>
      <c r="F1595" s="117" t="s">
        <v>2675</v>
      </c>
      <c r="G1595" s="119" t="s">
        <v>2029</v>
      </c>
      <c r="H1595" s="112" t="s">
        <v>2067</v>
      </c>
      <c r="I1595" s="113" t="s">
        <v>1209</v>
      </c>
      <c r="J1595" s="126" t="s">
        <v>2055</v>
      </c>
      <c r="K1595" s="122">
        <f t="shared" si="24"/>
        <v>46256</v>
      </c>
      <c r="L1595" s="123"/>
    </row>
    <row r="1596" spans="1:12" s="116" customFormat="1" ht="16.5" customHeight="1" x14ac:dyDescent="0.3">
      <c r="A1596" s="91">
        <v>1579</v>
      </c>
      <c r="B1596" s="92" t="s">
        <v>661</v>
      </c>
      <c r="C1596" s="92" t="s">
        <v>667</v>
      </c>
      <c r="D1596" s="92" t="s">
        <v>38</v>
      </c>
      <c r="E1596" s="92" t="s">
        <v>27</v>
      </c>
      <c r="F1596" s="117" t="s">
        <v>2675</v>
      </c>
      <c r="G1596" s="119" t="s">
        <v>2054</v>
      </c>
      <c r="H1596" s="112" t="s">
        <v>2123</v>
      </c>
      <c r="I1596" s="113" t="s">
        <v>1333</v>
      </c>
      <c r="J1596" s="121" t="s">
        <v>2038</v>
      </c>
      <c r="K1596" s="122">
        <f t="shared" si="24"/>
        <v>46263</v>
      </c>
      <c r="L1596" s="123"/>
    </row>
    <row r="1597" spans="1:12" s="116" customFormat="1" ht="16.5" customHeight="1" x14ac:dyDescent="0.3">
      <c r="A1597" s="91">
        <v>1580</v>
      </c>
      <c r="B1597" s="92" t="s">
        <v>661</v>
      </c>
      <c r="C1597" s="92" t="s">
        <v>667</v>
      </c>
      <c r="D1597" s="92" t="s">
        <v>38</v>
      </c>
      <c r="E1597" s="92" t="s">
        <v>27</v>
      </c>
      <c r="F1597" s="112" t="s">
        <v>1855</v>
      </c>
      <c r="G1597" s="119" t="s">
        <v>2033</v>
      </c>
      <c r="H1597" s="112" t="s">
        <v>2676</v>
      </c>
      <c r="I1597" s="113" t="s">
        <v>1333</v>
      </c>
      <c r="J1597" s="121" t="s">
        <v>2038</v>
      </c>
      <c r="K1597" s="122">
        <f t="shared" si="24"/>
        <v>46263</v>
      </c>
      <c r="L1597" s="123"/>
    </row>
    <row r="1598" spans="1:12" s="116" customFormat="1" ht="16.5" customHeight="1" x14ac:dyDescent="0.3">
      <c r="A1598" s="91">
        <v>1581</v>
      </c>
      <c r="B1598" s="92" t="s">
        <v>661</v>
      </c>
      <c r="C1598" s="92" t="s">
        <v>667</v>
      </c>
      <c r="D1598" s="92" t="s">
        <v>38</v>
      </c>
      <c r="E1598" s="92" t="s">
        <v>27</v>
      </c>
      <c r="F1598" s="112" t="s">
        <v>2677</v>
      </c>
      <c r="G1598" s="119" t="s">
        <v>2029</v>
      </c>
      <c r="H1598" s="112" t="s">
        <v>2678</v>
      </c>
      <c r="I1598" s="124" t="s">
        <v>2044</v>
      </c>
      <c r="J1598" s="118" t="s">
        <v>1167</v>
      </c>
      <c r="K1598" s="122">
        <f t="shared" si="24"/>
        <v>46549</v>
      </c>
      <c r="L1598" s="125" t="s">
        <v>2070</v>
      </c>
    </row>
    <row r="1599" spans="1:12" s="116" customFormat="1" ht="16.5" customHeight="1" x14ac:dyDescent="0.3">
      <c r="A1599" s="91">
        <v>1582</v>
      </c>
      <c r="B1599" s="92" t="s">
        <v>661</v>
      </c>
      <c r="C1599" s="92" t="s">
        <v>667</v>
      </c>
      <c r="D1599" s="92" t="s">
        <v>38</v>
      </c>
      <c r="E1599" s="92" t="s">
        <v>27</v>
      </c>
      <c r="F1599" s="112" t="s">
        <v>1857</v>
      </c>
      <c r="G1599" s="119" t="s">
        <v>2029</v>
      </c>
      <c r="H1599" s="112" t="s">
        <v>2229</v>
      </c>
      <c r="I1599" s="124" t="s">
        <v>2044</v>
      </c>
      <c r="J1599" s="118" t="s">
        <v>1167</v>
      </c>
      <c r="K1599" s="122">
        <f t="shared" si="24"/>
        <v>46549</v>
      </c>
      <c r="L1599" s="125" t="s">
        <v>2045</v>
      </c>
    </row>
    <row r="1600" spans="1:12" s="116" customFormat="1" ht="16.5" customHeight="1" x14ac:dyDescent="0.3">
      <c r="A1600" s="91">
        <v>1583</v>
      </c>
      <c r="B1600" s="92" t="s">
        <v>661</v>
      </c>
      <c r="C1600" s="92" t="s">
        <v>667</v>
      </c>
      <c r="D1600" s="92" t="s">
        <v>38</v>
      </c>
      <c r="E1600" s="92" t="s">
        <v>27</v>
      </c>
      <c r="F1600" s="112" t="s">
        <v>1860</v>
      </c>
      <c r="G1600" s="119" t="s">
        <v>2029</v>
      </c>
      <c r="H1600" s="112" t="s">
        <v>2165</v>
      </c>
      <c r="I1600" s="113" t="s">
        <v>1209</v>
      </c>
      <c r="J1600" s="126" t="s">
        <v>2679</v>
      </c>
      <c r="K1600" s="122">
        <f t="shared" si="24"/>
        <v>46226</v>
      </c>
      <c r="L1600" s="123"/>
    </row>
    <row r="1601" spans="1:12" s="116" customFormat="1" ht="16.5" customHeight="1" x14ac:dyDescent="0.3">
      <c r="A1601" s="91">
        <v>1584</v>
      </c>
      <c r="B1601" s="92" t="s">
        <v>661</v>
      </c>
      <c r="C1601" s="92" t="s">
        <v>667</v>
      </c>
      <c r="D1601" s="92" t="s">
        <v>38</v>
      </c>
      <c r="E1601" s="92" t="s">
        <v>27</v>
      </c>
      <c r="F1601" s="112" t="s">
        <v>2680</v>
      </c>
      <c r="G1601" s="119" t="s">
        <v>2029</v>
      </c>
      <c r="H1601" s="112" t="s">
        <v>1226</v>
      </c>
      <c r="I1601" s="124" t="s">
        <v>2044</v>
      </c>
      <c r="J1601" s="118" t="s">
        <v>1377</v>
      </c>
      <c r="K1601" s="122">
        <f t="shared" si="24"/>
        <v>46557</v>
      </c>
      <c r="L1601" s="125" t="s">
        <v>2045</v>
      </c>
    </row>
    <row r="1602" spans="1:12" s="116" customFormat="1" ht="16.5" customHeight="1" x14ac:dyDescent="0.3">
      <c r="A1602" s="91">
        <v>1585</v>
      </c>
      <c r="B1602" s="92" t="s">
        <v>661</v>
      </c>
      <c r="C1602" s="92" t="s">
        <v>667</v>
      </c>
      <c r="D1602" s="92" t="s">
        <v>38</v>
      </c>
      <c r="E1602" s="92" t="s">
        <v>27</v>
      </c>
      <c r="F1602" s="112" t="s">
        <v>2681</v>
      </c>
      <c r="G1602" s="119" t="s">
        <v>2029</v>
      </c>
      <c r="H1602" s="112" t="s">
        <v>1687</v>
      </c>
      <c r="I1602" s="124" t="s">
        <v>2044</v>
      </c>
      <c r="J1602" s="118" t="s">
        <v>1377</v>
      </c>
      <c r="K1602" s="122">
        <f t="shared" si="24"/>
        <v>46557</v>
      </c>
      <c r="L1602" s="125" t="s">
        <v>2070</v>
      </c>
    </row>
    <row r="1603" spans="1:12" s="116" customFormat="1" ht="16.5" customHeight="1" x14ac:dyDescent="0.3">
      <c r="A1603" s="91">
        <v>1586</v>
      </c>
      <c r="B1603" s="92" t="s">
        <v>661</v>
      </c>
      <c r="C1603" s="92" t="s">
        <v>667</v>
      </c>
      <c r="D1603" s="92" t="s">
        <v>38</v>
      </c>
      <c r="E1603" s="92" t="s">
        <v>27</v>
      </c>
      <c r="F1603" s="112" t="s">
        <v>2681</v>
      </c>
      <c r="G1603" s="119" t="s">
        <v>2054</v>
      </c>
      <c r="H1603" s="112" t="s">
        <v>1227</v>
      </c>
      <c r="I1603" s="124" t="s">
        <v>2044</v>
      </c>
      <c r="J1603" s="118" t="s">
        <v>1377</v>
      </c>
      <c r="K1603" s="122">
        <f t="shared" si="24"/>
        <v>46557</v>
      </c>
      <c r="L1603" s="125" t="s">
        <v>2066</v>
      </c>
    </row>
    <row r="1604" spans="1:12" s="116" customFormat="1" ht="16.5" customHeight="1" x14ac:dyDescent="0.3">
      <c r="A1604" s="91">
        <v>1587</v>
      </c>
      <c r="B1604" s="92" t="s">
        <v>661</v>
      </c>
      <c r="C1604" s="92" t="s">
        <v>667</v>
      </c>
      <c r="D1604" s="92" t="s">
        <v>38</v>
      </c>
      <c r="E1604" s="92" t="s">
        <v>27</v>
      </c>
      <c r="F1604" s="112" t="s">
        <v>2680</v>
      </c>
      <c r="G1604" s="119" t="s">
        <v>2033</v>
      </c>
      <c r="H1604" s="112" t="s">
        <v>2102</v>
      </c>
      <c r="I1604" s="124" t="s">
        <v>2044</v>
      </c>
      <c r="J1604" s="118" t="s">
        <v>1377</v>
      </c>
      <c r="K1604" s="122">
        <f t="shared" si="24"/>
        <v>46557</v>
      </c>
      <c r="L1604" s="125" t="s">
        <v>2045</v>
      </c>
    </row>
    <row r="1605" spans="1:12" s="116" customFormat="1" ht="16.5" customHeight="1" x14ac:dyDescent="0.3">
      <c r="A1605" s="91">
        <v>1588</v>
      </c>
      <c r="B1605" s="92" t="s">
        <v>661</v>
      </c>
      <c r="C1605" s="92" t="s">
        <v>667</v>
      </c>
      <c r="D1605" s="92" t="s">
        <v>38</v>
      </c>
      <c r="E1605" s="92" t="s">
        <v>27</v>
      </c>
      <c r="F1605" s="112" t="s">
        <v>1861</v>
      </c>
      <c r="G1605" s="119" t="s">
        <v>2029</v>
      </c>
      <c r="H1605" s="112" t="s">
        <v>2384</v>
      </c>
      <c r="I1605" s="113" t="s">
        <v>1209</v>
      </c>
      <c r="J1605" s="126" t="s">
        <v>2055</v>
      </c>
      <c r="K1605" s="122">
        <f t="shared" si="24"/>
        <v>46256</v>
      </c>
      <c r="L1605" s="123"/>
    </row>
    <row r="1606" spans="1:12" s="116" customFormat="1" ht="16.5" customHeight="1" x14ac:dyDescent="0.3">
      <c r="A1606" s="91">
        <v>1589</v>
      </c>
      <c r="B1606" s="92" t="s">
        <v>661</v>
      </c>
      <c r="C1606" s="92" t="s">
        <v>667</v>
      </c>
      <c r="D1606" s="92" t="s">
        <v>38</v>
      </c>
      <c r="E1606" s="92" t="s">
        <v>27</v>
      </c>
      <c r="F1606" s="112" t="s">
        <v>2682</v>
      </c>
      <c r="G1606" s="119" t="s">
        <v>2029</v>
      </c>
      <c r="H1606" s="112" t="s">
        <v>2185</v>
      </c>
      <c r="I1606" s="113" t="s">
        <v>1209</v>
      </c>
      <c r="J1606" s="126" t="s">
        <v>2055</v>
      </c>
      <c r="K1606" s="122">
        <f t="shared" si="24"/>
        <v>46256</v>
      </c>
      <c r="L1606" s="123"/>
    </row>
    <row r="1607" spans="1:12" s="116" customFormat="1" ht="16.5" customHeight="1" x14ac:dyDescent="0.3">
      <c r="A1607" s="91">
        <v>1590</v>
      </c>
      <c r="B1607" s="92" t="s">
        <v>661</v>
      </c>
      <c r="C1607" s="92" t="s">
        <v>667</v>
      </c>
      <c r="D1607" s="92" t="s">
        <v>38</v>
      </c>
      <c r="E1607" s="92" t="s">
        <v>27</v>
      </c>
      <c r="F1607" s="112" t="s">
        <v>1861</v>
      </c>
      <c r="G1607" s="119" t="s">
        <v>2033</v>
      </c>
      <c r="H1607" s="112" t="s">
        <v>2683</v>
      </c>
      <c r="I1607" s="113" t="s">
        <v>1333</v>
      </c>
      <c r="J1607" s="126" t="s">
        <v>2055</v>
      </c>
      <c r="K1607" s="122">
        <f t="shared" ref="K1607:K1670" si="25">DATE(YEAR(J1607)+2,MONTH(J1607),DAY(J1607)-1)</f>
        <v>46256</v>
      </c>
      <c r="L1607" s="123"/>
    </row>
    <row r="1608" spans="1:12" s="116" customFormat="1" ht="16.5" customHeight="1" x14ac:dyDescent="0.3">
      <c r="A1608" s="91">
        <v>1591</v>
      </c>
      <c r="B1608" s="92" t="s">
        <v>661</v>
      </c>
      <c r="C1608" s="92" t="s">
        <v>667</v>
      </c>
      <c r="D1608" s="92" t="s">
        <v>38</v>
      </c>
      <c r="E1608" s="92" t="s">
        <v>27</v>
      </c>
      <c r="F1608" s="112" t="s">
        <v>2684</v>
      </c>
      <c r="G1608" s="119" t="s">
        <v>2029</v>
      </c>
      <c r="H1608" s="112" t="s">
        <v>2165</v>
      </c>
      <c r="I1608" s="113" t="s">
        <v>1209</v>
      </c>
      <c r="J1608" s="121" t="s">
        <v>2062</v>
      </c>
      <c r="K1608" s="122">
        <f t="shared" si="25"/>
        <v>46324</v>
      </c>
      <c r="L1608" s="123"/>
    </row>
    <row r="1609" spans="1:12" s="116" customFormat="1" ht="16.5" customHeight="1" x14ac:dyDescent="0.3">
      <c r="A1609" s="91">
        <v>1592</v>
      </c>
      <c r="B1609" s="92" t="s">
        <v>661</v>
      </c>
      <c r="C1609" s="92" t="s">
        <v>667</v>
      </c>
      <c r="D1609" s="92" t="s">
        <v>38</v>
      </c>
      <c r="E1609" s="92" t="s">
        <v>27</v>
      </c>
      <c r="F1609" s="112" t="s">
        <v>2685</v>
      </c>
      <c r="G1609" s="119" t="s">
        <v>2029</v>
      </c>
      <c r="H1609" s="112" t="s">
        <v>2357</v>
      </c>
      <c r="I1609" s="113" t="s">
        <v>1209</v>
      </c>
      <c r="J1609" s="121" t="s">
        <v>2062</v>
      </c>
      <c r="K1609" s="122">
        <f t="shared" si="25"/>
        <v>46324</v>
      </c>
      <c r="L1609" s="123"/>
    </row>
    <row r="1610" spans="1:12" s="116" customFormat="1" ht="16.5" customHeight="1" x14ac:dyDescent="0.3">
      <c r="A1610" s="91">
        <v>1593</v>
      </c>
      <c r="B1610" s="92" t="s">
        <v>661</v>
      </c>
      <c r="C1610" s="92" t="s">
        <v>667</v>
      </c>
      <c r="D1610" s="92" t="s">
        <v>38</v>
      </c>
      <c r="E1610" s="92" t="s">
        <v>27</v>
      </c>
      <c r="F1610" s="112" t="s">
        <v>2686</v>
      </c>
      <c r="G1610" s="119" t="s">
        <v>2029</v>
      </c>
      <c r="H1610" s="112" t="s">
        <v>1687</v>
      </c>
      <c r="I1610" s="113" t="s">
        <v>1209</v>
      </c>
      <c r="J1610" s="121" t="s">
        <v>2062</v>
      </c>
      <c r="K1610" s="122">
        <f t="shared" si="25"/>
        <v>46324</v>
      </c>
      <c r="L1610" s="123"/>
    </row>
    <row r="1611" spans="1:12" s="116" customFormat="1" ht="16.5" customHeight="1" x14ac:dyDescent="0.3">
      <c r="A1611" s="91">
        <v>1594</v>
      </c>
      <c r="B1611" s="92" t="s">
        <v>661</v>
      </c>
      <c r="C1611" s="92" t="s">
        <v>667</v>
      </c>
      <c r="D1611" s="92" t="s">
        <v>38</v>
      </c>
      <c r="E1611" s="92" t="s">
        <v>27</v>
      </c>
      <c r="F1611" s="112" t="s">
        <v>2684</v>
      </c>
      <c r="G1611" s="119" t="s">
        <v>2054</v>
      </c>
      <c r="H1611" s="112" t="s">
        <v>2123</v>
      </c>
      <c r="I1611" s="113" t="s">
        <v>1209</v>
      </c>
      <c r="J1611" s="121" t="s">
        <v>2062</v>
      </c>
      <c r="K1611" s="122">
        <f t="shared" si="25"/>
        <v>46324</v>
      </c>
      <c r="L1611" s="123"/>
    </row>
    <row r="1612" spans="1:12" s="116" customFormat="1" ht="16.5" customHeight="1" x14ac:dyDescent="0.3">
      <c r="A1612" s="91">
        <v>1595</v>
      </c>
      <c r="B1612" s="92" t="s">
        <v>661</v>
      </c>
      <c r="C1612" s="92" t="s">
        <v>667</v>
      </c>
      <c r="D1612" s="92" t="s">
        <v>38</v>
      </c>
      <c r="E1612" s="92" t="s">
        <v>27</v>
      </c>
      <c r="F1612" s="112" t="s">
        <v>2687</v>
      </c>
      <c r="G1612" s="119" t="s">
        <v>2029</v>
      </c>
      <c r="H1612" s="112" t="s">
        <v>1226</v>
      </c>
      <c r="I1612" s="124" t="s">
        <v>2044</v>
      </c>
      <c r="J1612" s="118" t="s">
        <v>1377</v>
      </c>
      <c r="K1612" s="122">
        <f t="shared" si="25"/>
        <v>46557</v>
      </c>
      <c r="L1612" s="125" t="s">
        <v>2066</v>
      </c>
    </row>
    <row r="1613" spans="1:12" s="116" customFormat="1" ht="16.5" customHeight="1" x14ac:dyDescent="0.3">
      <c r="A1613" s="91">
        <v>1596</v>
      </c>
      <c r="B1613" s="92" t="s">
        <v>661</v>
      </c>
      <c r="C1613" s="92" t="s">
        <v>667</v>
      </c>
      <c r="D1613" s="92" t="s">
        <v>38</v>
      </c>
      <c r="E1613" s="92" t="s">
        <v>27</v>
      </c>
      <c r="F1613" s="112" t="s">
        <v>1863</v>
      </c>
      <c r="G1613" s="119" t="s">
        <v>2033</v>
      </c>
      <c r="H1613" s="112" t="s">
        <v>1687</v>
      </c>
      <c r="I1613" s="124" t="s">
        <v>2044</v>
      </c>
      <c r="J1613" s="118" t="s">
        <v>1377</v>
      </c>
      <c r="K1613" s="122">
        <f t="shared" si="25"/>
        <v>46557</v>
      </c>
      <c r="L1613" s="125" t="s">
        <v>2045</v>
      </c>
    </row>
    <row r="1614" spans="1:12" s="116" customFormat="1" ht="16.5" customHeight="1" x14ac:dyDescent="0.3">
      <c r="A1614" s="91">
        <v>1597</v>
      </c>
      <c r="B1614" s="92" t="s">
        <v>661</v>
      </c>
      <c r="C1614" s="92" t="s">
        <v>667</v>
      </c>
      <c r="D1614" s="92" t="s">
        <v>38</v>
      </c>
      <c r="E1614" s="92" t="s">
        <v>27</v>
      </c>
      <c r="F1614" s="112" t="s">
        <v>1863</v>
      </c>
      <c r="G1614" s="119" t="s">
        <v>2029</v>
      </c>
      <c r="H1614" s="112" t="s">
        <v>2261</v>
      </c>
      <c r="I1614" s="124" t="s">
        <v>2044</v>
      </c>
      <c r="J1614" s="118" t="s">
        <v>1377</v>
      </c>
      <c r="K1614" s="122">
        <f t="shared" si="25"/>
        <v>46557</v>
      </c>
      <c r="L1614" s="125" t="s">
        <v>2045</v>
      </c>
    </row>
    <row r="1615" spans="1:12" s="116" customFormat="1" ht="16.5" customHeight="1" x14ac:dyDescent="0.3">
      <c r="A1615" s="91">
        <v>1598</v>
      </c>
      <c r="B1615" s="92" t="s">
        <v>661</v>
      </c>
      <c r="C1615" s="92" t="s">
        <v>667</v>
      </c>
      <c r="D1615" s="92" t="s">
        <v>38</v>
      </c>
      <c r="E1615" s="92" t="s">
        <v>27</v>
      </c>
      <c r="F1615" s="112" t="s">
        <v>2688</v>
      </c>
      <c r="G1615" s="119" t="s">
        <v>2033</v>
      </c>
      <c r="H1615" s="112" t="s">
        <v>1226</v>
      </c>
      <c r="I1615" s="113" t="s">
        <v>1209</v>
      </c>
      <c r="J1615" s="121" t="s">
        <v>2062</v>
      </c>
      <c r="K1615" s="122">
        <f t="shared" si="25"/>
        <v>46324</v>
      </c>
      <c r="L1615" s="123"/>
    </row>
    <row r="1616" spans="1:12" s="116" customFormat="1" ht="16.5" customHeight="1" x14ac:dyDescent="0.3">
      <c r="A1616" s="91">
        <v>1599</v>
      </c>
      <c r="B1616" s="92" t="s">
        <v>661</v>
      </c>
      <c r="C1616" s="92" t="s">
        <v>667</v>
      </c>
      <c r="D1616" s="92" t="s">
        <v>38</v>
      </c>
      <c r="E1616" s="92" t="s">
        <v>27</v>
      </c>
      <c r="F1616" s="112" t="s">
        <v>2688</v>
      </c>
      <c r="G1616" s="119" t="s">
        <v>2029</v>
      </c>
      <c r="H1616" s="112" t="s">
        <v>2067</v>
      </c>
      <c r="I1616" s="113" t="s">
        <v>1209</v>
      </c>
      <c r="J1616" s="121" t="s">
        <v>2062</v>
      </c>
      <c r="K1616" s="122">
        <f t="shared" si="25"/>
        <v>46324</v>
      </c>
      <c r="L1616" s="123"/>
    </row>
    <row r="1617" spans="1:12" s="116" customFormat="1" ht="16.5" customHeight="1" x14ac:dyDescent="0.3">
      <c r="A1617" s="91">
        <v>1600</v>
      </c>
      <c r="B1617" s="92" t="s">
        <v>661</v>
      </c>
      <c r="C1617" s="92" t="s">
        <v>667</v>
      </c>
      <c r="D1617" s="92" t="s">
        <v>38</v>
      </c>
      <c r="E1617" s="92" t="s">
        <v>27</v>
      </c>
      <c r="F1617" s="112" t="s">
        <v>2688</v>
      </c>
      <c r="G1617" s="119" t="s">
        <v>2029</v>
      </c>
      <c r="H1617" s="112" t="s">
        <v>2123</v>
      </c>
      <c r="I1617" s="113" t="s">
        <v>1209</v>
      </c>
      <c r="J1617" s="121" t="s">
        <v>2062</v>
      </c>
      <c r="K1617" s="122">
        <f t="shared" si="25"/>
        <v>46324</v>
      </c>
      <c r="L1617" s="123"/>
    </row>
    <row r="1618" spans="1:12" s="116" customFormat="1" ht="16.5" customHeight="1" x14ac:dyDescent="0.3">
      <c r="A1618" s="91">
        <v>1601</v>
      </c>
      <c r="B1618" s="92" t="s">
        <v>661</v>
      </c>
      <c r="C1618" s="92" t="s">
        <v>667</v>
      </c>
      <c r="D1618" s="92" t="s">
        <v>38</v>
      </c>
      <c r="E1618" s="92" t="s">
        <v>27</v>
      </c>
      <c r="F1618" s="112" t="s">
        <v>1865</v>
      </c>
      <c r="G1618" s="119" t="s">
        <v>2029</v>
      </c>
      <c r="H1618" s="112" t="s">
        <v>2165</v>
      </c>
      <c r="I1618" s="124" t="s">
        <v>2044</v>
      </c>
      <c r="J1618" s="118" t="s">
        <v>1167</v>
      </c>
      <c r="K1618" s="122">
        <f t="shared" si="25"/>
        <v>46549</v>
      </c>
      <c r="L1618" s="125" t="s">
        <v>2045</v>
      </c>
    </row>
    <row r="1619" spans="1:12" s="116" customFormat="1" ht="16.5" customHeight="1" x14ac:dyDescent="0.3">
      <c r="A1619" s="91">
        <v>1602</v>
      </c>
      <c r="B1619" s="92" t="s">
        <v>661</v>
      </c>
      <c r="C1619" s="92" t="s">
        <v>667</v>
      </c>
      <c r="D1619" s="92" t="s">
        <v>38</v>
      </c>
      <c r="E1619" s="92" t="s">
        <v>27</v>
      </c>
      <c r="F1619" s="112" t="s">
        <v>1865</v>
      </c>
      <c r="G1619" s="119" t="s">
        <v>2033</v>
      </c>
      <c r="H1619" s="112" t="s">
        <v>2357</v>
      </c>
      <c r="I1619" s="124" t="s">
        <v>2044</v>
      </c>
      <c r="J1619" s="118" t="s">
        <v>1167</v>
      </c>
      <c r="K1619" s="122">
        <f t="shared" si="25"/>
        <v>46549</v>
      </c>
      <c r="L1619" s="125" t="s">
        <v>2045</v>
      </c>
    </row>
    <row r="1620" spans="1:12" s="116" customFormat="1" ht="16.5" customHeight="1" x14ac:dyDescent="0.3">
      <c r="A1620" s="91">
        <v>1603</v>
      </c>
      <c r="B1620" s="92" t="s">
        <v>661</v>
      </c>
      <c r="C1620" s="92" t="s">
        <v>667</v>
      </c>
      <c r="D1620" s="92" t="s">
        <v>38</v>
      </c>
      <c r="E1620" s="92" t="s">
        <v>27</v>
      </c>
      <c r="F1620" s="112" t="s">
        <v>1865</v>
      </c>
      <c r="G1620" s="119" t="s">
        <v>2029</v>
      </c>
      <c r="H1620" s="112" t="s">
        <v>2305</v>
      </c>
      <c r="I1620" s="124" t="s">
        <v>2044</v>
      </c>
      <c r="J1620" s="118" t="s">
        <v>1167</v>
      </c>
      <c r="K1620" s="122">
        <f t="shared" si="25"/>
        <v>46549</v>
      </c>
      <c r="L1620" s="125" t="s">
        <v>2045</v>
      </c>
    </row>
    <row r="1621" spans="1:12" s="116" customFormat="1" ht="16.5" customHeight="1" x14ac:dyDescent="0.3">
      <c r="A1621" s="91">
        <v>1604</v>
      </c>
      <c r="B1621" s="92" t="s">
        <v>661</v>
      </c>
      <c r="C1621" s="92" t="s">
        <v>667</v>
      </c>
      <c r="D1621" s="92" t="s">
        <v>38</v>
      </c>
      <c r="E1621" s="92" t="s">
        <v>27</v>
      </c>
      <c r="F1621" s="112" t="s">
        <v>1865</v>
      </c>
      <c r="G1621" s="119" t="s">
        <v>2054</v>
      </c>
      <c r="H1621" s="112" t="s">
        <v>2304</v>
      </c>
      <c r="I1621" s="124" t="s">
        <v>2044</v>
      </c>
      <c r="J1621" s="118" t="s">
        <v>1167</v>
      </c>
      <c r="K1621" s="122">
        <f t="shared" si="25"/>
        <v>46549</v>
      </c>
      <c r="L1621" s="125" t="s">
        <v>2045</v>
      </c>
    </row>
    <row r="1622" spans="1:12" s="116" customFormat="1" ht="16.5" customHeight="1" x14ac:dyDescent="0.3">
      <c r="A1622" s="91">
        <v>1605</v>
      </c>
      <c r="B1622" s="92" t="s">
        <v>661</v>
      </c>
      <c r="C1622" s="92" t="s">
        <v>667</v>
      </c>
      <c r="D1622" s="92" t="s">
        <v>38</v>
      </c>
      <c r="E1622" s="92" t="s">
        <v>27</v>
      </c>
      <c r="F1622" s="112" t="s">
        <v>1866</v>
      </c>
      <c r="G1622" s="119" t="s">
        <v>2054</v>
      </c>
      <c r="H1622" s="112" t="s">
        <v>1226</v>
      </c>
      <c r="I1622" s="124" t="s">
        <v>2044</v>
      </c>
      <c r="J1622" s="118" t="s">
        <v>1446</v>
      </c>
      <c r="K1622" s="122">
        <f t="shared" si="25"/>
        <v>46555</v>
      </c>
      <c r="L1622" s="125" t="s">
        <v>2045</v>
      </c>
    </row>
    <row r="1623" spans="1:12" s="116" customFormat="1" ht="16.5" customHeight="1" x14ac:dyDescent="0.3">
      <c r="A1623" s="91">
        <v>1606</v>
      </c>
      <c r="B1623" s="92" t="s">
        <v>661</v>
      </c>
      <c r="C1623" s="92" t="s">
        <v>667</v>
      </c>
      <c r="D1623" s="92" t="s">
        <v>38</v>
      </c>
      <c r="E1623" s="92" t="s">
        <v>27</v>
      </c>
      <c r="F1623" s="112" t="s">
        <v>1866</v>
      </c>
      <c r="G1623" s="119" t="s">
        <v>2029</v>
      </c>
      <c r="H1623" s="112" t="s">
        <v>2385</v>
      </c>
      <c r="I1623" s="124" t="s">
        <v>2044</v>
      </c>
      <c r="J1623" s="118" t="s">
        <v>1446</v>
      </c>
      <c r="K1623" s="122">
        <f t="shared" si="25"/>
        <v>46555</v>
      </c>
      <c r="L1623" s="125" t="s">
        <v>2045</v>
      </c>
    </row>
    <row r="1624" spans="1:12" s="116" customFormat="1" ht="16.5" customHeight="1" x14ac:dyDescent="0.3">
      <c r="A1624" s="91">
        <v>1607</v>
      </c>
      <c r="B1624" s="92" t="s">
        <v>661</v>
      </c>
      <c r="C1624" s="92" t="s">
        <v>667</v>
      </c>
      <c r="D1624" s="92" t="s">
        <v>38</v>
      </c>
      <c r="E1624" s="92" t="s">
        <v>27</v>
      </c>
      <c r="F1624" s="112" t="s">
        <v>1866</v>
      </c>
      <c r="G1624" s="119" t="s">
        <v>2033</v>
      </c>
      <c r="H1624" s="112" t="s">
        <v>2093</v>
      </c>
      <c r="I1624" s="124" t="s">
        <v>2044</v>
      </c>
      <c r="J1624" s="118" t="s">
        <v>1446</v>
      </c>
      <c r="K1624" s="122">
        <f t="shared" si="25"/>
        <v>46555</v>
      </c>
      <c r="L1624" s="125" t="s">
        <v>2045</v>
      </c>
    </row>
    <row r="1625" spans="1:12" s="116" customFormat="1" ht="16.5" customHeight="1" x14ac:dyDescent="0.3">
      <c r="A1625" s="91">
        <v>1608</v>
      </c>
      <c r="B1625" s="92" t="s">
        <v>661</v>
      </c>
      <c r="C1625" s="92" t="s">
        <v>667</v>
      </c>
      <c r="D1625" s="92" t="s">
        <v>38</v>
      </c>
      <c r="E1625" s="92" t="s">
        <v>27</v>
      </c>
      <c r="F1625" s="112" t="s">
        <v>2689</v>
      </c>
      <c r="G1625" s="119" t="s">
        <v>2033</v>
      </c>
      <c r="H1625" s="112" t="s">
        <v>1744</v>
      </c>
      <c r="I1625" s="113" t="s">
        <v>1333</v>
      </c>
      <c r="J1625" s="121" t="s">
        <v>2062</v>
      </c>
      <c r="K1625" s="122">
        <f t="shared" si="25"/>
        <v>46324</v>
      </c>
      <c r="L1625" s="123"/>
    </row>
    <row r="1626" spans="1:12" s="116" customFormat="1" ht="16.5" customHeight="1" x14ac:dyDescent="0.3">
      <c r="A1626" s="91">
        <v>1609</v>
      </c>
      <c r="B1626" s="92" t="s">
        <v>661</v>
      </c>
      <c r="C1626" s="92" t="s">
        <v>667</v>
      </c>
      <c r="D1626" s="92" t="s">
        <v>38</v>
      </c>
      <c r="E1626" s="92" t="s">
        <v>27</v>
      </c>
      <c r="F1626" s="112" t="s">
        <v>1869</v>
      </c>
      <c r="G1626" s="119" t="s">
        <v>2054</v>
      </c>
      <c r="H1626" s="112" t="s">
        <v>1744</v>
      </c>
      <c r="I1626" s="113" t="s">
        <v>1229</v>
      </c>
      <c r="J1626" s="121" t="s">
        <v>2170</v>
      </c>
      <c r="K1626" s="122">
        <f t="shared" si="25"/>
        <v>46108</v>
      </c>
      <c r="L1626" s="123"/>
    </row>
    <row r="1627" spans="1:12" s="116" customFormat="1" ht="16.5" customHeight="1" x14ac:dyDescent="0.3">
      <c r="A1627" s="91">
        <v>1610</v>
      </c>
      <c r="B1627" s="92" t="s">
        <v>661</v>
      </c>
      <c r="C1627" s="92" t="s">
        <v>667</v>
      </c>
      <c r="D1627" s="92" t="s">
        <v>38</v>
      </c>
      <c r="E1627" s="92" t="s">
        <v>27</v>
      </c>
      <c r="F1627" s="112" t="s">
        <v>1870</v>
      </c>
      <c r="G1627" s="119" t="s">
        <v>2033</v>
      </c>
      <c r="H1627" s="112" t="s">
        <v>1687</v>
      </c>
      <c r="I1627" s="113" t="s">
        <v>1209</v>
      </c>
      <c r="J1627" s="121" t="s">
        <v>2170</v>
      </c>
      <c r="K1627" s="122">
        <f t="shared" si="25"/>
        <v>46108</v>
      </c>
      <c r="L1627" s="123"/>
    </row>
    <row r="1628" spans="1:12" s="116" customFormat="1" ht="16.5" customHeight="1" x14ac:dyDescent="0.3">
      <c r="A1628" s="91">
        <v>1611</v>
      </c>
      <c r="B1628" s="92" t="s">
        <v>661</v>
      </c>
      <c r="C1628" s="92" t="s">
        <v>667</v>
      </c>
      <c r="D1628" s="92" t="s">
        <v>38</v>
      </c>
      <c r="E1628" s="92" t="s">
        <v>27</v>
      </c>
      <c r="F1628" s="112" t="s">
        <v>1873</v>
      </c>
      <c r="G1628" s="119" t="s">
        <v>2029</v>
      </c>
      <c r="H1628" s="112" t="s">
        <v>1226</v>
      </c>
      <c r="I1628" s="124" t="s">
        <v>2044</v>
      </c>
      <c r="J1628" s="118" t="s">
        <v>1167</v>
      </c>
      <c r="K1628" s="122">
        <f t="shared" si="25"/>
        <v>46549</v>
      </c>
      <c r="L1628" s="125" t="s">
        <v>2045</v>
      </c>
    </row>
    <row r="1629" spans="1:12" s="116" customFormat="1" ht="16.5" customHeight="1" x14ac:dyDescent="0.3">
      <c r="A1629" s="91">
        <v>1612</v>
      </c>
      <c r="B1629" s="92" t="s">
        <v>661</v>
      </c>
      <c r="C1629" s="92" t="s">
        <v>667</v>
      </c>
      <c r="D1629" s="92" t="s">
        <v>38</v>
      </c>
      <c r="E1629" s="92" t="s">
        <v>27</v>
      </c>
      <c r="F1629" s="112" t="s">
        <v>1872</v>
      </c>
      <c r="G1629" s="119" t="s">
        <v>2029</v>
      </c>
      <c r="H1629" s="112" t="s">
        <v>2057</v>
      </c>
      <c r="I1629" s="124" t="s">
        <v>2044</v>
      </c>
      <c r="J1629" s="118" t="s">
        <v>1167</v>
      </c>
      <c r="K1629" s="122">
        <f t="shared" si="25"/>
        <v>46549</v>
      </c>
      <c r="L1629" s="125" t="s">
        <v>2045</v>
      </c>
    </row>
    <row r="1630" spans="1:12" s="116" customFormat="1" ht="16.5" customHeight="1" x14ac:dyDescent="0.3">
      <c r="A1630" s="91">
        <v>1613</v>
      </c>
      <c r="B1630" s="92" t="s">
        <v>661</v>
      </c>
      <c r="C1630" s="92" t="s">
        <v>667</v>
      </c>
      <c r="D1630" s="92" t="s">
        <v>38</v>
      </c>
      <c r="E1630" s="92" t="s">
        <v>27</v>
      </c>
      <c r="F1630" s="112" t="s">
        <v>1875</v>
      </c>
      <c r="G1630" s="119" t="s">
        <v>2054</v>
      </c>
      <c r="H1630" s="112" t="s">
        <v>2080</v>
      </c>
      <c r="I1630" s="124" t="s">
        <v>2044</v>
      </c>
      <c r="J1630" s="118" t="s">
        <v>1446</v>
      </c>
      <c r="K1630" s="122">
        <f t="shared" si="25"/>
        <v>46555</v>
      </c>
      <c r="L1630" s="125" t="s">
        <v>2070</v>
      </c>
    </row>
    <row r="1631" spans="1:12" s="116" customFormat="1" ht="16.5" customHeight="1" x14ac:dyDescent="0.3">
      <c r="A1631" s="91">
        <v>1614</v>
      </c>
      <c r="B1631" s="92" t="s">
        <v>661</v>
      </c>
      <c r="C1631" s="92" t="s">
        <v>667</v>
      </c>
      <c r="D1631" s="92" t="s">
        <v>38</v>
      </c>
      <c r="E1631" s="92" t="s">
        <v>27</v>
      </c>
      <c r="F1631" s="112" t="s">
        <v>2690</v>
      </c>
      <c r="G1631" s="119" t="s">
        <v>2029</v>
      </c>
      <c r="H1631" s="112" t="s">
        <v>2191</v>
      </c>
      <c r="I1631" s="124" t="s">
        <v>2044</v>
      </c>
      <c r="J1631" s="118" t="s">
        <v>1446</v>
      </c>
      <c r="K1631" s="122">
        <f t="shared" si="25"/>
        <v>46555</v>
      </c>
      <c r="L1631" s="125" t="s">
        <v>2045</v>
      </c>
    </row>
    <row r="1632" spans="1:12" s="116" customFormat="1" ht="16.5" customHeight="1" x14ac:dyDescent="0.3">
      <c r="A1632" s="91">
        <v>1615</v>
      </c>
      <c r="B1632" s="92" t="s">
        <v>661</v>
      </c>
      <c r="C1632" s="92" t="s">
        <v>667</v>
      </c>
      <c r="D1632" s="92" t="s">
        <v>38</v>
      </c>
      <c r="E1632" s="92" t="s">
        <v>27</v>
      </c>
      <c r="F1632" s="112" t="s">
        <v>1877</v>
      </c>
      <c r="G1632" s="119" t="s">
        <v>2029</v>
      </c>
      <c r="H1632" s="112" t="s">
        <v>2042</v>
      </c>
      <c r="I1632" s="124" t="s">
        <v>2044</v>
      </c>
      <c r="J1632" s="118" t="s">
        <v>1446</v>
      </c>
      <c r="K1632" s="122">
        <f t="shared" si="25"/>
        <v>46555</v>
      </c>
      <c r="L1632" s="125" t="s">
        <v>2045</v>
      </c>
    </row>
    <row r="1633" spans="1:12" s="116" customFormat="1" ht="16.5" customHeight="1" x14ac:dyDescent="0.3">
      <c r="A1633" s="91">
        <v>1616</v>
      </c>
      <c r="B1633" s="92" t="s">
        <v>661</v>
      </c>
      <c r="C1633" s="92" t="s">
        <v>667</v>
      </c>
      <c r="D1633" s="92" t="s">
        <v>38</v>
      </c>
      <c r="E1633" s="92" t="s">
        <v>27</v>
      </c>
      <c r="F1633" s="112" t="s">
        <v>1875</v>
      </c>
      <c r="G1633" s="119" t="s">
        <v>2054</v>
      </c>
      <c r="H1633" s="112" t="s">
        <v>2691</v>
      </c>
      <c r="I1633" s="124" t="s">
        <v>2044</v>
      </c>
      <c r="J1633" s="118" t="s">
        <v>1446</v>
      </c>
      <c r="K1633" s="122">
        <f t="shared" si="25"/>
        <v>46555</v>
      </c>
      <c r="L1633" s="125" t="s">
        <v>2070</v>
      </c>
    </row>
    <row r="1634" spans="1:12" s="116" customFormat="1" ht="16.5" customHeight="1" x14ac:dyDescent="0.3">
      <c r="A1634" s="91">
        <v>1617</v>
      </c>
      <c r="B1634" s="92" t="s">
        <v>661</v>
      </c>
      <c r="C1634" s="92" t="s">
        <v>667</v>
      </c>
      <c r="D1634" s="92" t="s">
        <v>38</v>
      </c>
      <c r="E1634" s="92" t="s">
        <v>27</v>
      </c>
      <c r="F1634" s="112" t="s">
        <v>2692</v>
      </c>
      <c r="G1634" s="119" t="s">
        <v>2033</v>
      </c>
      <c r="H1634" s="112" t="s">
        <v>1303</v>
      </c>
      <c r="I1634" s="113" t="s">
        <v>1209</v>
      </c>
      <c r="J1634" s="121" t="s">
        <v>2457</v>
      </c>
      <c r="K1634" s="122">
        <f t="shared" si="25"/>
        <v>46343</v>
      </c>
      <c r="L1634" s="123"/>
    </row>
    <row r="1635" spans="1:12" s="116" customFormat="1" ht="16.5" customHeight="1" x14ac:dyDescent="0.3">
      <c r="A1635" s="91">
        <v>1618</v>
      </c>
      <c r="B1635" s="92" t="s">
        <v>661</v>
      </c>
      <c r="C1635" s="92" t="s">
        <v>667</v>
      </c>
      <c r="D1635" s="92" t="s">
        <v>38</v>
      </c>
      <c r="E1635" s="92" t="s">
        <v>27</v>
      </c>
      <c r="F1635" s="112" t="s">
        <v>2693</v>
      </c>
      <c r="G1635" s="119" t="s">
        <v>2029</v>
      </c>
      <c r="H1635" s="112" t="s">
        <v>1226</v>
      </c>
      <c r="I1635" s="113" t="s">
        <v>1209</v>
      </c>
      <c r="J1635" s="126" t="s">
        <v>2679</v>
      </c>
      <c r="K1635" s="122">
        <f t="shared" si="25"/>
        <v>46226</v>
      </c>
      <c r="L1635" s="123"/>
    </row>
    <row r="1636" spans="1:12" s="116" customFormat="1" ht="16.5" customHeight="1" x14ac:dyDescent="0.3">
      <c r="A1636" s="91">
        <v>1619</v>
      </c>
      <c r="B1636" s="92" t="s">
        <v>661</v>
      </c>
      <c r="C1636" s="92" t="s">
        <v>667</v>
      </c>
      <c r="D1636" s="92" t="s">
        <v>38</v>
      </c>
      <c r="E1636" s="92" t="s">
        <v>27</v>
      </c>
      <c r="F1636" s="112" t="s">
        <v>2694</v>
      </c>
      <c r="G1636" s="119" t="s">
        <v>2029</v>
      </c>
      <c r="H1636" s="112" t="s">
        <v>1226</v>
      </c>
      <c r="I1636" s="124" t="s">
        <v>2044</v>
      </c>
      <c r="J1636" s="118" t="s">
        <v>1498</v>
      </c>
      <c r="K1636" s="122">
        <f t="shared" si="25"/>
        <v>46563</v>
      </c>
      <c r="L1636" s="125" t="s">
        <v>2070</v>
      </c>
    </row>
    <row r="1637" spans="1:12" s="116" customFormat="1" ht="16.5" customHeight="1" x14ac:dyDescent="0.3">
      <c r="A1637" s="91">
        <v>1620</v>
      </c>
      <c r="B1637" s="92" t="s">
        <v>661</v>
      </c>
      <c r="C1637" s="92" t="s">
        <v>667</v>
      </c>
      <c r="D1637" s="92" t="s">
        <v>38</v>
      </c>
      <c r="E1637" s="92" t="s">
        <v>27</v>
      </c>
      <c r="F1637" s="112" t="s">
        <v>1885</v>
      </c>
      <c r="G1637" s="119" t="s">
        <v>2033</v>
      </c>
      <c r="H1637" s="112" t="s">
        <v>2165</v>
      </c>
      <c r="I1637" s="113" t="s">
        <v>1209</v>
      </c>
      <c r="J1637" s="121" t="s">
        <v>2588</v>
      </c>
      <c r="K1637" s="122">
        <f t="shared" si="25"/>
        <v>46176</v>
      </c>
      <c r="L1637" s="123"/>
    </row>
    <row r="1638" spans="1:12" s="116" customFormat="1" ht="16.5" customHeight="1" x14ac:dyDescent="0.3">
      <c r="A1638" s="91">
        <v>1621</v>
      </c>
      <c r="B1638" s="92" t="s">
        <v>661</v>
      </c>
      <c r="C1638" s="92" t="s">
        <v>667</v>
      </c>
      <c r="D1638" s="92" t="s">
        <v>38</v>
      </c>
      <c r="E1638" s="92" t="s">
        <v>27</v>
      </c>
      <c r="F1638" s="112" t="s">
        <v>1885</v>
      </c>
      <c r="G1638" s="119" t="s">
        <v>2054</v>
      </c>
      <c r="H1638" s="112" t="s">
        <v>2375</v>
      </c>
      <c r="I1638" s="113" t="s">
        <v>1209</v>
      </c>
      <c r="J1638" s="121" t="s">
        <v>2588</v>
      </c>
      <c r="K1638" s="122">
        <f t="shared" si="25"/>
        <v>46176</v>
      </c>
      <c r="L1638" s="123"/>
    </row>
    <row r="1639" spans="1:12" s="116" customFormat="1" ht="16.5" customHeight="1" x14ac:dyDescent="0.3">
      <c r="A1639" s="91">
        <v>1622</v>
      </c>
      <c r="B1639" s="92" t="s">
        <v>661</v>
      </c>
      <c r="C1639" s="92" t="s">
        <v>667</v>
      </c>
      <c r="D1639" s="92" t="s">
        <v>38</v>
      </c>
      <c r="E1639" s="92" t="s">
        <v>27</v>
      </c>
      <c r="F1639" s="112" t="s">
        <v>2695</v>
      </c>
      <c r="G1639" s="119" t="s">
        <v>2033</v>
      </c>
      <c r="H1639" s="112" t="s">
        <v>1226</v>
      </c>
      <c r="I1639" s="113" t="s">
        <v>1333</v>
      </c>
      <c r="J1639" s="121" t="s">
        <v>2495</v>
      </c>
      <c r="K1639" s="122">
        <f t="shared" si="25"/>
        <v>46128</v>
      </c>
      <c r="L1639" s="123"/>
    </row>
    <row r="1640" spans="1:12" s="116" customFormat="1" ht="16.5" customHeight="1" x14ac:dyDescent="0.3">
      <c r="A1640" s="91">
        <v>1623</v>
      </c>
      <c r="B1640" s="92" t="s">
        <v>661</v>
      </c>
      <c r="C1640" s="92" t="s">
        <v>667</v>
      </c>
      <c r="D1640" s="92" t="s">
        <v>38</v>
      </c>
      <c r="E1640" s="92" t="s">
        <v>27</v>
      </c>
      <c r="F1640" s="112" t="s">
        <v>1888</v>
      </c>
      <c r="G1640" s="119" t="s">
        <v>2054</v>
      </c>
      <c r="H1640" s="112" t="s">
        <v>1226</v>
      </c>
      <c r="I1640" s="124" t="s">
        <v>2044</v>
      </c>
      <c r="J1640" s="118" t="s">
        <v>1377</v>
      </c>
      <c r="K1640" s="122">
        <f t="shared" si="25"/>
        <v>46557</v>
      </c>
      <c r="L1640" s="125" t="s">
        <v>2070</v>
      </c>
    </row>
    <row r="1641" spans="1:12" s="116" customFormat="1" ht="16.5" customHeight="1" x14ac:dyDescent="0.3">
      <c r="A1641" s="91">
        <v>1624</v>
      </c>
      <c r="B1641" s="92" t="s">
        <v>661</v>
      </c>
      <c r="C1641" s="92" t="s">
        <v>667</v>
      </c>
      <c r="D1641" s="92" t="s">
        <v>38</v>
      </c>
      <c r="E1641" s="92" t="s">
        <v>27</v>
      </c>
      <c r="F1641" s="112" t="s">
        <v>1890</v>
      </c>
      <c r="G1641" s="119" t="s">
        <v>2029</v>
      </c>
      <c r="H1641" s="112" t="s">
        <v>1472</v>
      </c>
      <c r="I1641" s="124" t="s">
        <v>2044</v>
      </c>
      <c r="J1641" s="118" t="s">
        <v>1252</v>
      </c>
      <c r="K1641" s="122">
        <f t="shared" si="25"/>
        <v>46479</v>
      </c>
      <c r="L1641" s="125" t="s">
        <v>2066</v>
      </c>
    </row>
    <row r="1642" spans="1:12" s="116" customFormat="1" ht="16.5" customHeight="1" x14ac:dyDescent="0.3">
      <c r="A1642" s="91">
        <v>1625</v>
      </c>
      <c r="B1642" s="92" t="s">
        <v>661</v>
      </c>
      <c r="C1642" s="92" t="s">
        <v>667</v>
      </c>
      <c r="D1642" s="92" t="s">
        <v>38</v>
      </c>
      <c r="E1642" s="92" t="s">
        <v>27</v>
      </c>
      <c r="F1642" s="112" t="s">
        <v>2696</v>
      </c>
      <c r="G1642" s="119" t="s">
        <v>2033</v>
      </c>
      <c r="H1642" s="112" t="s">
        <v>1226</v>
      </c>
      <c r="I1642" s="124" t="s">
        <v>2044</v>
      </c>
      <c r="J1642" s="118" t="s">
        <v>1498</v>
      </c>
      <c r="K1642" s="122">
        <f t="shared" si="25"/>
        <v>46563</v>
      </c>
      <c r="L1642" s="125" t="s">
        <v>2070</v>
      </c>
    </row>
    <row r="1643" spans="1:12" s="116" customFormat="1" ht="16.5" customHeight="1" x14ac:dyDescent="0.3">
      <c r="A1643" s="91">
        <v>1626</v>
      </c>
      <c r="B1643" s="92" t="s">
        <v>661</v>
      </c>
      <c r="C1643" s="92" t="s">
        <v>667</v>
      </c>
      <c r="D1643" s="92" t="s">
        <v>38</v>
      </c>
      <c r="E1643" s="92" t="s">
        <v>27</v>
      </c>
      <c r="F1643" s="112" t="s">
        <v>2696</v>
      </c>
      <c r="G1643" s="119" t="s">
        <v>2029</v>
      </c>
      <c r="H1643" s="112" t="s">
        <v>1840</v>
      </c>
      <c r="I1643" s="124" t="s">
        <v>2044</v>
      </c>
      <c r="J1643" s="118" t="s">
        <v>1498</v>
      </c>
      <c r="K1643" s="122">
        <f t="shared" si="25"/>
        <v>46563</v>
      </c>
      <c r="L1643" s="125" t="s">
        <v>2045</v>
      </c>
    </row>
    <row r="1644" spans="1:12" s="116" customFormat="1" ht="16.5" customHeight="1" x14ac:dyDescent="0.3">
      <c r="A1644" s="91">
        <v>1627</v>
      </c>
      <c r="B1644" s="92" t="s">
        <v>661</v>
      </c>
      <c r="C1644" s="92" t="s">
        <v>667</v>
      </c>
      <c r="D1644" s="92" t="s">
        <v>38</v>
      </c>
      <c r="E1644" s="92" t="s">
        <v>27</v>
      </c>
      <c r="F1644" s="112" t="s">
        <v>2697</v>
      </c>
      <c r="G1644" s="119" t="s">
        <v>2029</v>
      </c>
      <c r="H1644" s="112" t="s">
        <v>2309</v>
      </c>
      <c r="I1644" s="124" t="s">
        <v>2044</v>
      </c>
      <c r="J1644" s="118" t="s">
        <v>1498</v>
      </c>
      <c r="K1644" s="122">
        <f t="shared" si="25"/>
        <v>46563</v>
      </c>
      <c r="L1644" s="125" t="s">
        <v>2045</v>
      </c>
    </row>
    <row r="1645" spans="1:12" s="116" customFormat="1" ht="16.5" customHeight="1" x14ac:dyDescent="0.3">
      <c r="A1645" s="91">
        <v>1628</v>
      </c>
      <c r="B1645" s="92" t="s">
        <v>661</v>
      </c>
      <c r="C1645" s="92" t="s">
        <v>667</v>
      </c>
      <c r="D1645" s="92" t="s">
        <v>38</v>
      </c>
      <c r="E1645" s="92" t="s">
        <v>27</v>
      </c>
      <c r="F1645" s="112" t="s">
        <v>1891</v>
      </c>
      <c r="G1645" s="119" t="s">
        <v>2029</v>
      </c>
      <c r="H1645" s="112" t="s">
        <v>2188</v>
      </c>
      <c r="I1645" s="124" t="s">
        <v>2044</v>
      </c>
      <c r="J1645" s="118" t="s">
        <v>1498</v>
      </c>
      <c r="K1645" s="122">
        <f t="shared" si="25"/>
        <v>46563</v>
      </c>
      <c r="L1645" s="125" t="s">
        <v>2070</v>
      </c>
    </row>
    <row r="1646" spans="1:12" s="116" customFormat="1" ht="16.5" customHeight="1" x14ac:dyDescent="0.3">
      <c r="A1646" s="91">
        <v>1629</v>
      </c>
      <c r="B1646" s="92" t="s">
        <v>661</v>
      </c>
      <c r="C1646" s="92" t="s">
        <v>667</v>
      </c>
      <c r="D1646" s="92" t="s">
        <v>38</v>
      </c>
      <c r="E1646" s="92" t="s">
        <v>27</v>
      </c>
      <c r="F1646" s="112" t="s">
        <v>2698</v>
      </c>
      <c r="G1646" s="119" t="s">
        <v>2029</v>
      </c>
      <c r="H1646" s="112" t="s">
        <v>2165</v>
      </c>
      <c r="I1646" s="113" t="s">
        <v>1209</v>
      </c>
      <c r="J1646" s="121" t="s">
        <v>2540</v>
      </c>
      <c r="K1646" s="122">
        <f t="shared" si="25"/>
        <v>46231</v>
      </c>
      <c r="L1646" s="123"/>
    </row>
    <row r="1647" spans="1:12" s="116" customFormat="1" ht="16.5" customHeight="1" x14ac:dyDescent="0.3">
      <c r="A1647" s="91">
        <v>1630</v>
      </c>
      <c r="B1647" s="92" t="s">
        <v>661</v>
      </c>
      <c r="C1647" s="92" t="s">
        <v>667</v>
      </c>
      <c r="D1647" s="92" t="s">
        <v>38</v>
      </c>
      <c r="E1647" s="92" t="s">
        <v>27</v>
      </c>
      <c r="F1647" s="112" t="s">
        <v>2699</v>
      </c>
      <c r="G1647" s="119" t="s">
        <v>2054</v>
      </c>
      <c r="H1647" s="112" t="s">
        <v>1226</v>
      </c>
      <c r="I1647" s="113" t="s">
        <v>1333</v>
      </c>
      <c r="J1647" s="121" t="s">
        <v>2540</v>
      </c>
      <c r="K1647" s="122">
        <f t="shared" si="25"/>
        <v>46231</v>
      </c>
      <c r="L1647" s="123"/>
    </row>
    <row r="1648" spans="1:12" s="116" customFormat="1" ht="16.5" customHeight="1" x14ac:dyDescent="0.3">
      <c r="A1648" s="91">
        <v>1631</v>
      </c>
      <c r="B1648" s="92" t="s">
        <v>661</v>
      </c>
      <c r="C1648" s="92" t="s">
        <v>667</v>
      </c>
      <c r="D1648" s="92" t="s">
        <v>38</v>
      </c>
      <c r="E1648" s="92" t="s">
        <v>27</v>
      </c>
      <c r="F1648" s="112" t="s">
        <v>2700</v>
      </c>
      <c r="G1648" s="119" t="s">
        <v>2029</v>
      </c>
      <c r="H1648" s="112" t="s">
        <v>1472</v>
      </c>
      <c r="I1648" s="113" t="s">
        <v>1209</v>
      </c>
      <c r="J1648" s="121" t="s">
        <v>2457</v>
      </c>
      <c r="K1648" s="122">
        <f t="shared" si="25"/>
        <v>46343</v>
      </c>
      <c r="L1648" s="123"/>
    </row>
    <row r="1649" spans="1:12" s="116" customFormat="1" ht="16.5" customHeight="1" x14ac:dyDescent="0.3">
      <c r="A1649" s="91">
        <v>1632</v>
      </c>
      <c r="B1649" s="92" t="s">
        <v>661</v>
      </c>
      <c r="C1649" s="92" t="s">
        <v>667</v>
      </c>
      <c r="D1649" s="92" t="s">
        <v>38</v>
      </c>
      <c r="E1649" s="92" t="s">
        <v>27</v>
      </c>
      <c r="F1649" s="112" t="s">
        <v>2701</v>
      </c>
      <c r="G1649" s="119" t="s">
        <v>2033</v>
      </c>
      <c r="H1649" s="112" t="s">
        <v>2381</v>
      </c>
      <c r="I1649" s="113" t="s">
        <v>1209</v>
      </c>
      <c r="J1649" s="121" t="s">
        <v>2674</v>
      </c>
      <c r="K1649" s="122">
        <f t="shared" si="25"/>
        <v>46149</v>
      </c>
      <c r="L1649" s="123"/>
    </row>
    <row r="1650" spans="1:12" s="116" customFormat="1" ht="16.5" customHeight="1" x14ac:dyDescent="0.3">
      <c r="A1650" s="91">
        <v>1633</v>
      </c>
      <c r="B1650" s="92" t="s">
        <v>661</v>
      </c>
      <c r="C1650" s="92" t="s">
        <v>667</v>
      </c>
      <c r="D1650" s="92" t="s">
        <v>38</v>
      </c>
      <c r="E1650" s="92" t="s">
        <v>27</v>
      </c>
      <c r="F1650" s="112" t="s">
        <v>1894</v>
      </c>
      <c r="G1650" s="119" t="s">
        <v>2029</v>
      </c>
      <c r="H1650" s="112" t="s">
        <v>1687</v>
      </c>
      <c r="I1650" s="113" t="s">
        <v>1229</v>
      </c>
      <c r="J1650" s="126" t="s">
        <v>2679</v>
      </c>
      <c r="K1650" s="122">
        <f t="shared" si="25"/>
        <v>46226</v>
      </c>
      <c r="L1650" s="123"/>
    </row>
    <row r="1651" spans="1:12" s="116" customFormat="1" ht="16.5" customHeight="1" x14ac:dyDescent="0.3">
      <c r="A1651" s="91">
        <v>1634</v>
      </c>
      <c r="B1651" s="92" t="s">
        <v>661</v>
      </c>
      <c r="C1651" s="92" t="s">
        <v>667</v>
      </c>
      <c r="D1651" s="92" t="s">
        <v>38</v>
      </c>
      <c r="E1651" s="92" t="s">
        <v>27</v>
      </c>
      <c r="F1651" s="112" t="s">
        <v>2702</v>
      </c>
      <c r="G1651" s="119" t="s">
        <v>2029</v>
      </c>
      <c r="H1651" s="112" t="s">
        <v>1744</v>
      </c>
      <c r="I1651" s="124" t="s">
        <v>2044</v>
      </c>
      <c r="J1651" s="118" t="s">
        <v>1498</v>
      </c>
      <c r="K1651" s="122">
        <f t="shared" si="25"/>
        <v>46563</v>
      </c>
      <c r="L1651" s="125" t="s">
        <v>2070</v>
      </c>
    </row>
    <row r="1652" spans="1:12" s="116" customFormat="1" ht="16.5" customHeight="1" x14ac:dyDescent="0.3">
      <c r="A1652" s="91">
        <v>1635</v>
      </c>
      <c r="B1652" s="92" t="s">
        <v>661</v>
      </c>
      <c r="C1652" s="92" t="s">
        <v>667</v>
      </c>
      <c r="D1652" s="92" t="s">
        <v>38</v>
      </c>
      <c r="E1652" s="92" t="s">
        <v>27</v>
      </c>
      <c r="F1652" s="112" t="s">
        <v>1896</v>
      </c>
      <c r="G1652" s="119" t="s">
        <v>2033</v>
      </c>
      <c r="H1652" s="112" t="s">
        <v>1226</v>
      </c>
      <c r="I1652" s="113" t="s">
        <v>1333</v>
      </c>
      <c r="J1652" s="121" t="s">
        <v>2588</v>
      </c>
      <c r="K1652" s="122">
        <f t="shared" si="25"/>
        <v>46176</v>
      </c>
      <c r="L1652" s="123"/>
    </row>
    <row r="1653" spans="1:12" s="116" customFormat="1" ht="16.5" customHeight="1" x14ac:dyDescent="0.3">
      <c r="A1653" s="91">
        <v>1636</v>
      </c>
      <c r="B1653" s="92" t="s">
        <v>661</v>
      </c>
      <c r="C1653" s="92" t="s">
        <v>667</v>
      </c>
      <c r="D1653" s="92" t="s">
        <v>38</v>
      </c>
      <c r="E1653" s="92" t="s">
        <v>27</v>
      </c>
      <c r="F1653" s="112" t="s">
        <v>1897</v>
      </c>
      <c r="G1653" s="119" t="s">
        <v>2029</v>
      </c>
      <c r="H1653" s="112" t="s">
        <v>1226</v>
      </c>
      <c r="I1653" s="113" t="s">
        <v>1229</v>
      </c>
      <c r="J1653" s="121" t="s">
        <v>2674</v>
      </c>
      <c r="K1653" s="122">
        <f t="shared" si="25"/>
        <v>46149</v>
      </c>
      <c r="L1653" s="123"/>
    </row>
    <row r="1654" spans="1:12" s="116" customFormat="1" ht="16.5" customHeight="1" x14ac:dyDescent="0.3">
      <c r="A1654" s="91">
        <v>1637</v>
      </c>
      <c r="B1654" s="92" t="s">
        <v>661</v>
      </c>
      <c r="C1654" s="92" t="s">
        <v>667</v>
      </c>
      <c r="D1654" s="92" t="s">
        <v>38</v>
      </c>
      <c r="E1654" s="92" t="s">
        <v>27</v>
      </c>
      <c r="F1654" s="112" t="s">
        <v>2703</v>
      </c>
      <c r="G1654" s="119" t="s">
        <v>2033</v>
      </c>
      <c r="H1654" s="112" t="s">
        <v>1226</v>
      </c>
      <c r="I1654" s="124" t="s">
        <v>2044</v>
      </c>
      <c r="J1654" s="118" t="s">
        <v>1446</v>
      </c>
      <c r="K1654" s="122">
        <f t="shared" si="25"/>
        <v>46555</v>
      </c>
      <c r="L1654" s="125" t="s">
        <v>2045</v>
      </c>
    </row>
    <row r="1655" spans="1:12" s="116" customFormat="1" ht="16.5" customHeight="1" x14ac:dyDescent="0.3">
      <c r="A1655" s="91">
        <v>1638</v>
      </c>
      <c r="B1655" s="92" t="s">
        <v>661</v>
      </c>
      <c r="C1655" s="92" t="s">
        <v>667</v>
      </c>
      <c r="D1655" s="92" t="s">
        <v>38</v>
      </c>
      <c r="E1655" s="92" t="s">
        <v>27</v>
      </c>
      <c r="F1655" s="112" t="s">
        <v>2704</v>
      </c>
      <c r="G1655" s="119" t="s">
        <v>2054</v>
      </c>
      <c r="H1655" s="112" t="s">
        <v>1472</v>
      </c>
      <c r="I1655" s="113" t="s">
        <v>1209</v>
      </c>
      <c r="J1655" s="126" t="s">
        <v>2404</v>
      </c>
      <c r="K1655" s="122">
        <f t="shared" si="25"/>
        <v>46283</v>
      </c>
      <c r="L1655" s="123"/>
    </row>
    <row r="1656" spans="1:12" s="116" customFormat="1" ht="16.5" customHeight="1" x14ac:dyDescent="0.3">
      <c r="A1656" s="91">
        <v>1639</v>
      </c>
      <c r="B1656" s="92" t="s">
        <v>661</v>
      </c>
      <c r="C1656" s="92" t="s">
        <v>667</v>
      </c>
      <c r="D1656" s="92" t="s">
        <v>38</v>
      </c>
      <c r="E1656" s="92" t="s">
        <v>27</v>
      </c>
      <c r="F1656" s="112" t="s">
        <v>1900</v>
      </c>
      <c r="G1656" s="119" t="s">
        <v>2033</v>
      </c>
      <c r="H1656" s="112" t="s">
        <v>1226</v>
      </c>
      <c r="I1656" s="124" t="s">
        <v>2044</v>
      </c>
      <c r="J1656" s="118" t="s">
        <v>1446</v>
      </c>
      <c r="K1656" s="122">
        <f t="shared" si="25"/>
        <v>46555</v>
      </c>
      <c r="L1656" s="125" t="s">
        <v>2045</v>
      </c>
    </row>
    <row r="1657" spans="1:12" s="116" customFormat="1" ht="16.5" customHeight="1" x14ac:dyDescent="0.3">
      <c r="A1657" s="91">
        <v>1640</v>
      </c>
      <c r="B1657" s="92" t="s">
        <v>661</v>
      </c>
      <c r="C1657" s="92" t="s">
        <v>667</v>
      </c>
      <c r="D1657" s="92" t="s">
        <v>38</v>
      </c>
      <c r="E1657" s="92" t="s">
        <v>27</v>
      </c>
      <c r="F1657" s="112" t="s">
        <v>2705</v>
      </c>
      <c r="G1657" s="119" t="s">
        <v>2029</v>
      </c>
      <c r="H1657" s="112" t="s">
        <v>1226</v>
      </c>
      <c r="I1657" s="124" t="s">
        <v>2044</v>
      </c>
      <c r="J1657" s="118" t="s">
        <v>1377</v>
      </c>
      <c r="K1657" s="122">
        <f t="shared" si="25"/>
        <v>46557</v>
      </c>
      <c r="L1657" s="125" t="s">
        <v>2045</v>
      </c>
    </row>
    <row r="1658" spans="1:12" s="116" customFormat="1" ht="16.5" customHeight="1" x14ac:dyDescent="0.3">
      <c r="A1658" s="91">
        <v>1641</v>
      </c>
      <c r="B1658" s="92" t="s">
        <v>661</v>
      </c>
      <c r="C1658" s="92" t="s">
        <v>667</v>
      </c>
      <c r="D1658" s="92" t="s">
        <v>38</v>
      </c>
      <c r="E1658" s="92" t="s">
        <v>27</v>
      </c>
      <c r="F1658" s="112" t="s">
        <v>1902</v>
      </c>
      <c r="G1658" s="119" t="s">
        <v>2029</v>
      </c>
      <c r="H1658" s="112" t="s">
        <v>1226</v>
      </c>
      <c r="I1658" s="124"/>
      <c r="J1658" s="127">
        <v>45981</v>
      </c>
      <c r="K1658" s="122">
        <f t="shared" si="25"/>
        <v>46710</v>
      </c>
      <c r="L1658" s="125"/>
    </row>
    <row r="1659" spans="1:12" s="116" customFormat="1" ht="16.5" customHeight="1" x14ac:dyDescent="0.3">
      <c r="A1659" s="91">
        <v>1642</v>
      </c>
      <c r="B1659" s="92" t="s">
        <v>661</v>
      </c>
      <c r="C1659" s="92" t="s">
        <v>667</v>
      </c>
      <c r="D1659" s="92" t="s">
        <v>38</v>
      </c>
      <c r="E1659" s="92" t="s">
        <v>27</v>
      </c>
      <c r="F1659" s="112" t="s">
        <v>1909</v>
      </c>
      <c r="G1659" s="119" t="s">
        <v>2033</v>
      </c>
      <c r="H1659" s="112" t="s">
        <v>1226</v>
      </c>
      <c r="I1659" s="113" t="s">
        <v>1209</v>
      </c>
      <c r="J1659" s="114"/>
      <c r="K1659" s="115"/>
      <c r="L1659" s="112" t="s">
        <v>1294</v>
      </c>
    </row>
    <row r="1660" spans="1:12" s="116" customFormat="1" ht="16.5" customHeight="1" x14ac:dyDescent="0.3">
      <c r="A1660" s="91">
        <v>1643</v>
      </c>
      <c r="B1660" s="92" t="s">
        <v>661</v>
      </c>
      <c r="C1660" s="92" t="s">
        <v>667</v>
      </c>
      <c r="D1660" s="92" t="s">
        <v>38</v>
      </c>
      <c r="E1660" s="92" t="s">
        <v>27</v>
      </c>
      <c r="F1660" s="112" t="s">
        <v>1903</v>
      </c>
      <c r="G1660" s="119" t="s">
        <v>2054</v>
      </c>
      <c r="H1660" s="112" t="s">
        <v>1744</v>
      </c>
      <c r="I1660" s="124" t="s">
        <v>2044</v>
      </c>
      <c r="J1660" s="118" t="s">
        <v>1377</v>
      </c>
      <c r="K1660" s="122">
        <f t="shared" si="25"/>
        <v>46557</v>
      </c>
      <c r="L1660" s="125" t="s">
        <v>2045</v>
      </c>
    </row>
    <row r="1661" spans="1:12" s="116" customFormat="1" ht="16.5" customHeight="1" x14ac:dyDescent="0.3">
      <c r="A1661" s="91">
        <v>1644</v>
      </c>
      <c r="B1661" s="92" t="s">
        <v>661</v>
      </c>
      <c r="C1661" s="92" t="s">
        <v>667</v>
      </c>
      <c r="D1661" s="92" t="s">
        <v>38</v>
      </c>
      <c r="E1661" s="92" t="s">
        <v>27</v>
      </c>
      <c r="F1661" s="112" t="s">
        <v>2706</v>
      </c>
      <c r="G1661" s="119" t="s">
        <v>2054</v>
      </c>
      <c r="H1661" s="112" t="s">
        <v>2165</v>
      </c>
      <c r="I1661" s="113" t="s">
        <v>1209</v>
      </c>
      <c r="J1661" s="121" t="s">
        <v>2674</v>
      </c>
      <c r="K1661" s="122">
        <f t="shared" si="25"/>
        <v>46149</v>
      </c>
      <c r="L1661" s="123"/>
    </row>
    <row r="1662" spans="1:12" s="116" customFormat="1" ht="16.5" customHeight="1" x14ac:dyDescent="0.3">
      <c r="A1662" s="91">
        <v>1645</v>
      </c>
      <c r="B1662" s="92" t="s">
        <v>661</v>
      </c>
      <c r="C1662" s="92" t="s">
        <v>667</v>
      </c>
      <c r="D1662" s="92" t="s">
        <v>38</v>
      </c>
      <c r="E1662" s="92" t="s">
        <v>27</v>
      </c>
      <c r="F1662" s="112" t="s">
        <v>2706</v>
      </c>
      <c r="G1662" s="119" t="s">
        <v>2054</v>
      </c>
      <c r="H1662" s="112" t="s">
        <v>2357</v>
      </c>
      <c r="I1662" s="113" t="s">
        <v>1333</v>
      </c>
      <c r="J1662" s="121" t="s">
        <v>2674</v>
      </c>
      <c r="K1662" s="122">
        <f t="shared" si="25"/>
        <v>46149</v>
      </c>
      <c r="L1662" s="123"/>
    </row>
    <row r="1663" spans="1:12" s="116" customFormat="1" ht="16.5" customHeight="1" x14ac:dyDescent="0.3">
      <c r="A1663" s="91">
        <v>1646</v>
      </c>
      <c r="B1663" s="92" t="s">
        <v>661</v>
      </c>
      <c r="C1663" s="92" t="s">
        <v>667</v>
      </c>
      <c r="D1663" s="92" t="s">
        <v>38</v>
      </c>
      <c r="E1663" s="92" t="s">
        <v>27</v>
      </c>
      <c r="F1663" s="112" t="s">
        <v>2707</v>
      </c>
      <c r="G1663" s="119" t="s">
        <v>2033</v>
      </c>
      <c r="H1663" s="112" t="s">
        <v>1744</v>
      </c>
      <c r="I1663" s="113" t="s">
        <v>1229</v>
      </c>
      <c r="J1663" s="121" t="s">
        <v>2170</v>
      </c>
      <c r="K1663" s="122">
        <f t="shared" si="25"/>
        <v>46108</v>
      </c>
      <c r="L1663" s="123"/>
    </row>
    <row r="1664" spans="1:12" s="116" customFormat="1" ht="16.5" customHeight="1" x14ac:dyDescent="0.3">
      <c r="A1664" s="91">
        <v>1647</v>
      </c>
      <c r="B1664" s="92" t="s">
        <v>661</v>
      </c>
      <c r="C1664" s="92" t="s">
        <v>667</v>
      </c>
      <c r="D1664" s="92" t="s">
        <v>38</v>
      </c>
      <c r="E1664" s="92" t="s">
        <v>27</v>
      </c>
      <c r="F1664" s="112" t="s">
        <v>2707</v>
      </c>
      <c r="G1664" s="119" t="s">
        <v>2054</v>
      </c>
      <c r="H1664" s="112" t="s">
        <v>2113</v>
      </c>
      <c r="I1664" s="113" t="s">
        <v>1333</v>
      </c>
      <c r="J1664" s="121" t="s">
        <v>2170</v>
      </c>
      <c r="K1664" s="122">
        <f t="shared" si="25"/>
        <v>46108</v>
      </c>
      <c r="L1664" s="123"/>
    </row>
    <row r="1665" spans="1:12" s="116" customFormat="1" ht="16.5" customHeight="1" x14ac:dyDescent="0.3">
      <c r="A1665" s="91">
        <v>1648</v>
      </c>
      <c r="B1665" s="92" t="s">
        <v>661</v>
      </c>
      <c r="C1665" s="92" t="s">
        <v>667</v>
      </c>
      <c r="D1665" s="92" t="s">
        <v>38</v>
      </c>
      <c r="E1665" s="92" t="s">
        <v>27</v>
      </c>
      <c r="F1665" s="112" t="s">
        <v>1907</v>
      </c>
      <c r="G1665" s="119" t="s">
        <v>2029</v>
      </c>
      <c r="H1665" s="112" t="s">
        <v>1226</v>
      </c>
      <c r="I1665" s="113" t="s">
        <v>1209</v>
      </c>
      <c r="J1665" s="121" t="s">
        <v>2679</v>
      </c>
      <c r="K1665" s="122">
        <f t="shared" si="25"/>
        <v>46226</v>
      </c>
      <c r="L1665" s="123"/>
    </row>
    <row r="1666" spans="1:12" s="116" customFormat="1" ht="16.5" customHeight="1" x14ac:dyDescent="0.3">
      <c r="A1666" s="91">
        <v>1649</v>
      </c>
      <c r="B1666" s="92" t="s">
        <v>661</v>
      </c>
      <c r="C1666" s="92" t="s">
        <v>667</v>
      </c>
      <c r="D1666" s="92" t="s">
        <v>38</v>
      </c>
      <c r="E1666" s="92" t="s">
        <v>27</v>
      </c>
      <c r="F1666" s="112" t="s">
        <v>2708</v>
      </c>
      <c r="G1666" s="119" t="s">
        <v>2709</v>
      </c>
      <c r="H1666" s="112" t="s">
        <v>2209</v>
      </c>
      <c r="I1666" s="124" t="s">
        <v>2044</v>
      </c>
      <c r="J1666" s="121"/>
      <c r="K1666" s="122"/>
      <c r="L1666" s="125" t="s">
        <v>2479</v>
      </c>
    </row>
    <row r="1667" spans="1:12" s="116" customFormat="1" ht="16.5" customHeight="1" x14ac:dyDescent="0.3">
      <c r="A1667" s="91">
        <v>1650</v>
      </c>
      <c r="B1667" s="92" t="s">
        <v>661</v>
      </c>
      <c r="C1667" s="92" t="s">
        <v>667</v>
      </c>
      <c r="D1667" s="92" t="s">
        <v>38</v>
      </c>
      <c r="E1667" s="92" t="s">
        <v>27</v>
      </c>
      <c r="F1667" s="112" t="s">
        <v>2710</v>
      </c>
      <c r="G1667" s="119" t="s">
        <v>2029</v>
      </c>
      <c r="H1667" s="112" t="s">
        <v>1436</v>
      </c>
      <c r="I1667" s="113" t="s">
        <v>1209</v>
      </c>
      <c r="J1667" s="121" t="s">
        <v>2495</v>
      </c>
      <c r="K1667" s="122">
        <f t="shared" si="25"/>
        <v>46128</v>
      </c>
      <c r="L1667" s="123"/>
    </row>
    <row r="1668" spans="1:12" s="116" customFormat="1" ht="16.5" customHeight="1" x14ac:dyDescent="0.3">
      <c r="A1668" s="91">
        <v>1651</v>
      </c>
      <c r="B1668" s="92" t="s">
        <v>661</v>
      </c>
      <c r="C1668" s="92" t="s">
        <v>667</v>
      </c>
      <c r="D1668" s="92" t="s">
        <v>38</v>
      </c>
      <c r="E1668" s="92" t="s">
        <v>27</v>
      </c>
      <c r="F1668" s="112" t="s">
        <v>2711</v>
      </c>
      <c r="G1668" s="119" t="s">
        <v>2029</v>
      </c>
      <c r="H1668" s="112" t="s">
        <v>1744</v>
      </c>
      <c r="I1668" s="124" t="s">
        <v>2044</v>
      </c>
      <c r="J1668" s="118" t="s">
        <v>1446</v>
      </c>
      <c r="K1668" s="122">
        <f t="shared" si="25"/>
        <v>46555</v>
      </c>
      <c r="L1668" s="125" t="s">
        <v>2045</v>
      </c>
    </row>
    <row r="1669" spans="1:12" s="116" customFormat="1" ht="16.5" customHeight="1" x14ac:dyDescent="0.3">
      <c r="A1669" s="91">
        <v>1652</v>
      </c>
      <c r="B1669" s="92" t="s">
        <v>661</v>
      </c>
      <c r="C1669" s="92" t="s">
        <v>667</v>
      </c>
      <c r="D1669" s="92" t="s">
        <v>38</v>
      </c>
      <c r="E1669" s="92" t="s">
        <v>27</v>
      </c>
      <c r="F1669" s="112" t="s">
        <v>2712</v>
      </c>
      <c r="G1669" s="119" t="s">
        <v>2033</v>
      </c>
      <c r="H1669" s="112" t="s">
        <v>2057</v>
      </c>
      <c r="I1669" s="124" t="s">
        <v>2044</v>
      </c>
      <c r="J1669" s="118" t="s">
        <v>1446</v>
      </c>
      <c r="K1669" s="122">
        <f t="shared" si="25"/>
        <v>46555</v>
      </c>
      <c r="L1669" s="125" t="s">
        <v>2045</v>
      </c>
    </row>
    <row r="1670" spans="1:12" s="116" customFormat="1" ht="16.5" customHeight="1" x14ac:dyDescent="0.3">
      <c r="A1670" s="91">
        <v>1653</v>
      </c>
      <c r="B1670" s="92" t="s">
        <v>661</v>
      </c>
      <c r="C1670" s="92" t="s">
        <v>667</v>
      </c>
      <c r="D1670" s="92" t="s">
        <v>38</v>
      </c>
      <c r="E1670" s="92" t="s">
        <v>27</v>
      </c>
      <c r="F1670" s="112" t="s">
        <v>2711</v>
      </c>
      <c r="G1670" s="119" t="s">
        <v>2029</v>
      </c>
      <c r="H1670" s="112" t="s">
        <v>2123</v>
      </c>
      <c r="I1670" s="124" t="s">
        <v>2044</v>
      </c>
      <c r="J1670" s="118" t="s">
        <v>1446</v>
      </c>
      <c r="K1670" s="122">
        <f t="shared" si="25"/>
        <v>46555</v>
      </c>
      <c r="L1670" s="125" t="s">
        <v>2070</v>
      </c>
    </row>
    <row r="1671" spans="1:12" s="116" customFormat="1" ht="16.5" customHeight="1" x14ac:dyDescent="0.3">
      <c r="A1671" s="91">
        <v>1654</v>
      </c>
      <c r="B1671" s="92" t="s">
        <v>661</v>
      </c>
      <c r="C1671" s="92" t="s">
        <v>667</v>
      </c>
      <c r="D1671" s="92" t="s">
        <v>38</v>
      </c>
      <c r="E1671" s="92" t="s">
        <v>27</v>
      </c>
      <c r="F1671" s="112" t="s">
        <v>2713</v>
      </c>
      <c r="G1671" s="119" t="s">
        <v>2029</v>
      </c>
      <c r="H1671" s="112" t="s">
        <v>2714</v>
      </c>
      <c r="I1671" s="124" t="s">
        <v>2044</v>
      </c>
      <c r="J1671" s="118" t="s">
        <v>1446</v>
      </c>
      <c r="K1671" s="122">
        <f t="shared" ref="K1671:K1734" si="26">DATE(YEAR(J1671)+2,MONTH(J1671),DAY(J1671)-1)</f>
        <v>46555</v>
      </c>
      <c r="L1671" s="125" t="s">
        <v>2045</v>
      </c>
    </row>
    <row r="1672" spans="1:12" s="116" customFormat="1" ht="16.5" customHeight="1" x14ac:dyDescent="0.3">
      <c r="A1672" s="91">
        <v>1655</v>
      </c>
      <c r="B1672" s="92" t="s">
        <v>661</v>
      </c>
      <c r="C1672" s="92" t="s">
        <v>667</v>
      </c>
      <c r="D1672" s="92" t="s">
        <v>38</v>
      </c>
      <c r="E1672" s="92" t="s">
        <v>27</v>
      </c>
      <c r="F1672" s="112" t="s">
        <v>2715</v>
      </c>
      <c r="G1672" s="119" t="s">
        <v>2033</v>
      </c>
      <c r="H1672" s="112" t="s">
        <v>1226</v>
      </c>
      <c r="I1672" s="113" t="s">
        <v>1209</v>
      </c>
      <c r="J1672" s="121" t="s">
        <v>2540</v>
      </c>
      <c r="K1672" s="122">
        <f t="shared" si="26"/>
        <v>46231</v>
      </c>
      <c r="L1672" s="123"/>
    </row>
    <row r="1673" spans="1:12" s="116" customFormat="1" ht="16.5" customHeight="1" x14ac:dyDescent="0.3">
      <c r="A1673" s="91">
        <v>1656</v>
      </c>
      <c r="B1673" s="92" t="s">
        <v>661</v>
      </c>
      <c r="C1673" s="92" t="s">
        <v>667</v>
      </c>
      <c r="D1673" s="92" t="s">
        <v>38</v>
      </c>
      <c r="E1673" s="92" t="s">
        <v>27</v>
      </c>
      <c r="F1673" s="112" t="s">
        <v>2715</v>
      </c>
      <c r="G1673" s="119" t="s">
        <v>2029</v>
      </c>
      <c r="H1673" s="112" t="s">
        <v>2288</v>
      </c>
      <c r="I1673" s="113" t="s">
        <v>1209</v>
      </c>
      <c r="J1673" s="121" t="s">
        <v>2540</v>
      </c>
      <c r="K1673" s="122">
        <f t="shared" si="26"/>
        <v>46231</v>
      </c>
      <c r="L1673" s="123"/>
    </row>
    <row r="1674" spans="1:12" s="116" customFormat="1" ht="16.5" customHeight="1" x14ac:dyDescent="0.3">
      <c r="A1674" s="91">
        <v>1657</v>
      </c>
      <c r="B1674" s="92" t="s">
        <v>661</v>
      </c>
      <c r="C1674" s="92" t="s">
        <v>667</v>
      </c>
      <c r="D1674" s="92" t="s">
        <v>38</v>
      </c>
      <c r="E1674" s="92" t="s">
        <v>27</v>
      </c>
      <c r="F1674" s="112" t="s">
        <v>2715</v>
      </c>
      <c r="G1674" s="119" t="s">
        <v>2033</v>
      </c>
      <c r="H1674" s="112" t="s">
        <v>1222</v>
      </c>
      <c r="I1674" s="113" t="s">
        <v>1209</v>
      </c>
      <c r="J1674" s="121" t="s">
        <v>2540</v>
      </c>
      <c r="K1674" s="122">
        <f t="shared" si="26"/>
        <v>46231</v>
      </c>
      <c r="L1674" s="123"/>
    </row>
    <row r="1675" spans="1:12" s="116" customFormat="1" ht="16.5" customHeight="1" x14ac:dyDescent="0.3">
      <c r="A1675" s="91">
        <v>1658</v>
      </c>
      <c r="B1675" s="92" t="s">
        <v>661</v>
      </c>
      <c r="C1675" s="92" t="s">
        <v>667</v>
      </c>
      <c r="D1675" s="92" t="s">
        <v>38</v>
      </c>
      <c r="E1675" s="92" t="s">
        <v>27</v>
      </c>
      <c r="F1675" s="112" t="s">
        <v>2715</v>
      </c>
      <c r="G1675" s="119" t="s">
        <v>2029</v>
      </c>
      <c r="H1675" s="112" t="s">
        <v>2296</v>
      </c>
      <c r="I1675" s="113" t="s">
        <v>1209</v>
      </c>
      <c r="J1675" s="121" t="s">
        <v>2540</v>
      </c>
      <c r="K1675" s="122">
        <f t="shared" si="26"/>
        <v>46231</v>
      </c>
      <c r="L1675" s="123"/>
    </row>
    <row r="1676" spans="1:12" s="116" customFormat="1" ht="16.5" customHeight="1" x14ac:dyDescent="0.3">
      <c r="A1676" s="91">
        <v>1659</v>
      </c>
      <c r="B1676" s="92" t="s">
        <v>661</v>
      </c>
      <c r="C1676" s="92" t="s">
        <v>667</v>
      </c>
      <c r="D1676" s="92" t="s">
        <v>38</v>
      </c>
      <c r="E1676" s="92" t="s">
        <v>27</v>
      </c>
      <c r="F1676" s="112" t="s">
        <v>2716</v>
      </c>
      <c r="G1676" s="119" t="s">
        <v>2029</v>
      </c>
      <c r="H1676" s="112" t="s">
        <v>1472</v>
      </c>
      <c r="I1676" s="113" t="s">
        <v>1333</v>
      </c>
      <c r="J1676" s="121" t="s">
        <v>2457</v>
      </c>
      <c r="K1676" s="122">
        <f t="shared" si="26"/>
        <v>46343</v>
      </c>
      <c r="L1676" s="123"/>
    </row>
    <row r="1677" spans="1:12" s="116" customFormat="1" ht="16.5" customHeight="1" x14ac:dyDescent="0.3">
      <c r="A1677" s="91">
        <v>1660</v>
      </c>
      <c r="B1677" s="92" t="s">
        <v>661</v>
      </c>
      <c r="C1677" s="92" t="s">
        <v>667</v>
      </c>
      <c r="D1677" s="92" t="s">
        <v>38</v>
      </c>
      <c r="E1677" s="92" t="s">
        <v>27</v>
      </c>
      <c r="F1677" s="112" t="s">
        <v>2716</v>
      </c>
      <c r="G1677" s="119" t="s">
        <v>2029</v>
      </c>
      <c r="H1677" s="112" t="s">
        <v>2057</v>
      </c>
      <c r="I1677" s="113" t="s">
        <v>1209</v>
      </c>
      <c r="J1677" s="121" t="s">
        <v>2457</v>
      </c>
      <c r="K1677" s="122">
        <f t="shared" si="26"/>
        <v>46343</v>
      </c>
      <c r="L1677" s="123"/>
    </row>
    <row r="1678" spans="1:12" s="116" customFormat="1" ht="16.5" customHeight="1" x14ac:dyDescent="0.3">
      <c r="A1678" s="91">
        <v>1661</v>
      </c>
      <c r="B1678" s="92" t="s">
        <v>661</v>
      </c>
      <c r="C1678" s="92" t="s">
        <v>667</v>
      </c>
      <c r="D1678" s="92" t="s">
        <v>38</v>
      </c>
      <c r="E1678" s="92" t="s">
        <v>27</v>
      </c>
      <c r="F1678" s="112" t="s">
        <v>2717</v>
      </c>
      <c r="G1678" s="119" t="s">
        <v>2033</v>
      </c>
      <c r="H1678" s="112" t="s">
        <v>1850</v>
      </c>
      <c r="I1678" s="124" t="s">
        <v>2044</v>
      </c>
      <c r="J1678" s="118" t="s">
        <v>1252</v>
      </c>
      <c r="K1678" s="122">
        <f t="shared" si="26"/>
        <v>46479</v>
      </c>
      <c r="L1678" s="125" t="s">
        <v>2045</v>
      </c>
    </row>
    <row r="1679" spans="1:12" s="116" customFormat="1" ht="16.5" customHeight="1" x14ac:dyDescent="0.3">
      <c r="A1679" s="91">
        <v>1662</v>
      </c>
      <c r="B1679" s="92" t="s">
        <v>661</v>
      </c>
      <c r="C1679" s="92" t="s">
        <v>667</v>
      </c>
      <c r="D1679" s="92" t="s">
        <v>38</v>
      </c>
      <c r="E1679" s="92" t="s">
        <v>27</v>
      </c>
      <c r="F1679" s="112" t="s">
        <v>2718</v>
      </c>
      <c r="G1679" s="119" t="s">
        <v>2033</v>
      </c>
      <c r="H1679" s="112" t="s">
        <v>2123</v>
      </c>
      <c r="I1679" s="124" t="s">
        <v>2044</v>
      </c>
      <c r="J1679" s="118" t="s">
        <v>1252</v>
      </c>
      <c r="K1679" s="122">
        <f t="shared" si="26"/>
        <v>46479</v>
      </c>
      <c r="L1679" s="125" t="s">
        <v>2066</v>
      </c>
    </row>
    <row r="1680" spans="1:12" s="116" customFormat="1" ht="16.5" customHeight="1" x14ac:dyDescent="0.3">
      <c r="A1680" s="91">
        <v>1663</v>
      </c>
      <c r="B1680" s="92" t="s">
        <v>661</v>
      </c>
      <c r="C1680" s="92" t="s">
        <v>667</v>
      </c>
      <c r="D1680" s="92" t="s">
        <v>38</v>
      </c>
      <c r="E1680" s="92" t="s">
        <v>27</v>
      </c>
      <c r="F1680" s="112" t="s">
        <v>1917</v>
      </c>
      <c r="G1680" s="119" t="s">
        <v>2033</v>
      </c>
      <c r="H1680" s="112" t="s">
        <v>2719</v>
      </c>
      <c r="I1680" s="124" t="s">
        <v>2044</v>
      </c>
      <c r="J1680" s="118" t="s">
        <v>1252</v>
      </c>
      <c r="K1680" s="122">
        <f t="shared" si="26"/>
        <v>46479</v>
      </c>
      <c r="L1680" s="125" t="s">
        <v>2045</v>
      </c>
    </row>
    <row r="1681" spans="1:12" s="116" customFormat="1" ht="16.5" customHeight="1" x14ac:dyDescent="0.3">
      <c r="A1681" s="91">
        <v>1664</v>
      </c>
      <c r="B1681" s="92" t="s">
        <v>661</v>
      </c>
      <c r="C1681" s="92" t="s">
        <v>667</v>
      </c>
      <c r="D1681" s="92" t="s">
        <v>38</v>
      </c>
      <c r="E1681" s="92" t="s">
        <v>27</v>
      </c>
      <c r="F1681" s="112" t="s">
        <v>2720</v>
      </c>
      <c r="G1681" s="119" t="s">
        <v>2029</v>
      </c>
      <c r="H1681" s="112" t="s">
        <v>1226</v>
      </c>
      <c r="I1681" s="124" t="s">
        <v>2044</v>
      </c>
      <c r="J1681" s="118" t="s">
        <v>1377</v>
      </c>
      <c r="K1681" s="122">
        <f t="shared" si="26"/>
        <v>46557</v>
      </c>
      <c r="L1681" s="125" t="s">
        <v>2070</v>
      </c>
    </row>
    <row r="1682" spans="1:12" s="116" customFormat="1" ht="16.5" customHeight="1" x14ac:dyDescent="0.3">
      <c r="A1682" s="91">
        <v>1665</v>
      </c>
      <c r="B1682" s="92" t="s">
        <v>661</v>
      </c>
      <c r="C1682" s="92" t="s">
        <v>667</v>
      </c>
      <c r="D1682" s="92" t="s">
        <v>38</v>
      </c>
      <c r="E1682" s="92" t="s">
        <v>27</v>
      </c>
      <c r="F1682" s="112" t="s">
        <v>1918</v>
      </c>
      <c r="G1682" s="119" t="s">
        <v>2029</v>
      </c>
      <c r="H1682" s="112" t="s">
        <v>2089</v>
      </c>
      <c r="I1682" s="124" t="s">
        <v>2044</v>
      </c>
      <c r="J1682" s="118" t="s">
        <v>1377</v>
      </c>
      <c r="K1682" s="122">
        <f t="shared" si="26"/>
        <v>46557</v>
      </c>
      <c r="L1682" s="125" t="s">
        <v>2045</v>
      </c>
    </row>
    <row r="1683" spans="1:12" s="116" customFormat="1" ht="16.5" customHeight="1" x14ac:dyDescent="0.3">
      <c r="A1683" s="91">
        <v>1666</v>
      </c>
      <c r="B1683" s="92" t="s">
        <v>661</v>
      </c>
      <c r="C1683" s="92" t="s">
        <v>667</v>
      </c>
      <c r="D1683" s="92" t="s">
        <v>38</v>
      </c>
      <c r="E1683" s="92" t="s">
        <v>27</v>
      </c>
      <c r="F1683" s="112" t="s">
        <v>2720</v>
      </c>
      <c r="G1683" s="119" t="s">
        <v>2033</v>
      </c>
      <c r="H1683" s="112" t="s">
        <v>2102</v>
      </c>
      <c r="I1683" s="124" t="s">
        <v>2044</v>
      </c>
      <c r="J1683" s="118" t="s">
        <v>1377</v>
      </c>
      <c r="K1683" s="122">
        <f t="shared" si="26"/>
        <v>46557</v>
      </c>
      <c r="L1683" s="125" t="s">
        <v>2070</v>
      </c>
    </row>
    <row r="1684" spans="1:12" s="116" customFormat="1" ht="16.5" customHeight="1" x14ac:dyDescent="0.3">
      <c r="A1684" s="91">
        <v>1667</v>
      </c>
      <c r="B1684" s="92" t="s">
        <v>661</v>
      </c>
      <c r="C1684" s="92" t="s">
        <v>667</v>
      </c>
      <c r="D1684" s="92" t="s">
        <v>38</v>
      </c>
      <c r="E1684" s="92" t="s">
        <v>27</v>
      </c>
      <c r="F1684" s="112" t="s">
        <v>2721</v>
      </c>
      <c r="G1684" s="119" t="s">
        <v>2029</v>
      </c>
      <c r="H1684" s="112" t="s">
        <v>1744</v>
      </c>
      <c r="I1684" s="113" t="s">
        <v>1209</v>
      </c>
      <c r="J1684" s="126" t="s">
        <v>2055</v>
      </c>
      <c r="K1684" s="122">
        <f t="shared" si="26"/>
        <v>46256</v>
      </c>
      <c r="L1684" s="123"/>
    </row>
    <row r="1685" spans="1:12" s="116" customFormat="1" ht="16.5" customHeight="1" x14ac:dyDescent="0.3">
      <c r="A1685" s="91">
        <v>1668</v>
      </c>
      <c r="B1685" s="92" t="s">
        <v>661</v>
      </c>
      <c r="C1685" s="92" t="s">
        <v>667</v>
      </c>
      <c r="D1685" s="92" t="s">
        <v>38</v>
      </c>
      <c r="E1685" s="92" t="s">
        <v>27</v>
      </c>
      <c r="F1685" s="112" t="s">
        <v>2722</v>
      </c>
      <c r="G1685" s="119" t="s">
        <v>2033</v>
      </c>
      <c r="H1685" s="112" t="s">
        <v>1227</v>
      </c>
      <c r="I1685" s="113" t="s">
        <v>1209</v>
      </c>
      <c r="J1685" s="121" t="s">
        <v>2674</v>
      </c>
      <c r="K1685" s="122">
        <f t="shared" si="26"/>
        <v>46149</v>
      </c>
      <c r="L1685" s="123"/>
    </row>
    <row r="1686" spans="1:12" s="116" customFormat="1" ht="16.5" customHeight="1" x14ac:dyDescent="0.3">
      <c r="A1686" s="91">
        <v>1669</v>
      </c>
      <c r="B1686" s="92" t="s">
        <v>661</v>
      </c>
      <c r="C1686" s="92" t="s">
        <v>667</v>
      </c>
      <c r="D1686" s="92" t="s">
        <v>38</v>
      </c>
      <c r="E1686" s="92" t="s">
        <v>27</v>
      </c>
      <c r="F1686" s="112" t="s">
        <v>1924</v>
      </c>
      <c r="G1686" s="119" t="s">
        <v>2054</v>
      </c>
      <c r="H1686" s="112" t="s">
        <v>2723</v>
      </c>
      <c r="I1686" s="113" t="s">
        <v>1209</v>
      </c>
      <c r="J1686" s="121" t="s">
        <v>2674</v>
      </c>
      <c r="K1686" s="122">
        <f t="shared" si="26"/>
        <v>46149</v>
      </c>
      <c r="L1686" s="123"/>
    </row>
    <row r="1687" spans="1:12" s="116" customFormat="1" ht="16.5" customHeight="1" x14ac:dyDescent="0.3">
      <c r="A1687" s="91">
        <v>1670</v>
      </c>
      <c r="B1687" s="92" t="s">
        <v>661</v>
      </c>
      <c r="C1687" s="92" t="s">
        <v>667</v>
      </c>
      <c r="D1687" s="92" t="s">
        <v>38</v>
      </c>
      <c r="E1687" s="92" t="s">
        <v>27</v>
      </c>
      <c r="F1687" s="112" t="s">
        <v>1923</v>
      </c>
      <c r="G1687" s="119" t="s">
        <v>2033</v>
      </c>
      <c r="H1687" s="112" t="s">
        <v>2676</v>
      </c>
      <c r="I1687" s="113" t="s">
        <v>1229</v>
      </c>
      <c r="J1687" s="121" t="s">
        <v>2674</v>
      </c>
      <c r="K1687" s="122">
        <f t="shared" si="26"/>
        <v>46149</v>
      </c>
      <c r="L1687" s="123"/>
    </row>
    <row r="1688" spans="1:12" s="116" customFormat="1" ht="16.5" customHeight="1" x14ac:dyDescent="0.3">
      <c r="A1688" s="91">
        <v>1671</v>
      </c>
      <c r="B1688" s="92" t="s">
        <v>661</v>
      </c>
      <c r="C1688" s="92" t="s">
        <v>667</v>
      </c>
      <c r="D1688" s="92" t="s">
        <v>38</v>
      </c>
      <c r="E1688" s="92" t="s">
        <v>27</v>
      </c>
      <c r="F1688" s="112" t="s">
        <v>1923</v>
      </c>
      <c r="G1688" s="119" t="s">
        <v>2029</v>
      </c>
      <c r="H1688" s="112" t="s">
        <v>2089</v>
      </c>
      <c r="I1688" s="113" t="s">
        <v>1209</v>
      </c>
      <c r="J1688" s="121" t="s">
        <v>2674</v>
      </c>
      <c r="K1688" s="122">
        <f t="shared" si="26"/>
        <v>46149</v>
      </c>
      <c r="L1688" s="123"/>
    </row>
    <row r="1689" spans="1:12" s="116" customFormat="1" ht="16.5" customHeight="1" x14ac:dyDescent="0.3">
      <c r="A1689" s="91">
        <v>1672</v>
      </c>
      <c r="B1689" s="92" t="s">
        <v>661</v>
      </c>
      <c r="C1689" s="92" t="s">
        <v>667</v>
      </c>
      <c r="D1689" s="92" t="s">
        <v>38</v>
      </c>
      <c r="E1689" s="92" t="s">
        <v>27</v>
      </c>
      <c r="F1689" s="112" t="s">
        <v>2724</v>
      </c>
      <c r="G1689" s="119" t="s">
        <v>2054</v>
      </c>
      <c r="H1689" s="112" t="s">
        <v>1226</v>
      </c>
      <c r="I1689" s="124" t="s">
        <v>2044</v>
      </c>
      <c r="J1689" s="118" t="s">
        <v>1252</v>
      </c>
      <c r="K1689" s="122">
        <f t="shared" si="26"/>
        <v>46479</v>
      </c>
      <c r="L1689" s="125" t="s">
        <v>2070</v>
      </c>
    </row>
    <row r="1690" spans="1:12" s="116" customFormat="1" ht="16.5" customHeight="1" x14ac:dyDescent="0.3">
      <c r="A1690" s="91">
        <v>1673</v>
      </c>
      <c r="B1690" s="92" t="s">
        <v>661</v>
      </c>
      <c r="C1690" s="92" t="s">
        <v>667</v>
      </c>
      <c r="D1690" s="92" t="s">
        <v>38</v>
      </c>
      <c r="E1690" s="92" t="s">
        <v>27</v>
      </c>
      <c r="F1690" s="112" t="s">
        <v>2724</v>
      </c>
      <c r="G1690" s="119" t="s">
        <v>2054</v>
      </c>
      <c r="H1690" s="112" t="s">
        <v>1222</v>
      </c>
      <c r="I1690" s="124" t="s">
        <v>2044</v>
      </c>
      <c r="J1690" s="118" t="s">
        <v>1252</v>
      </c>
      <c r="K1690" s="122">
        <f t="shared" si="26"/>
        <v>46479</v>
      </c>
      <c r="L1690" s="125" t="s">
        <v>2045</v>
      </c>
    </row>
    <row r="1691" spans="1:12" s="116" customFormat="1" ht="16.5" customHeight="1" x14ac:dyDescent="0.3">
      <c r="A1691" s="91">
        <v>1674</v>
      </c>
      <c r="B1691" s="92" t="s">
        <v>661</v>
      </c>
      <c r="C1691" s="92" t="s">
        <v>667</v>
      </c>
      <c r="D1691" s="92" t="s">
        <v>38</v>
      </c>
      <c r="E1691" s="92" t="s">
        <v>27</v>
      </c>
      <c r="F1691" s="112" t="s">
        <v>2725</v>
      </c>
      <c r="G1691" s="119" t="s">
        <v>2029</v>
      </c>
      <c r="H1691" s="112" t="s">
        <v>1226</v>
      </c>
      <c r="I1691" s="124" t="s">
        <v>2044</v>
      </c>
      <c r="J1691" s="118" t="s">
        <v>1167</v>
      </c>
      <c r="K1691" s="122">
        <f t="shared" si="26"/>
        <v>46549</v>
      </c>
      <c r="L1691" s="125" t="s">
        <v>2066</v>
      </c>
    </row>
    <row r="1692" spans="1:12" s="116" customFormat="1" ht="16.5" customHeight="1" x14ac:dyDescent="0.3">
      <c r="A1692" s="91">
        <v>1675</v>
      </c>
      <c r="B1692" s="92" t="s">
        <v>661</v>
      </c>
      <c r="C1692" s="92" t="s">
        <v>667</v>
      </c>
      <c r="D1692" s="92" t="s">
        <v>38</v>
      </c>
      <c r="E1692" s="92" t="s">
        <v>27</v>
      </c>
      <c r="F1692" s="112" t="s">
        <v>2725</v>
      </c>
      <c r="G1692" s="119" t="s">
        <v>2029</v>
      </c>
      <c r="H1692" s="112" t="s">
        <v>1840</v>
      </c>
      <c r="I1692" s="124" t="s">
        <v>2044</v>
      </c>
      <c r="J1692" s="118" t="s">
        <v>1167</v>
      </c>
      <c r="K1692" s="122">
        <f t="shared" si="26"/>
        <v>46549</v>
      </c>
      <c r="L1692" s="125" t="s">
        <v>2045</v>
      </c>
    </row>
    <row r="1693" spans="1:12" s="116" customFormat="1" ht="16.5" customHeight="1" x14ac:dyDescent="0.3">
      <c r="A1693" s="91">
        <v>1676</v>
      </c>
      <c r="B1693" s="92" t="s">
        <v>661</v>
      </c>
      <c r="C1693" s="92" t="s">
        <v>667</v>
      </c>
      <c r="D1693" s="92" t="s">
        <v>38</v>
      </c>
      <c r="E1693" s="92" t="s">
        <v>27</v>
      </c>
      <c r="F1693" s="112" t="s">
        <v>2725</v>
      </c>
      <c r="G1693" s="119" t="s">
        <v>2029</v>
      </c>
      <c r="H1693" s="112" t="s">
        <v>2726</v>
      </c>
      <c r="I1693" s="124" t="s">
        <v>2044</v>
      </c>
      <c r="J1693" s="118" t="s">
        <v>1167</v>
      </c>
      <c r="K1693" s="122">
        <f t="shared" si="26"/>
        <v>46549</v>
      </c>
      <c r="L1693" s="125" t="s">
        <v>2045</v>
      </c>
    </row>
    <row r="1694" spans="1:12" s="116" customFormat="1" ht="16.5" customHeight="1" x14ac:dyDescent="0.3">
      <c r="A1694" s="91">
        <v>1677</v>
      </c>
      <c r="B1694" s="92" t="s">
        <v>661</v>
      </c>
      <c r="C1694" s="92" t="s">
        <v>667</v>
      </c>
      <c r="D1694" s="92" t="s">
        <v>38</v>
      </c>
      <c r="E1694" s="92" t="s">
        <v>27</v>
      </c>
      <c r="F1694" s="112" t="s">
        <v>2727</v>
      </c>
      <c r="G1694" s="119" t="s">
        <v>2033</v>
      </c>
      <c r="H1694" s="112" t="s">
        <v>1744</v>
      </c>
      <c r="I1694" s="113" t="s">
        <v>1209</v>
      </c>
      <c r="J1694" s="121" t="s">
        <v>2457</v>
      </c>
      <c r="K1694" s="122">
        <f t="shared" si="26"/>
        <v>46343</v>
      </c>
      <c r="L1694" s="123"/>
    </row>
    <row r="1695" spans="1:12" s="116" customFormat="1" ht="16.5" customHeight="1" x14ac:dyDescent="0.3">
      <c r="A1695" s="91">
        <v>1678</v>
      </c>
      <c r="B1695" s="92" t="s">
        <v>661</v>
      </c>
      <c r="C1695" s="92" t="s">
        <v>667</v>
      </c>
      <c r="D1695" s="92" t="s">
        <v>38</v>
      </c>
      <c r="E1695" s="92" t="s">
        <v>27</v>
      </c>
      <c r="F1695" s="112" t="s">
        <v>1929</v>
      </c>
      <c r="G1695" s="119" t="s">
        <v>2029</v>
      </c>
      <c r="H1695" s="112" t="s">
        <v>2728</v>
      </c>
      <c r="I1695" s="124" t="s">
        <v>2044</v>
      </c>
      <c r="J1695" s="118" t="s">
        <v>1446</v>
      </c>
      <c r="K1695" s="122">
        <f t="shared" si="26"/>
        <v>46555</v>
      </c>
      <c r="L1695" s="125" t="s">
        <v>2066</v>
      </c>
    </row>
    <row r="1696" spans="1:12" s="116" customFormat="1" ht="16.5" customHeight="1" x14ac:dyDescent="0.3">
      <c r="A1696" s="91">
        <v>1679</v>
      </c>
      <c r="B1696" s="92" t="s">
        <v>661</v>
      </c>
      <c r="C1696" s="92" t="s">
        <v>667</v>
      </c>
      <c r="D1696" s="92" t="s">
        <v>38</v>
      </c>
      <c r="E1696" s="92" t="s">
        <v>27</v>
      </c>
      <c r="F1696" s="112" t="s">
        <v>2729</v>
      </c>
      <c r="G1696" s="119" t="s">
        <v>2029</v>
      </c>
      <c r="H1696" s="112" t="s">
        <v>1744</v>
      </c>
      <c r="I1696" s="113" t="s">
        <v>1209</v>
      </c>
      <c r="J1696" s="121" t="s">
        <v>2055</v>
      </c>
      <c r="K1696" s="122">
        <f t="shared" si="26"/>
        <v>46256</v>
      </c>
      <c r="L1696" s="123"/>
    </row>
    <row r="1697" spans="1:12" s="116" customFormat="1" ht="16.5" customHeight="1" x14ac:dyDescent="0.3">
      <c r="A1697" s="91">
        <v>1680</v>
      </c>
      <c r="B1697" s="92" t="s">
        <v>661</v>
      </c>
      <c r="C1697" s="92" t="s">
        <v>667</v>
      </c>
      <c r="D1697" s="92" t="s">
        <v>38</v>
      </c>
      <c r="E1697" s="92" t="s">
        <v>27</v>
      </c>
      <c r="F1697" s="112" t="s">
        <v>1931</v>
      </c>
      <c r="G1697" s="119" t="s">
        <v>2054</v>
      </c>
      <c r="H1697" s="112" t="s">
        <v>2159</v>
      </c>
      <c r="I1697" s="113" t="s">
        <v>1333</v>
      </c>
      <c r="J1697" s="121" t="s">
        <v>2055</v>
      </c>
      <c r="K1697" s="122">
        <f t="shared" si="26"/>
        <v>46256</v>
      </c>
      <c r="L1697" s="123"/>
    </row>
    <row r="1698" spans="1:12" s="116" customFormat="1" ht="16.5" customHeight="1" x14ac:dyDescent="0.3">
      <c r="A1698" s="91">
        <v>1681</v>
      </c>
      <c r="B1698" s="92" t="s">
        <v>661</v>
      </c>
      <c r="C1698" s="92" t="s">
        <v>667</v>
      </c>
      <c r="D1698" s="92" t="s">
        <v>38</v>
      </c>
      <c r="E1698" s="92" t="s">
        <v>27</v>
      </c>
      <c r="F1698" s="112" t="s">
        <v>2730</v>
      </c>
      <c r="G1698" s="119" t="s">
        <v>2033</v>
      </c>
      <c r="H1698" s="112" t="s">
        <v>1226</v>
      </c>
      <c r="I1698" s="124" t="s">
        <v>2044</v>
      </c>
      <c r="J1698" s="118" t="s">
        <v>1446</v>
      </c>
      <c r="K1698" s="122">
        <f t="shared" si="26"/>
        <v>46555</v>
      </c>
      <c r="L1698" s="125" t="s">
        <v>2045</v>
      </c>
    </row>
    <row r="1699" spans="1:12" s="116" customFormat="1" ht="16.5" customHeight="1" x14ac:dyDescent="0.3">
      <c r="A1699" s="91">
        <v>1682</v>
      </c>
      <c r="B1699" s="92" t="s">
        <v>661</v>
      </c>
      <c r="C1699" s="92" t="s">
        <v>667</v>
      </c>
      <c r="D1699" s="92" t="s">
        <v>38</v>
      </c>
      <c r="E1699" s="92" t="s">
        <v>27</v>
      </c>
      <c r="F1699" s="112" t="s">
        <v>2731</v>
      </c>
      <c r="G1699" s="119" t="s">
        <v>2029</v>
      </c>
      <c r="H1699" s="112" t="s">
        <v>1744</v>
      </c>
      <c r="I1699" s="124" t="s">
        <v>2044</v>
      </c>
      <c r="J1699" s="118" t="s">
        <v>1377</v>
      </c>
      <c r="K1699" s="122">
        <f t="shared" si="26"/>
        <v>46557</v>
      </c>
      <c r="L1699" s="125" t="s">
        <v>2066</v>
      </c>
    </row>
    <row r="1700" spans="1:12" s="116" customFormat="1" ht="16.5" customHeight="1" x14ac:dyDescent="0.3">
      <c r="A1700" s="91">
        <v>1683</v>
      </c>
      <c r="B1700" s="92" t="s">
        <v>661</v>
      </c>
      <c r="C1700" s="92" t="s">
        <v>667</v>
      </c>
      <c r="D1700" s="92" t="s">
        <v>38</v>
      </c>
      <c r="E1700" s="92" t="s">
        <v>27</v>
      </c>
      <c r="F1700" s="112" t="s">
        <v>2732</v>
      </c>
      <c r="G1700" s="119" t="s">
        <v>2029</v>
      </c>
      <c r="H1700" s="112" t="s">
        <v>1226</v>
      </c>
      <c r="I1700" s="113" t="s">
        <v>1209</v>
      </c>
      <c r="J1700" s="121" t="s">
        <v>2588</v>
      </c>
      <c r="K1700" s="122">
        <f t="shared" si="26"/>
        <v>46176</v>
      </c>
      <c r="L1700" s="123"/>
    </row>
    <row r="1701" spans="1:12" s="116" customFormat="1" ht="16.5" customHeight="1" x14ac:dyDescent="0.3">
      <c r="A1701" s="91">
        <v>1684</v>
      </c>
      <c r="B1701" s="92" t="s">
        <v>661</v>
      </c>
      <c r="C1701" s="92" t="s">
        <v>667</v>
      </c>
      <c r="D1701" s="92" t="s">
        <v>38</v>
      </c>
      <c r="E1701" s="92" t="s">
        <v>27</v>
      </c>
      <c r="F1701" s="112" t="s">
        <v>2733</v>
      </c>
      <c r="G1701" s="119" t="s">
        <v>2033</v>
      </c>
      <c r="H1701" s="112" t="s">
        <v>1854</v>
      </c>
      <c r="I1701" s="113" t="s">
        <v>1209</v>
      </c>
      <c r="J1701" s="121" t="s">
        <v>2734</v>
      </c>
      <c r="K1701" s="122">
        <f t="shared" si="26"/>
        <v>46361</v>
      </c>
      <c r="L1701" s="123"/>
    </row>
    <row r="1702" spans="1:12" s="116" customFormat="1" ht="16.5" customHeight="1" x14ac:dyDescent="0.3">
      <c r="A1702" s="91">
        <v>1685</v>
      </c>
      <c r="B1702" s="92" t="s">
        <v>661</v>
      </c>
      <c r="C1702" s="92" t="s">
        <v>667</v>
      </c>
      <c r="D1702" s="92" t="s">
        <v>38</v>
      </c>
      <c r="E1702" s="92" t="s">
        <v>27</v>
      </c>
      <c r="F1702" s="112" t="s">
        <v>1934</v>
      </c>
      <c r="G1702" s="119" t="s">
        <v>2033</v>
      </c>
      <c r="H1702" s="112" t="s">
        <v>1472</v>
      </c>
      <c r="I1702" s="113" t="s">
        <v>1209</v>
      </c>
      <c r="J1702" s="121" t="s">
        <v>2674</v>
      </c>
      <c r="K1702" s="122">
        <f t="shared" si="26"/>
        <v>46149</v>
      </c>
      <c r="L1702" s="123"/>
    </row>
    <row r="1703" spans="1:12" s="116" customFormat="1" ht="16.5" customHeight="1" x14ac:dyDescent="0.3">
      <c r="A1703" s="91">
        <v>1686</v>
      </c>
      <c r="B1703" s="92" t="s">
        <v>661</v>
      </c>
      <c r="C1703" s="92" t="s">
        <v>667</v>
      </c>
      <c r="D1703" s="92" t="s">
        <v>38</v>
      </c>
      <c r="E1703" s="92" t="s">
        <v>27</v>
      </c>
      <c r="F1703" s="112" t="s">
        <v>2735</v>
      </c>
      <c r="G1703" s="119" t="s">
        <v>2029</v>
      </c>
      <c r="H1703" s="112" t="s">
        <v>1226</v>
      </c>
      <c r="I1703" s="113" t="s">
        <v>1209</v>
      </c>
      <c r="J1703" s="126" t="s">
        <v>2679</v>
      </c>
      <c r="K1703" s="122">
        <f t="shared" si="26"/>
        <v>46226</v>
      </c>
      <c r="L1703" s="123"/>
    </row>
    <row r="1704" spans="1:12" s="116" customFormat="1" ht="16.5" customHeight="1" x14ac:dyDescent="0.3">
      <c r="A1704" s="91">
        <v>1687</v>
      </c>
      <c r="B1704" s="92" t="s">
        <v>661</v>
      </c>
      <c r="C1704" s="92" t="s">
        <v>667</v>
      </c>
      <c r="D1704" s="92" t="s">
        <v>38</v>
      </c>
      <c r="E1704" s="92" t="s">
        <v>27</v>
      </c>
      <c r="F1704" s="112" t="s">
        <v>1936</v>
      </c>
      <c r="G1704" s="119" t="s">
        <v>2029</v>
      </c>
      <c r="H1704" s="112" t="s">
        <v>1261</v>
      </c>
      <c r="I1704" s="124" t="s">
        <v>2044</v>
      </c>
      <c r="J1704" s="118" t="s">
        <v>1377</v>
      </c>
      <c r="K1704" s="122">
        <f t="shared" si="26"/>
        <v>46557</v>
      </c>
      <c r="L1704" s="125" t="s">
        <v>2045</v>
      </c>
    </row>
    <row r="1705" spans="1:12" s="116" customFormat="1" ht="16.5" customHeight="1" x14ac:dyDescent="0.3">
      <c r="A1705" s="91">
        <v>1688</v>
      </c>
      <c r="B1705" s="92" t="s">
        <v>661</v>
      </c>
      <c r="C1705" s="92" t="s">
        <v>667</v>
      </c>
      <c r="D1705" s="92" t="s">
        <v>38</v>
      </c>
      <c r="E1705" s="92" t="s">
        <v>27</v>
      </c>
      <c r="F1705" s="112" t="s">
        <v>1941</v>
      </c>
      <c r="G1705" s="119" t="s">
        <v>2029</v>
      </c>
      <c r="H1705" s="112" t="s">
        <v>1226</v>
      </c>
      <c r="I1705" s="124" t="s">
        <v>2044</v>
      </c>
      <c r="J1705" s="118" t="s">
        <v>1446</v>
      </c>
      <c r="K1705" s="122">
        <f t="shared" si="26"/>
        <v>46555</v>
      </c>
      <c r="L1705" s="125" t="s">
        <v>2066</v>
      </c>
    </row>
    <row r="1706" spans="1:12" s="116" customFormat="1" ht="16.5" customHeight="1" x14ac:dyDescent="0.3">
      <c r="A1706" s="91">
        <v>1689</v>
      </c>
      <c r="B1706" s="92" t="s">
        <v>661</v>
      </c>
      <c r="C1706" s="92" t="s">
        <v>667</v>
      </c>
      <c r="D1706" s="92" t="s">
        <v>38</v>
      </c>
      <c r="E1706" s="92" t="s">
        <v>27</v>
      </c>
      <c r="F1706" s="112" t="s">
        <v>1941</v>
      </c>
      <c r="G1706" s="119" t="s">
        <v>2029</v>
      </c>
      <c r="H1706" s="112" t="s">
        <v>2736</v>
      </c>
      <c r="I1706" s="124" t="s">
        <v>2044</v>
      </c>
      <c r="J1706" s="118" t="s">
        <v>1446</v>
      </c>
      <c r="K1706" s="122">
        <f t="shared" si="26"/>
        <v>46555</v>
      </c>
      <c r="L1706" s="125" t="s">
        <v>2066</v>
      </c>
    </row>
    <row r="1707" spans="1:12" s="116" customFormat="1" ht="16.5" customHeight="1" x14ac:dyDescent="0.3">
      <c r="A1707" s="91">
        <v>1690</v>
      </c>
      <c r="B1707" s="92" t="s">
        <v>661</v>
      </c>
      <c r="C1707" s="92" t="s">
        <v>667</v>
      </c>
      <c r="D1707" s="92" t="s">
        <v>38</v>
      </c>
      <c r="E1707" s="92" t="s">
        <v>27</v>
      </c>
      <c r="F1707" s="112" t="s">
        <v>1941</v>
      </c>
      <c r="G1707" s="119" t="s">
        <v>2033</v>
      </c>
      <c r="H1707" s="112" t="s">
        <v>2737</v>
      </c>
      <c r="I1707" s="124" t="s">
        <v>2044</v>
      </c>
      <c r="J1707" s="118" t="s">
        <v>1446</v>
      </c>
      <c r="K1707" s="122">
        <f t="shared" si="26"/>
        <v>46555</v>
      </c>
      <c r="L1707" s="125" t="s">
        <v>2045</v>
      </c>
    </row>
    <row r="1708" spans="1:12" s="116" customFormat="1" ht="16.5" customHeight="1" x14ac:dyDescent="0.3">
      <c r="A1708" s="91">
        <v>1691</v>
      </c>
      <c r="B1708" s="92" t="s">
        <v>661</v>
      </c>
      <c r="C1708" s="92" t="s">
        <v>667</v>
      </c>
      <c r="D1708" s="92" t="s">
        <v>38</v>
      </c>
      <c r="E1708" s="92" t="s">
        <v>27</v>
      </c>
      <c r="F1708" s="112" t="s">
        <v>1941</v>
      </c>
      <c r="G1708" s="119" t="s">
        <v>2029</v>
      </c>
      <c r="H1708" s="112" t="s">
        <v>2644</v>
      </c>
      <c r="I1708" s="124" t="s">
        <v>2044</v>
      </c>
      <c r="J1708" s="118" t="s">
        <v>1446</v>
      </c>
      <c r="K1708" s="122">
        <f t="shared" si="26"/>
        <v>46555</v>
      </c>
      <c r="L1708" s="125" t="s">
        <v>2066</v>
      </c>
    </row>
    <row r="1709" spans="1:12" s="116" customFormat="1" ht="16.5" customHeight="1" x14ac:dyDescent="0.3">
      <c r="A1709" s="91">
        <v>1692</v>
      </c>
      <c r="B1709" s="92" t="s">
        <v>661</v>
      </c>
      <c r="C1709" s="92" t="s">
        <v>667</v>
      </c>
      <c r="D1709" s="92" t="s">
        <v>38</v>
      </c>
      <c r="E1709" s="92" t="s">
        <v>27</v>
      </c>
      <c r="F1709" s="112" t="s">
        <v>1941</v>
      </c>
      <c r="G1709" s="119" t="s">
        <v>2029</v>
      </c>
      <c r="H1709" s="112" t="s">
        <v>2507</v>
      </c>
      <c r="I1709" s="124" t="s">
        <v>2044</v>
      </c>
      <c r="J1709" s="118" t="s">
        <v>1446</v>
      </c>
      <c r="K1709" s="122">
        <f t="shared" si="26"/>
        <v>46555</v>
      </c>
      <c r="L1709" s="125" t="s">
        <v>2070</v>
      </c>
    </row>
    <row r="1710" spans="1:12" s="116" customFormat="1" ht="16.5" customHeight="1" x14ac:dyDescent="0.3">
      <c r="A1710" s="91">
        <v>1693</v>
      </c>
      <c r="B1710" s="92" t="s">
        <v>661</v>
      </c>
      <c r="C1710" s="92" t="s">
        <v>667</v>
      </c>
      <c r="D1710" s="92" t="s">
        <v>38</v>
      </c>
      <c r="E1710" s="92" t="s">
        <v>27</v>
      </c>
      <c r="F1710" s="112" t="s">
        <v>1942</v>
      </c>
      <c r="G1710" s="119" t="s">
        <v>2029</v>
      </c>
      <c r="H1710" s="112" t="s">
        <v>2344</v>
      </c>
      <c r="I1710" s="124" t="s">
        <v>2044</v>
      </c>
      <c r="J1710" s="118" t="s">
        <v>1446</v>
      </c>
      <c r="K1710" s="122">
        <f t="shared" si="26"/>
        <v>46555</v>
      </c>
      <c r="L1710" s="125" t="s">
        <v>2045</v>
      </c>
    </row>
    <row r="1711" spans="1:12" s="116" customFormat="1" ht="16.5" customHeight="1" x14ac:dyDescent="0.3">
      <c r="A1711" s="91">
        <v>1694</v>
      </c>
      <c r="B1711" s="92" t="s">
        <v>661</v>
      </c>
      <c r="C1711" s="92" t="s">
        <v>667</v>
      </c>
      <c r="D1711" s="92" t="s">
        <v>38</v>
      </c>
      <c r="E1711" s="92" t="s">
        <v>27</v>
      </c>
      <c r="F1711" s="112" t="s">
        <v>1942</v>
      </c>
      <c r="G1711" s="119" t="s">
        <v>2029</v>
      </c>
      <c r="H1711" s="112" t="s">
        <v>2738</v>
      </c>
      <c r="I1711" s="124" t="s">
        <v>2044</v>
      </c>
      <c r="J1711" s="118" t="s">
        <v>1446</v>
      </c>
      <c r="K1711" s="122">
        <f t="shared" si="26"/>
        <v>46555</v>
      </c>
      <c r="L1711" s="125" t="s">
        <v>2070</v>
      </c>
    </row>
    <row r="1712" spans="1:12" s="116" customFormat="1" ht="16.5" customHeight="1" x14ac:dyDescent="0.3">
      <c r="A1712" s="91">
        <v>1695</v>
      </c>
      <c r="B1712" s="92" t="s">
        <v>661</v>
      </c>
      <c r="C1712" s="92" t="s">
        <v>667</v>
      </c>
      <c r="D1712" s="92" t="s">
        <v>38</v>
      </c>
      <c r="E1712" s="92" t="s">
        <v>27</v>
      </c>
      <c r="F1712" s="112" t="s">
        <v>1944</v>
      </c>
      <c r="G1712" s="119" t="s">
        <v>2029</v>
      </c>
      <c r="H1712" s="112" t="s">
        <v>1303</v>
      </c>
      <c r="I1712" s="113" t="s">
        <v>1333</v>
      </c>
      <c r="J1712" s="121" t="s">
        <v>2457</v>
      </c>
      <c r="K1712" s="122">
        <f t="shared" si="26"/>
        <v>46343</v>
      </c>
      <c r="L1712" s="123"/>
    </row>
    <row r="1713" spans="1:12" s="116" customFormat="1" ht="16.5" customHeight="1" x14ac:dyDescent="0.3">
      <c r="A1713" s="91">
        <v>1696</v>
      </c>
      <c r="B1713" s="92" t="s">
        <v>661</v>
      </c>
      <c r="C1713" s="92" t="s">
        <v>667</v>
      </c>
      <c r="D1713" s="92" t="s">
        <v>38</v>
      </c>
      <c r="E1713" s="92" t="s">
        <v>27</v>
      </c>
      <c r="F1713" s="112" t="s">
        <v>1944</v>
      </c>
      <c r="G1713" s="119" t="s">
        <v>2029</v>
      </c>
      <c r="H1713" s="112" t="s">
        <v>2247</v>
      </c>
      <c r="I1713" s="113" t="s">
        <v>1229</v>
      </c>
      <c r="J1713" s="121" t="s">
        <v>2457</v>
      </c>
      <c r="K1713" s="122">
        <f t="shared" si="26"/>
        <v>46343</v>
      </c>
      <c r="L1713" s="123"/>
    </row>
    <row r="1714" spans="1:12" s="116" customFormat="1" ht="16.5" customHeight="1" x14ac:dyDescent="0.3">
      <c r="A1714" s="91">
        <v>1697</v>
      </c>
      <c r="B1714" s="92" t="s">
        <v>661</v>
      </c>
      <c r="C1714" s="92" t="s">
        <v>667</v>
      </c>
      <c r="D1714" s="92" t="s">
        <v>38</v>
      </c>
      <c r="E1714" s="92" t="s">
        <v>27</v>
      </c>
      <c r="F1714" s="112" t="s">
        <v>1944</v>
      </c>
      <c r="G1714" s="119" t="s">
        <v>2029</v>
      </c>
      <c r="H1714" s="112" t="s">
        <v>2323</v>
      </c>
      <c r="I1714" s="113" t="s">
        <v>1333</v>
      </c>
      <c r="J1714" s="121" t="s">
        <v>2457</v>
      </c>
      <c r="K1714" s="122">
        <f t="shared" si="26"/>
        <v>46343</v>
      </c>
      <c r="L1714" s="123"/>
    </row>
    <row r="1715" spans="1:12" s="116" customFormat="1" ht="16.5" customHeight="1" x14ac:dyDescent="0.3">
      <c r="A1715" s="91">
        <v>1698</v>
      </c>
      <c r="B1715" s="92" t="s">
        <v>661</v>
      </c>
      <c r="C1715" s="92" t="s">
        <v>667</v>
      </c>
      <c r="D1715" s="92" t="s">
        <v>38</v>
      </c>
      <c r="E1715" s="92" t="s">
        <v>27</v>
      </c>
      <c r="F1715" s="112" t="s">
        <v>1945</v>
      </c>
      <c r="G1715" s="119" t="s">
        <v>2033</v>
      </c>
      <c r="H1715" s="112" t="s">
        <v>1226</v>
      </c>
      <c r="I1715" s="113" t="s">
        <v>1209</v>
      </c>
      <c r="J1715" s="121" t="s">
        <v>2457</v>
      </c>
      <c r="K1715" s="122">
        <f t="shared" si="26"/>
        <v>46343</v>
      </c>
      <c r="L1715" s="123"/>
    </row>
    <row r="1716" spans="1:12" s="116" customFormat="1" ht="16.5" customHeight="1" x14ac:dyDescent="0.3">
      <c r="A1716" s="91">
        <v>1699</v>
      </c>
      <c r="B1716" s="92" t="s">
        <v>661</v>
      </c>
      <c r="C1716" s="92" t="s">
        <v>667</v>
      </c>
      <c r="D1716" s="92" t="s">
        <v>38</v>
      </c>
      <c r="E1716" s="92" t="s">
        <v>27</v>
      </c>
      <c r="F1716" s="112" t="s">
        <v>2739</v>
      </c>
      <c r="G1716" s="119" t="s">
        <v>2029</v>
      </c>
      <c r="H1716" s="112" t="s">
        <v>2740</v>
      </c>
      <c r="I1716" s="113" t="s">
        <v>1209</v>
      </c>
      <c r="J1716" s="121" t="s">
        <v>2457</v>
      </c>
      <c r="K1716" s="122">
        <f t="shared" si="26"/>
        <v>46343</v>
      </c>
      <c r="L1716" s="123"/>
    </row>
    <row r="1717" spans="1:12" s="116" customFormat="1" ht="16.5" customHeight="1" x14ac:dyDescent="0.3">
      <c r="A1717" s="91">
        <v>1700</v>
      </c>
      <c r="B1717" s="92" t="s">
        <v>661</v>
      </c>
      <c r="C1717" s="92" t="s">
        <v>667</v>
      </c>
      <c r="D1717" s="92" t="s">
        <v>38</v>
      </c>
      <c r="E1717" s="92" t="s">
        <v>27</v>
      </c>
      <c r="F1717" s="112" t="s">
        <v>1946</v>
      </c>
      <c r="G1717" s="119" t="s">
        <v>2029</v>
      </c>
      <c r="H1717" s="112" t="s">
        <v>1226</v>
      </c>
      <c r="I1717" s="113" t="s">
        <v>1333</v>
      </c>
      <c r="J1717" s="126" t="s">
        <v>2540</v>
      </c>
      <c r="K1717" s="122">
        <f t="shared" si="26"/>
        <v>46231</v>
      </c>
      <c r="L1717" s="123"/>
    </row>
    <row r="1718" spans="1:12" s="116" customFormat="1" ht="16.5" customHeight="1" x14ac:dyDescent="0.3">
      <c r="A1718" s="91">
        <v>1701</v>
      </c>
      <c r="B1718" s="92" t="s">
        <v>661</v>
      </c>
      <c r="C1718" s="92" t="s">
        <v>667</v>
      </c>
      <c r="D1718" s="92" t="s">
        <v>38</v>
      </c>
      <c r="E1718" s="92" t="s">
        <v>27</v>
      </c>
      <c r="F1718" s="112" t="s">
        <v>1946</v>
      </c>
      <c r="G1718" s="119" t="s">
        <v>2029</v>
      </c>
      <c r="H1718" s="112" t="s">
        <v>1840</v>
      </c>
      <c r="I1718" s="113" t="s">
        <v>1209</v>
      </c>
      <c r="J1718" s="126" t="s">
        <v>2540</v>
      </c>
      <c r="K1718" s="122">
        <f t="shared" si="26"/>
        <v>46231</v>
      </c>
      <c r="L1718" s="123"/>
    </row>
    <row r="1719" spans="1:12" s="116" customFormat="1" ht="16.5" customHeight="1" x14ac:dyDescent="0.3">
      <c r="A1719" s="91">
        <v>1702</v>
      </c>
      <c r="B1719" s="92" t="s">
        <v>661</v>
      </c>
      <c r="C1719" s="92" t="s">
        <v>667</v>
      </c>
      <c r="D1719" s="92" t="s">
        <v>38</v>
      </c>
      <c r="E1719" s="92" t="s">
        <v>27</v>
      </c>
      <c r="F1719" s="112" t="s">
        <v>2741</v>
      </c>
      <c r="G1719" s="119" t="s">
        <v>2029</v>
      </c>
      <c r="H1719" s="112" t="s">
        <v>1744</v>
      </c>
      <c r="I1719" s="124" t="s">
        <v>2044</v>
      </c>
      <c r="J1719" s="118" t="s">
        <v>1446</v>
      </c>
      <c r="K1719" s="122">
        <f t="shared" si="26"/>
        <v>46555</v>
      </c>
      <c r="L1719" s="125" t="s">
        <v>2070</v>
      </c>
    </row>
    <row r="1720" spans="1:12" s="116" customFormat="1" ht="16.5" customHeight="1" x14ac:dyDescent="0.3">
      <c r="A1720" s="91">
        <v>1703</v>
      </c>
      <c r="B1720" s="92" t="s">
        <v>661</v>
      </c>
      <c r="C1720" s="92" t="s">
        <v>667</v>
      </c>
      <c r="D1720" s="92" t="s">
        <v>38</v>
      </c>
      <c r="E1720" s="92" t="s">
        <v>27</v>
      </c>
      <c r="F1720" s="112" t="s">
        <v>2741</v>
      </c>
      <c r="G1720" s="119" t="s">
        <v>2029</v>
      </c>
      <c r="H1720" s="112" t="s">
        <v>1840</v>
      </c>
      <c r="I1720" s="124" t="s">
        <v>2044</v>
      </c>
      <c r="J1720" s="118" t="s">
        <v>1446</v>
      </c>
      <c r="K1720" s="122">
        <f t="shared" si="26"/>
        <v>46555</v>
      </c>
      <c r="L1720" s="125" t="s">
        <v>2070</v>
      </c>
    </row>
    <row r="1721" spans="1:12" s="116" customFormat="1" ht="16.5" customHeight="1" x14ac:dyDescent="0.3">
      <c r="A1721" s="91">
        <v>1704</v>
      </c>
      <c r="B1721" s="92" t="s">
        <v>661</v>
      </c>
      <c r="C1721" s="92" t="s">
        <v>667</v>
      </c>
      <c r="D1721" s="92" t="s">
        <v>38</v>
      </c>
      <c r="E1721" s="92" t="s">
        <v>27</v>
      </c>
      <c r="F1721" s="112" t="s">
        <v>1947</v>
      </c>
      <c r="G1721" s="119" t="s">
        <v>2033</v>
      </c>
      <c r="H1721" s="112" t="s">
        <v>2096</v>
      </c>
      <c r="I1721" s="124"/>
      <c r="J1721" s="127">
        <v>45981</v>
      </c>
      <c r="K1721" s="122">
        <f t="shared" si="26"/>
        <v>46710</v>
      </c>
      <c r="L1721" s="125"/>
    </row>
    <row r="1722" spans="1:12" s="116" customFormat="1" ht="16.5" customHeight="1" x14ac:dyDescent="0.3">
      <c r="A1722" s="91">
        <v>1705</v>
      </c>
      <c r="B1722" s="92" t="s">
        <v>661</v>
      </c>
      <c r="C1722" s="92" t="s">
        <v>667</v>
      </c>
      <c r="D1722" s="92" t="s">
        <v>38</v>
      </c>
      <c r="E1722" s="92" t="s">
        <v>27</v>
      </c>
      <c r="F1722" s="112" t="s">
        <v>2742</v>
      </c>
      <c r="G1722" s="119" t="s">
        <v>2029</v>
      </c>
      <c r="H1722" s="112" t="s">
        <v>1472</v>
      </c>
      <c r="I1722" s="113" t="s">
        <v>1333</v>
      </c>
      <c r="J1722" s="121" t="s">
        <v>2457</v>
      </c>
      <c r="K1722" s="122">
        <f t="shared" si="26"/>
        <v>46343</v>
      </c>
      <c r="L1722" s="123"/>
    </row>
    <row r="1723" spans="1:12" s="116" customFormat="1" ht="16.5" customHeight="1" x14ac:dyDescent="0.3">
      <c r="A1723" s="91">
        <v>1706</v>
      </c>
      <c r="B1723" s="92" t="s">
        <v>661</v>
      </c>
      <c r="C1723" s="92" t="s">
        <v>667</v>
      </c>
      <c r="D1723" s="92" t="s">
        <v>38</v>
      </c>
      <c r="E1723" s="92" t="s">
        <v>27</v>
      </c>
      <c r="F1723" s="112" t="s">
        <v>1949</v>
      </c>
      <c r="G1723" s="119" t="s">
        <v>2054</v>
      </c>
      <c r="H1723" s="112" t="s">
        <v>1226</v>
      </c>
      <c r="I1723" s="124" t="s">
        <v>2044</v>
      </c>
      <c r="J1723" s="118" t="s">
        <v>1446</v>
      </c>
      <c r="K1723" s="122">
        <f t="shared" si="26"/>
        <v>46555</v>
      </c>
      <c r="L1723" s="125" t="s">
        <v>2070</v>
      </c>
    </row>
    <row r="1724" spans="1:12" s="116" customFormat="1" ht="16.5" customHeight="1" x14ac:dyDescent="0.3">
      <c r="A1724" s="91">
        <v>1707</v>
      </c>
      <c r="B1724" s="92" t="s">
        <v>661</v>
      </c>
      <c r="C1724" s="92" t="s">
        <v>667</v>
      </c>
      <c r="D1724" s="92" t="s">
        <v>38</v>
      </c>
      <c r="E1724" s="92" t="s">
        <v>27</v>
      </c>
      <c r="F1724" s="112" t="s">
        <v>2743</v>
      </c>
      <c r="G1724" s="119" t="s">
        <v>2029</v>
      </c>
      <c r="H1724" s="112" t="s">
        <v>1472</v>
      </c>
      <c r="I1724" s="113" t="s">
        <v>1209</v>
      </c>
      <c r="J1724" s="126" t="s">
        <v>2679</v>
      </c>
      <c r="K1724" s="122">
        <f t="shared" si="26"/>
        <v>46226</v>
      </c>
      <c r="L1724" s="123"/>
    </row>
    <row r="1725" spans="1:12" s="116" customFormat="1" ht="16.5" customHeight="1" x14ac:dyDescent="0.3">
      <c r="A1725" s="91">
        <v>1708</v>
      </c>
      <c r="B1725" s="92" t="s">
        <v>661</v>
      </c>
      <c r="C1725" s="92" t="s">
        <v>667</v>
      </c>
      <c r="D1725" s="92" t="s">
        <v>38</v>
      </c>
      <c r="E1725" s="92" t="s">
        <v>27</v>
      </c>
      <c r="F1725" s="112" t="s">
        <v>2744</v>
      </c>
      <c r="G1725" s="119" t="s">
        <v>2029</v>
      </c>
      <c r="H1725" s="112" t="s">
        <v>1226</v>
      </c>
      <c r="I1725" s="124" t="s">
        <v>2044</v>
      </c>
      <c r="J1725" s="118" t="s">
        <v>1377</v>
      </c>
      <c r="K1725" s="122">
        <f t="shared" si="26"/>
        <v>46557</v>
      </c>
      <c r="L1725" s="125" t="s">
        <v>2070</v>
      </c>
    </row>
    <row r="1726" spans="1:12" s="116" customFormat="1" ht="16.5" customHeight="1" x14ac:dyDescent="0.3">
      <c r="A1726" s="91">
        <v>1709</v>
      </c>
      <c r="B1726" s="92" t="s">
        <v>661</v>
      </c>
      <c r="C1726" s="92" t="s">
        <v>667</v>
      </c>
      <c r="D1726" s="92" t="s">
        <v>38</v>
      </c>
      <c r="E1726" s="92" t="s">
        <v>27</v>
      </c>
      <c r="F1726" s="112" t="s">
        <v>504</v>
      </c>
      <c r="G1726" s="119" t="s">
        <v>2029</v>
      </c>
      <c r="H1726" s="112" t="s">
        <v>1226</v>
      </c>
      <c r="I1726" s="113" t="s">
        <v>1209</v>
      </c>
      <c r="J1726" s="126" t="s">
        <v>2055</v>
      </c>
      <c r="K1726" s="122">
        <f t="shared" si="26"/>
        <v>46256</v>
      </c>
      <c r="L1726" s="123"/>
    </row>
    <row r="1727" spans="1:12" s="116" customFormat="1" ht="16.5" customHeight="1" x14ac:dyDescent="0.3">
      <c r="A1727" s="91">
        <v>1710</v>
      </c>
      <c r="B1727" s="92" t="s">
        <v>661</v>
      </c>
      <c r="C1727" s="92" t="s">
        <v>667</v>
      </c>
      <c r="D1727" s="92" t="s">
        <v>38</v>
      </c>
      <c r="E1727" s="92" t="s">
        <v>632</v>
      </c>
      <c r="F1727" s="112" t="s">
        <v>1956</v>
      </c>
      <c r="G1727" s="119" t="s">
        <v>2029</v>
      </c>
      <c r="H1727" s="112" t="s">
        <v>1472</v>
      </c>
      <c r="I1727" s="113" t="s">
        <v>1209</v>
      </c>
      <c r="J1727" s="121" t="s">
        <v>2170</v>
      </c>
      <c r="K1727" s="122">
        <f t="shared" si="26"/>
        <v>46108</v>
      </c>
      <c r="L1727" s="123"/>
    </row>
    <row r="1728" spans="1:12" s="116" customFormat="1" ht="16.5" customHeight="1" x14ac:dyDescent="0.3">
      <c r="A1728" s="91">
        <v>1711</v>
      </c>
      <c r="B1728" s="92" t="s">
        <v>661</v>
      </c>
      <c r="C1728" s="92" t="s">
        <v>667</v>
      </c>
      <c r="D1728" s="92" t="s">
        <v>38</v>
      </c>
      <c r="E1728" s="92" t="s">
        <v>632</v>
      </c>
      <c r="F1728" s="112" t="s">
        <v>1956</v>
      </c>
      <c r="G1728" s="119" t="s">
        <v>2054</v>
      </c>
      <c r="H1728" s="112" t="s">
        <v>1227</v>
      </c>
      <c r="I1728" s="113" t="s">
        <v>1209</v>
      </c>
      <c r="J1728" s="121" t="s">
        <v>2170</v>
      </c>
      <c r="K1728" s="122">
        <f t="shared" si="26"/>
        <v>46108</v>
      </c>
      <c r="L1728" s="123"/>
    </row>
    <row r="1729" spans="1:12" s="116" customFormat="1" ht="16.5" customHeight="1" x14ac:dyDescent="0.3">
      <c r="A1729" s="91">
        <v>1712</v>
      </c>
      <c r="B1729" s="92" t="s">
        <v>661</v>
      </c>
      <c r="C1729" s="92" t="s">
        <v>667</v>
      </c>
      <c r="D1729" s="92" t="s">
        <v>38</v>
      </c>
      <c r="E1729" s="92" t="s">
        <v>632</v>
      </c>
      <c r="F1729" s="112" t="s">
        <v>1956</v>
      </c>
      <c r="G1729" s="119" t="s">
        <v>2029</v>
      </c>
      <c r="H1729" s="112" t="s">
        <v>1222</v>
      </c>
      <c r="I1729" s="113" t="s">
        <v>1209</v>
      </c>
      <c r="J1729" s="121" t="s">
        <v>2170</v>
      </c>
      <c r="K1729" s="122">
        <f t="shared" si="26"/>
        <v>46108</v>
      </c>
      <c r="L1729" s="123"/>
    </row>
    <row r="1730" spans="1:12" s="116" customFormat="1" ht="16.5" customHeight="1" x14ac:dyDescent="0.3">
      <c r="A1730" s="91">
        <v>1713</v>
      </c>
      <c r="B1730" s="92" t="s">
        <v>661</v>
      </c>
      <c r="C1730" s="92" t="s">
        <v>667</v>
      </c>
      <c r="D1730" s="92" t="s">
        <v>38</v>
      </c>
      <c r="E1730" s="92" t="s">
        <v>632</v>
      </c>
      <c r="F1730" s="112" t="s">
        <v>1956</v>
      </c>
      <c r="G1730" s="119" t="s">
        <v>2033</v>
      </c>
      <c r="H1730" s="112" t="s">
        <v>2745</v>
      </c>
      <c r="I1730" s="113" t="s">
        <v>1333</v>
      </c>
      <c r="J1730" s="121" t="s">
        <v>2170</v>
      </c>
      <c r="K1730" s="122">
        <f t="shared" si="26"/>
        <v>46108</v>
      </c>
      <c r="L1730" s="123"/>
    </row>
    <row r="1731" spans="1:12" s="116" customFormat="1" ht="16.5" customHeight="1" x14ac:dyDescent="0.3">
      <c r="A1731" s="91">
        <v>1714</v>
      </c>
      <c r="B1731" s="92" t="s">
        <v>661</v>
      </c>
      <c r="C1731" s="92" t="s">
        <v>667</v>
      </c>
      <c r="D1731" s="92" t="s">
        <v>38</v>
      </c>
      <c r="E1731" s="92" t="s">
        <v>632</v>
      </c>
      <c r="F1731" s="112" t="s">
        <v>2746</v>
      </c>
      <c r="G1731" s="119" t="s">
        <v>2054</v>
      </c>
      <c r="H1731" s="112" t="s">
        <v>2747</v>
      </c>
      <c r="I1731" s="113" t="s">
        <v>1209</v>
      </c>
      <c r="J1731" s="121" t="s">
        <v>2588</v>
      </c>
      <c r="K1731" s="122">
        <f t="shared" si="26"/>
        <v>46176</v>
      </c>
      <c r="L1731" s="123"/>
    </row>
    <row r="1732" spans="1:12" s="116" customFormat="1" ht="16.5" customHeight="1" x14ac:dyDescent="0.3">
      <c r="A1732" s="91">
        <v>1715</v>
      </c>
      <c r="B1732" s="92" t="s">
        <v>661</v>
      </c>
      <c r="C1732" s="92" t="s">
        <v>667</v>
      </c>
      <c r="D1732" s="92" t="s">
        <v>38</v>
      </c>
      <c r="E1732" s="92" t="s">
        <v>632</v>
      </c>
      <c r="F1732" s="112" t="s">
        <v>2748</v>
      </c>
      <c r="G1732" s="119" t="s">
        <v>2033</v>
      </c>
      <c r="H1732" s="112" t="s">
        <v>2749</v>
      </c>
      <c r="I1732" s="113" t="s">
        <v>1209</v>
      </c>
      <c r="J1732" s="121" t="s">
        <v>2588</v>
      </c>
      <c r="K1732" s="122">
        <f t="shared" si="26"/>
        <v>46176</v>
      </c>
      <c r="L1732" s="123"/>
    </row>
    <row r="1733" spans="1:12" s="116" customFormat="1" ht="16.5" customHeight="1" x14ac:dyDescent="0.3">
      <c r="A1733" s="91">
        <v>1716</v>
      </c>
      <c r="B1733" s="92" t="s">
        <v>661</v>
      </c>
      <c r="C1733" s="92" t="s">
        <v>667</v>
      </c>
      <c r="D1733" s="92" t="s">
        <v>38</v>
      </c>
      <c r="E1733" s="92" t="s">
        <v>632</v>
      </c>
      <c r="F1733" s="112" t="s">
        <v>2750</v>
      </c>
      <c r="G1733" s="119" t="s">
        <v>2033</v>
      </c>
      <c r="H1733" s="112" t="s">
        <v>2751</v>
      </c>
      <c r="I1733" s="113" t="s">
        <v>1209</v>
      </c>
      <c r="J1733" s="121" t="s">
        <v>2588</v>
      </c>
      <c r="K1733" s="122">
        <f t="shared" si="26"/>
        <v>46176</v>
      </c>
      <c r="L1733" s="123"/>
    </row>
    <row r="1734" spans="1:12" s="116" customFormat="1" ht="16.5" customHeight="1" x14ac:dyDescent="0.3">
      <c r="A1734" s="91">
        <v>1717</v>
      </c>
      <c r="B1734" s="92" t="s">
        <v>661</v>
      </c>
      <c r="C1734" s="92" t="s">
        <v>667</v>
      </c>
      <c r="D1734" s="92" t="s">
        <v>38</v>
      </c>
      <c r="E1734" s="92" t="s">
        <v>632</v>
      </c>
      <c r="F1734" s="112" t="s">
        <v>1957</v>
      </c>
      <c r="G1734" s="119" t="s">
        <v>2029</v>
      </c>
      <c r="H1734" s="112" t="s">
        <v>1850</v>
      </c>
      <c r="I1734" s="124" t="s">
        <v>2044</v>
      </c>
      <c r="J1734" s="118" t="s">
        <v>1252</v>
      </c>
      <c r="K1734" s="122">
        <f t="shared" si="26"/>
        <v>46479</v>
      </c>
      <c r="L1734" s="125" t="s">
        <v>2045</v>
      </c>
    </row>
    <row r="1735" spans="1:12" s="116" customFormat="1" ht="16.5" customHeight="1" x14ac:dyDescent="0.3">
      <c r="A1735" s="91">
        <v>1718</v>
      </c>
      <c r="B1735" s="92" t="s">
        <v>661</v>
      </c>
      <c r="C1735" s="92" t="s">
        <v>667</v>
      </c>
      <c r="D1735" s="92" t="s">
        <v>38</v>
      </c>
      <c r="E1735" s="92" t="s">
        <v>632</v>
      </c>
      <c r="F1735" s="112" t="s">
        <v>1962</v>
      </c>
      <c r="G1735" s="119" t="s">
        <v>2029</v>
      </c>
      <c r="H1735" s="112" t="s">
        <v>2752</v>
      </c>
      <c r="I1735" s="124" t="s">
        <v>2044</v>
      </c>
      <c r="J1735" s="118" t="s">
        <v>1252</v>
      </c>
      <c r="K1735" s="122">
        <f t="shared" ref="K1735:K1798" si="27">DATE(YEAR(J1735)+2,MONTH(J1735),DAY(J1735)-1)</f>
        <v>46479</v>
      </c>
      <c r="L1735" s="125" t="s">
        <v>2070</v>
      </c>
    </row>
    <row r="1736" spans="1:12" s="116" customFormat="1" ht="16.5" customHeight="1" x14ac:dyDescent="0.3">
      <c r="A1736" s="91">
        <v>1719</v>
      </c>
      <c r="B1736" s="92" t="s">
        <v>661</v>
      </c>
      <c r="C1736" s="92" t="s">
        <v>667</v>
      </c>
      <c r="D1736" s="92" t="s">
        <v>38</v>
      </c>
      <c r="E1736" s="92" t="s">
        <v>632</v>
      </c>
      <c r="F1736" s="112" t="s">
        <v>1962</v>
      </c>
      <c r="G1736" s="119" t="s">
        <v>2029</v>
      </c>
      <c r="H1736" s="112" t="s">
        <v>2753</v>
      </c>
      <c r="I1736" s="124" t="s">
        <v>2044</v>
      </c>
      <c r="J1736" s="118" t="s">
        <v>1252</v>
      </c>
      <c r="K1736" s="122">
        <f t="shared" si="27"/>
        <v>46479</v>
      </c>
      <c r="L1736" s="125" t="s">
        <v>2070</v>
      </c>
    </row>
    <row r="1737" spans="1:12" s="116" customFormat="1" ht="16.5" customHeight="1" x14ac:dyDescent="0.3">
      <c r="A1737" s="91">
        <v>1720</v>
      </c>
      <c r="B1737" s="92" t="s">
        <v>661</v>
      </c>
      <c r="C1737" s="92" t="s">
        <v>667</v>
      </c>
      <c r="D1737" s="92" t="s">
        <v>38</v>
      </c>
      <c r="E1737" s="92" t="s">
        <v>632</v>
      </c>
      <c r="F1737" s="112" t="s">
        <v>1962</v>
      </c>
      <c r="G1737" s="119" t="s">
        <v>2029</v>
      </c>
      <c r="H1737" s="112" t="s">
        <v>2109</v>
      </c>
      <c r="I1737" s="124" t="s">
        <v>2044</v>
      </c>
      <c r="J1737" s="118" t="s">
        <v>1252</v>
      </c>
      <c r="K1737" s="122">
        <f t="shared" si="27"/>
        <v>46479</v>
      </c>
      <c r="L1737" s="125" t="s">
        <v>2045</v>
      </c>
    </row>
    <row r="1738" spans="1:12" s="116" customFormat="1" ht="16.5" customHeight="1" x14ac:dyDescent="0.3">
      <c r="A1738" s="91">
        <v>1721</v>
      </c>
      <c r="B1738" s="92" t="s">
        <v>661</v>
      </c>
      <c r="C1738" s="92" t="s">
        <v>667</v>
      </c>
      <c r="D1738" s="92" t="s">
        <v>38</v>
      </c>
      <c r="E1738" s="92" t="s">
        <v>632</v>
      </c>
      <c r="F1738" s="112" t="s">
        <v>1962</v>
      </c>
      <c r="G1738" s="119" t="s">
        <v>2033</v>
      </c>
      <c r="H1738" s="112" t="s">
        <v>2754</v>
      </c>
      <c r="I1738" s="124" t="s">
        <v>2044</v>
      </c>
      <c r="J1738" s="118" t="s">
        <v>1252</v>
      </c>
      <c r="K1738" s="122">
        <f t="shared" si="27"/>
        <v>46479</v>
      </c>
      <c r="L1738" s="125" t="s">
        <v>2045</v>
      </c>
    </row>
    <row r="1739" spans="1:12" s="116" customFormat="1" ht="16.5" customHeight="1" x14ac:dyDescent="0.3">
      <c r="A1739" s="91">
        <v>1722</v>
      </c>
      <c r="B1739" s="92" t="s">
        <v>661</v>
      </c>
      <c r="C1739" s="92" t="s">
        <v>667</v>
      </c>
      <c r="D1739" s="92" t="s">
        <v>38</v>
      </c>
      <c r="E1739" s="92" t="s">
        <v>632</v>
      </c>
      <c r="F1739" s="112" t="s">
        <v>1962</v>
      </c>
      <c r="G1739" s="119" t="s">
        <v>2029</v>
      </c>
      <c r="H1739" s="112" t="s">
        <v>2755</v>
      </c>
      <c r="I1739" s="124" t="s">
        <v>2044</v>
      </c>
      <c r="J1739" s="118" t="s">
        <v>1252</v>
      </c>
      <c r="K1739" s="122">
        <f t="shared" si="27"/>
        <v>46479</v>
      </c>
      <c r="L1739" s="125" t="s">
        <v>2066</v>
      </c>
    </row>
    <row r="1740" spans="1:12" s="116" customFormat="1" ht="16.5" customHeight="1" x14ac:dyDescent="0.3">
      <c r="A1740" s="91">
        <v>1723</v>
      </c>
      <c r="B1740" s="92" t="s">
        <v>661</v>
      </c>
      <c r="C1740" s="92" t="s">
        <v>667</v>
      </c>
      <c r="D1740" s="92" t="s">
        <v>38</v>
      </c>
      <c r="E1740" s="92" t="s">
        <v>632</v>
      </c>
      <c r="F1740" s="112" t="s">
        <v>2756</v>
      </c>
      <c r="G1740" s="119" t="s">
        <v>2029</v>
      </c>
      <c r="H1740" s="112" t="s">
        <v>1226</v>
      </c>
      <c r="I1740" s="113" t="s">
        <v>1333</v>
      </c>
      <c r="J1740" s="126" t="s">
        <v>2310</v>
      </c>
      <c r="K1740" s="122">
        <f t="shared" si="27"/>
        <v>46225</v>
      </c>
      <c r="L1740" s="123"/>
    </row>
    <row r="1741" spans="1:12" s="116" customFormat="1" ht="16.5" customHeight="1" x14ac:dyDescent="0.3">
      <c r="A1741" s="91">
        <v>1724</v>
      </c>
      <c r="B1741" s="92" t="s">
        <v>661</v>
      </c>
      <c r="C1741" s="92" t="s">
        <v>667</v>
      </c>
      <c r="D1741" s="92" t="s">
        <v>38</v>
      </c>
      <c r="E1741" s="92" t="s">
        <v>632</v>
      </c>
      <c r="F1741" s="112" t="s">
        <v>2757</v>
      </c>
      <c r="G1741" s="119" t="s">
        <v>2029</v>
      </c>
      <c r="H1741" s="112" t="s">
        <v>2758</v>
      </c>
      <c r="I1741" s="113" t="s">
        <v>1209</v>
      </c>
      <c r="J1741" s="126" t="s">
        <v>2310</v>
      </c>
      <c r="K1741" s="122">
        <f t="shared" si="27"/>
        <v>46225</v>
      </c>
      <c r="L1741" s="123"/>
    </row>
    <row r="1742" spans="1:12" s="116" customFormat="1" ht="16.5" customHeight="1" x14ac:dyDescent="0.3">
      <c r="A1742" s="91">
        <v>1725</v>
      </c>
      <c r="B1742" s="92" t="s">
        <v>661</v>
      </c>
      <c r="C1742" s="92" t="s">
        <v>667</v>
      </c>
      <c r="D1742" s="92" t="s">
        <v>38</v>
      </c>
      <c r="E1742" s="92" t="s">
        <v>632</v>
      </c>
      <c r="F1742" s="112" t="s">
        <v>1966</v>
      </c>
      <c r="G1742" s="119" t="s">
        <v>2054</v>
      </c>
      <c r="H1742" s="112" t="s">
        <v>1226</v>
      </c>
      <c r="I1742" s="124" t="s">
        <v>2044</v>
      </c>
      <c r="J1742" s="118" t="s">
        <v>1167</v>
      </c>
      <c r="K1742" s="122">
        <f t="shared" si="27"/>
        <v>46549</v>
      </c>
      <c r="L1742" s="125" t="s">
        <v>2045</v>
      </c>
    </row>
    <row r="1743" spans="1:12" s="116" customFormat="1" ht="16.5" customHeight="1" x14ac:dyDescent="0.3">
      <c r="A1743" s="91">
        <v>1726</v>
      </c>
      <c r="B1743" s="92" t="s">
        <v>661</v>
      </c>
      <c r="C1743" s="92" t="s">
        <v>667</v>
      </c>
      <c r="D1743" s="92" t="s">
        <v>38</v>
      </c>
      <c r="E1743" s="92" t="s">
        <v>632</v>
      </c>
      <c r="F1743" s="112" t="s">
        <v>2759</v>
      </c>
      <c r="G1743" s="119" t="s">
        <v>2029</v>
      </c>
      <c r="H1743" s="112" t="s">
        <v>2760</v>
      </c>
      <c r="I1743" s="124" t="s">
        <v>2044</v>
      </c>
      <c r="J1743" s="118" t="s">
        <v>1167</v>
      </c>
      <c r="K1743" s="122">
        <f t="shared" si="27"/>
        <v>46549</v>
      </c>
      <c r="L1743" s="125" t="s">
        <v>2045</v>
      </c>
    </row>
    <row r="1744" spans="1:12" s="116" customFormat="1" ht="16.5" customHeight="1" x14ac:dyDescent="0.3">
      <c r="A1744" s="91">
        <v>1727</v>
      </c>
      <c r="B1744" s="92" t="s">
        <v>661</v>
      </c>
      <c r="C1744" s="92" t="s">
        <v>667</v>
      </c>
      <c r="D1744" s="92" t="s">
        <v>38</v>
      </c>
      <c r="E1744" s="92" t="s">
        <v>27</v>
      </c>
      <c r="F1744" s="112" t="s">
        <v>2761</v>
      </c>
      <c r="G1744" s="119" t="s">
        <v>2054</v>
      </c>
      <c r="H1744" s="112" t="s">
        <v>1226</v>
      </c>
      <c r="I1744" s="113" t="s">
        <v>1209</v>
      </c>
      <c r="J1744" s="121" t="s">
        <v>2495</v>
      </c>
      <c r="K1744" s="122">
        <f t="shared" si="27"/>
        <v>46128</v>
      </c>
      <c r="L1744" s="123"/>
    </row>
    <row r="1745" spans="1:12" s="116" customFormat="1" ht="16.5" customHeight="1" x14ac:dyDescent="0.3">
      <c r="A1745" s="91">
        <v>1728</v>
      </c>
      <c r="B1745" s="92" t="s">
        <v>661</v>
      </c>
      <c r="C1745" s="92" t="s">
        <v>770</v>
      </c>
      <c r="D1745" s="92" t="s">
        <v>56</v>
      </c>
      <c r="E1745" s="92" t="s">
        <v>27</v>
      </c>
      <c r="F1745" s="112" t="s">
        <v>1968</v>
      </c>
      <c r="G1745" s="119" t="s">
        <v>2033</v>
      </c>
      <c r="H1745" s="112" t="s">
        <v>1226</v>
      </c>
      <c r="I1745" s="124" t="s">
        <v>2044</v>
      </c>
      <c r="J1745" s="118" t="s">
        <v>1504</v>
      </c>
      <c r="K1745" s="122">
        <f t="shared" si="27"/>
        <v>46561</v>
      </c>
      <c r="L1745" s="125" t="s">
        <v>2045</v>
      </c>
    </row>
    <row r="1746" spans="1:12" s="116" customFormat="1" ht="16.5" customHeight="1" x14ac:dyDescent="0.3">
      <c r="A1746" s="91">
        <v>1729</v>
      </c>
      <c r="B1746" s="92" t="s">
        <v>661</v>
      </c>
      <c r="C1746" s="92" t="s">
        <v>770</v>
      </c>
      <c r="D1746" s="92" t="s">
        <v>56</v>
      </c>
      <c r="E1746" s="92" t="s">
        <v>27</v>
      </c>
      <c r="F1746" s="112" t="s">
        <v>1969</v>
      </c>
      <c r="G1746" s="119" t="s">
        <v>2029</v>
      </c>
      <c r="H1746" s="112" t="s">
        <v>2165</v>
      </c>
      <c r="I1746" s="124" t="s">
        <v>2044</v>
      </c>
      <c r="J1746" s="118" t="s">
        <v>1504</v>
      </c>
      <c r="K1746" s="122">
        <f t="shared" si="27"/>
        <v>46561</v>
      </c>
      <c r="L1746" s="125" t="s">
        <v>2045</v>
      </c>
    </row>
    <row r="1747" spans="1:12" s="116" customFormat="1" ht="16.5" customHeight="1" x14ac:dyDescent="0.3">
      <c r="A1747" s="91">
        <v>1730</v>
      </c>
      <c r="B1747" s="92" t="s">
        <v>661</v>
      </c>
      <c r="C1747" s="92" t="s">
        <v>770</v>
      </c>
      <c r="D1747" s="92" t="s">
        <v>56</v>
      </c>
      <c r="E1747" s="92" t="s">
        <v>27</v>
      </c>
      <c r="F1747" s="112" t="s">
        <v>2762</v>
      </c>
      <c r="G1747" s="119" t="s">
        <v>2029</v>
      </c>
      <c r="H1747" s="112" t="s">
        <v>2245</v>
      </c>
      <c r="I1747" s="124" t="s">
        <v>2044</v>
      </c>
      <c r="J1747" s="118" t="s">
        <v>1504</v>
      </c>
      <c r="K1747" s="122">
        <f t="shared" si="27"/>
        <v>46561</v>
      </c>
      <c r="L1747" s="125" t="s">
        <v>2045</v>
      </c>
    </row>
    <row r="1748" spans="1:12" s="116" customFormat="1" ht="16.5" customHeight="1" x14ac:dyDescent="0.3">
      <c r="A1748" s="91">
        <v>1731</v>
      </c>
      <c r="B1748" s="92" t="s">
        <v>661</v>
      </c>
      <c r="C1748" s="92" t="s">
        <v>770</v>
      </c>
      <c r="D1748" s="92" t="s">
        <v>56</v>
      </c>
      <c r="E1748" s="92" t="s">
        <v>27</v>
      </c>
      <c r="F1748" s="112" t="s">
        <v>1969</v>
      </c>
      <c r="G1748" s="119" t="s">
        <v>2029</v>
      </c>
      <c r="H1748" s="112" t="s">
        <v>1222</v>
      </c>
      <c r="I1748" s="124" t="s">
        <v>2044</v>
      </c>
      <c r="J1748" s="118" t="s">
        <v>1504</v>
      </c>
      <c r="K1748" s="122">
        <f t="shared" si="27"/>
        <v>46561</v>
      </c>
      <c r="L1748" s="125" t="s">
        <v>2066</v>
      </c>
    </row>
    <row r="1749" spans="1:12" s="116" customFormat="1" ht="16.5" customHeight="1" x14ac:dyDescent="0.3">
      <c r="A1749" s="91">
        <v>1732</v>
      </c>
      <c r="B1749" s="92" t="s">
        <v>661</v>
      </c>
      <c r="C1749" s="92" t="s">
        <v>770</v>
      </c>
      <c r="D1749" s="92" t="s">
        <v>56</v>
      </c>
      <c r="E1749" s="92" t="s">
        <v>27</v>
      </c>
      <c r="F1749" s="112" t="s">
        <v>1970</v>
      </c>
      <c r="G1749" s="119" t="s">
        <v>2029</v>
      </c>
      <c r="H1749" s="112" t="s">
        <v>2165</v>
      </c>
      <c r="I1749" s="124" t="s">
        <v>2044</v>
      </c>
      <c r="J1749" s="118" t="s">
        <v>1504</v>
      </c>
      <c r="K1749" s="122">
        <f t="shared" si="27"/>
        <v>46561</v>
      </c>
      <c r="L1749" s="125" t="s">
        <v>2066</v>
      </c>
    </row>
    <row r="1750" spans="1:12" s="116" customFormat="1" ht="16.5" customHeight="1" x14ac:dyDescent="0.3">
      <c r="A1750" s="91">
        <v>1733</v>
      </c>
      <c r="B1750" s="92" t="s">
        <v>661</v>
      </c>
      <c r="C1750" s="92" t="s">
        <v>770</v>
      </c>
      <c r="D1750" s="92" t="s">
        <v>56</v>
      </c>
      <c r="E1750" s="92" t="s">
        <v>27</v>
      </c>
      <c r="F1750" s="112" t="s">
        <v>1970</v>
      </c>
      <c r="G1750" s="119" t="s">
        <v>2029</v>
      </c>
      <c r="H1750" s="112" t="s">
        <v>1840</v>
      </c>
      <c r="I1750" s="124" t="s">
        <v>2044</v>
      </c>
      <c r="J1750" s="118" t="s">
        <v>1504</v>
      </c>
      <c r="K1750" s="122">
        <f t="shared" si="27"/>
        <v>46561</v>
      </c>
      <c r="L1750" s="125" t="s">
        <v>2045</v>
      </c>
    </row>
    <row r="1751" spans="1:12" s="116" customFormat="1" ht="16.5" customHeight="1" x14ac:dyDescent="0.3">
      <c r="A1751" s="91">
        <v>1734</v>
      </c>
      <c r="B1751" s="92" t="s">
        <v>661</v>
      </c>
      <c r="C1751" s="92" t="s">
        <v>770</v>
      </c>
      <c r="D1751" s="92" t="s">
        <v>56</v>
      </c>
      <c r="E1751" s="92" t="s">
        <v>27</v>
      </c>
      <c r="F1751" s="112" t="s">
        <v>1972</v>
      </c>
      <c r="G1751" s="119" t="s">
        <v>2029</v>
      </c>
      <c r="H1751" s="112" t="s">
        <v>2165</v>
      </c>
      <c r="I1751" s="124" t="s">
        <v>2044</v>
      </c>
      <c r="J1751" s="118" t="s">
        <v>1973</v>
      </c>
      <c r="K1751" s="122">
        <f t="shared" si="27"/>
        <v>46484</v>
      </c>
      <c r="L1751" s="125" t="s">
        <v>2045</v>
      </c>
    </row>
    <row r="1752" spans="1:12" s="116" customFormat="1" ht="16.5" customHeight="1" x14ac:dyDescent="0.3">
      <c r="A1752" s="91">
        <v>1735</v>
      </c>
      <c r="B1752" s="92" t="s">
        <v>661</v>
      </c>
      <c r="C1752" s="92" t="s">
        <v>770</v>
      </c>
      <c r="D1752" s="92" t="s">
        <v>56</v>
      </c>
      <c r="E1752" s="92" t="s">
        <v>27</v>
      </c>
      <c r="F1752" s="112" t="s">
        <v>2763</v>
      </c>
      <c r="G1752" s="119" t="s">
        <v>2029</v>
      </c>
      <c r="H1752" s="112" t="s">
        <v>2650</v>
      </c>
      <c r="I1752" s="124" t="s">
        <v>2044</v>
      </c>
      <c r="J1752" s="118" t="s">
        <v>1973</v>
      </c>
      <c r="K1752" s="122">
        <f t="shared" si="27"/>
        <v>46484</v>
      </c>
      <c r="L1752" s="125" t="s">
        <v>2045</v>
      </c>
    </row>
    <row r="1753" spans="1:12" s="116" customFormat="1" ht="16.5" customHeight="1" x14ac:dyDescent="0.3">
      <c r="A1753" s="91">
        <v>1736</v>
      </c>
      <c r="B1753" s="92" t="s">
        <v>661</v>
      </c>
      <c r="C1753" s="92" t="s">
        <v>770</v>
      </c>
      <c r="D1753" s="92" t="s">
        <v>56</v>
      </c>
      <c r="E1753" s="92" t="s">
        <v>27</v>
      </c>
      <c r="F1753" s="112" t="s">
        <v>1975</v>
      </c>
      <c r="G1753" s="119" t="s">
        <v>2033</v>
      </c>
      <c r="H1753" s="112" t="s">
        <v>2764</v>
      </c>
      <c r="I1753" s="124" t="s">
        <v>2044</v>
      </c>
      <c r="J1753" s="118" t="s">
        <v>1973</v>
      </c>
      <c r="K1753" s="122">
        <f t="shared" si="27"/>
        <v>46484</v>
      </c>
      <c r="L1753" s="125" t="s">
        <v>2066</v>
      </c>
    </row>
    <row r="1754" spans="1:12" s="116" customFormat="1" ht="16.5" customHeight="1" x14ac:dyDescent="0.3">
      <c r="A1754" s="91">
        <v>1737</v>
      </c>
      <c r="B1754" s="92" t="s">
        <v>661</v>
      </c>
      <c r="C1754" s="92" t="s">
        <v>770</v>
      </c>
      <c r="D1754" s="92" t="s">
        <v>56</v>
      </c>
      <c r="E1754" s="92" t="s">
        <v>27</v>
      </c>
      <c r="F1754" s="112" t="s">
        <v>1977</v>
      </c>
      <c r="G1754" s="119" t="s">
        <v>2029</v>
      </c>
      <c r="H1754" s="112" t="s">
        <v>1226</v>
      </c>
      <c r="I1754" s="124" t="s">
        <v>2044</v>
      </c>
      <c r="J1754" s="118" t="s">
        <v>1504</v>
      </c>
      <c r="K1754" s="122">
        <f t="shared" si="27"/>
        <v>46561</v>
      </c>
      <c r="L1754" s="125" t="s">
        <v>2045</v>
      </c>
    </row>
    <row r="1755" spans="1:12" s="116" customFormat="1" ht="16.5" customHeight="1" x14ac:dyDescent="0.3">
      <c r="A1755" s="91">
        <v>1738</v>
      </c>
      <c r="B1755" s="92" t="s">
        <v>661</v>
      </c>
      <c r="C1755" s="92" t="s">
        <v>770</v>
      </c>
      <c r="D1755" s="92" t="s">
        <v>56</v>
      </c>
      <c r="E1755" s="92" t="s">
        <v>27</v>
      </c>
      <c r="F1755" s="112" t="s">
        <v>1978</v>
      </c>
      <c r="G1755" s="119" t="s">
        <v>2029</v>
      </c>
      <c r="H1755" s="112" t="s">
        <v>1687</v>
      </c>
      <c r="I1755" s="124" t="s">
        <v>2044</v>
      </c>
      <c r="J1755" s="118" t="s">
        <v>1504</v>
      </c>
      <c r="K1755" s="122">
        <f t="shared" si="27"/>
        <v>46561</v>
      </c>
      <c r="L1755" s="125" t="s">
        <v>2045</v>
      </c>
    </row>
    <row r="1756" spans="1:12" s="116" customFormat="1" ht="16.5" customHeight="1" x14ac:dyDescent="0.3">
      <c r="A1756" s="91">
        <v>1739</v>
      </c>
      <c r="B1756" s="92" t="s">
        <v>661</v>
      </c>
      <c r="C1756" s="92" t="s">
        <v>770</v>
      </c>
      <c r="D1756" s="92" t="s">
        <v>56</v>
      </c>
      <c r="E1756" s="92" t="s">
        <v>27</v>
      </c>
      <c r="F1756" s="112" t="s">
        <v>1980</v>
      </c>
      <c r="G1756" s="119" t="s">
        <v>2054</v>
      </c>
      <c r="H1756" s="112" t="s">
        <v>2103</v>
      </c>
      <c r="I1756" s="124" t="s">
        <v>2044</v>
      </c>
      <c r="J1756" s="118" t="s">
        <v>1504</v>
      </c>
      <c r="K1756" s="122">
        <f t="shared" si="27"/>
        <v>46561</v>
      </c>
      <c r="L1756" s="125" t="s">
        <v>2045</v>
      </c>
    </row>
    <row r="1757" spans="1:12" s="116" customFormat="1" ht="16.5" customHeight="1" x14ac:dyDescent="0.3">
      <c r="A1757" s="91">
        <v>1740</v>
      </c>
      <c r="B1757" s="92" t="s">
        <v>661</v>
      </c>
      <c r="C1757" s="92" t="s">
        <v>770</v>
      </c>
      <c r="D1757" s="92" t="s">
        <v>56</v>
      </c>
      <c r="E1757" s="92" t="s">
        <v>27</v>
      </c>
      <c r="F1757" s="112" t="s">
        <v>1980</v>
      </c>
      <c r="G1757" s="119" t="s">
        <v>2029</v>
      </c>
      <c r="H1757" s="112" t="s">
        <v>1840</v>
      </c>
      <c r="I1757" s="124" t="s">
        <v>2044</v>
      </c>
      <c r="J1757" s="118" t="s">
        <v>1504</v>
      </c>
      <c r="K1757" s="122">
        <f t="shared" si="27"/>
        <v>46561</v>
      </c>
      <c r="L1757" s="125" t="s">
        <v>2045</v>
      </c>
    </row>
    <row r="1758" spans="1:12" s="131" customFormat="1" ht="16.5" customHeight="1" x14ac:dyDescent="0.3">
      <c r="A1758" s="91">
        <v>1741</v>
      </c>
      <c r="B1758" s="129" t="s">
        <v>661</v>
      </c>
      <c r="C1758" s="129" t="s">
        <v>770</v>
      </c>
      <c r="D1758" s="129" t="s">
        <v>56</v>
      </c>
      <c r="E1758" s="129" t="s">
        <v>27</v>
      </c>
      <c r="F1758" s="124" t="s">
        <v>1980</v>
      </c>
      <c r="G1758" s="130" t="s">
        <v>2029</v>
      </c>
      <c r="H1758" s="124" t="s">
        <v>2765</v>
      </c>
      <c r="I1758" s="113" t="s">
        <v>1209</v>
      </c>
      <c r="J1758" s="114"/>
      <c r="K1758" s="115"/>
      <c r="L1758" s="112" t="s">
        <v>1294</v>
      </c>
    </row>
    <row r="1759" spans="1:12" s="116" customFormat="1" ht="16.5" customHeight="1" x14ac:dyDescent="0.3">
      <c r="A1759" s="91">
        <v>1742</v>
      </c>
      <c r="B1759" s="92" t="s">
        <v>661</v>
      </c>
      <c r="C1759" s="92" t="s">
        <v>770</v>
      </c>
      <c r="D1759" s="92" t="s">
        <v>56</v>
      </c>
      <c r="E1759" s="92" t="s">
        <v>27</v>
      </c>
      <c r="F1759" s="112" t="s">
        <v>2766</v>
      </c>
      <c r="G1759" s="119" t="s">
        <v>2029</v>
      </c>
      <c r="H1759" s="112" t="s">
        <v>2165</v>
      </c>
      <c r="I1759" s="124" t="s">
        <v>2044</v>
      </c>
      <c r="J1759" s="118" t="s">
        <v>1504</v>
      </c>
      <c r="K1759" s="122">
        <f t="shared" si="27"/>
        <v>46561</v>
      </c>
      <c r="L1759" s="125" t="s">
        <v>2045</v>
      </c>
    </row>
    <row r="1760" spans="1:12" s="116" customFormat="1" ht="16.5" customHeight="1" x14ac:dyDescent="0.3">
      <c r="A1760" s="91">
        <v>1743</v>
      </c>
      <c r="B1760" s="92" t="s">
        <v>661</v>
      </c>
      <c r="C1760" s="92" t="s">
        <v>770</v>
      </c>
      <c r="D1760" s="92" t="s">
        <v>56</v>
      </c>
      <c r="E1760" s="92" t="s">
        <v>27</v>
      </c>
      <c r="F1760" s="112" t="s">
        <v>2766</v>
      </c>
      <c r="G1760" s="119" t="s">
        <v>2033</v>
      </c>
      <c r="H1760" s="112" t="s">
        <v>2123</v>
      </c>
      <c r="I1760" s="124" t="s">
        <v>2044</v>
      </c>
      <c r="J1760" s="118" t="s">
        <v>1504</v>
      </c>
      <c r="K1760" s="122">
        <f t="shared" si="27"/>
        <v>46561</v>
      </c>
      <c r="L1760" s="125" t="s">
        <v>2045</v>
      </c>
    </row>
    <row r="1761" spans="1:12" s="116" customFormat="1" ht="16.5" customHeight="1" x14ac:dyDescent="0.3">
      <c r="A1761" s="91">
        <v>1744</v>
      </c>
      <c r="B1761" s="92" t="s">
        <v>661</v>
      </c>
      <c r="C1761" s="92" t="s">
        <v>770</v>
      </c>
      <c r="D1761" s="92" t="s">
        <v>56</v>
      </c>
      <c r="E1761" s="92" t="s">
        <v>27</v>
      </c>
      <c r="F1761" s="112" t="s">
        <v>2767</v>
      </c>
      <c r="G1761" s="119" t="s">
        <v>2029</v>
      </c>
      <c r="H1761" s="112" t="s">
        <v>2165</v>
      </c>
      <c r="I1761" s="124" t="s">
        <v>2044</v>
      </c>
      <c r="J1761" s="118" t="s">
        <v>1504</v>
      </c>
      <c r="K1761" s="122">
        <f t="shared" si="27"/>
        <v>46561</v>
      </c>
      <c r="L1761" s="125" t="s">
        <v>2070</v>
      </c>
    </row>
    <row r="1762" spans="1:12" s="116" customFormat="1" ht="16.5" customHeight="1" x14ac:dyDescent="0.3">
      <c r="A1762" s="91">
        <v>1745</v>
      </c>
      <c r="B1762" s="92" t="s">
        <v>661</v>
      </c>
      <c r="C1762" s="92" t="s">
        <v>770</v>
      </c>
      <c r="D1762" s="92" t="s">
        <v>56</v>
      </c>
      <c r="E1762" s="92" t="s">
        <v>27</v>
      </c>
      <c r="F1762" s="112" t="s">
        <v>1982</v>
      </c>
      <c r="G1762" s="119" t="s">
        <v>2029</v>
      </c>
      <c r="H1762" s="112" t="s">
        <v>2165</v>
      </c>
      <c r="I1762" s="124" t="s">
        <v>2044</v>
      </c>
      <c r="J1762" s="118" t="s">
        <v>1504</v>
      </c>
      <c r="K1762" s="122">
        <f t="shared" si="27"/>
        <v>46561</v>
      </c>
      <c r="L1762" s="125" t="s">
        <v>2045</v>
      </c>
    </row>
    <row r="1763" spans="1:12" s="116" customFormat="1" ht="16.5" customHeight="1" x14ac:dyDescent="0.3">
      <c r="A1763" s="91">
        <v>1746</v>
      </c>
      <c r="B1763" s="92" t="s">
        <v>661</v>
      </c>
      <c r="C1763" s="92" t="s">
        <v>770</v>
      </c>
      <c r="D1763" s="92" t="s">
        <v>56</v>
      </c>
      <c r="E1763" s="92" t="s">
        <v>27</v>
      </c>
      <c r="F1763" s="112" t="s">
        <v>2768</v>
      </c>
      <c r="G1763" s="119" t="s">
        <v>2029</v>
      </c>
      <c r="H1763" s="112" t="s">
        <v>2245</v>
      </c>
      <c r="I1763" s="124" t="s">
        <v>2044</v>
      </c>
      <c r="J1763" s="118" t="s">
        <v>1504</v>
      </c>
      <c r="K1763" s="122">
        <f t="shared" si="27"/>
        <v>46561</v>
      </c>
      <c r="L1763" s="125" t="s">
        <v>2045</v>
      </c>
    </row>
    <row r="1764" spans="1:12" s="116" customFormat="1" ht="16.5" customHeight="1" x14ac:dyDescent="0.3">
      <c r="A1764" s="91">
        <v>1747</v>
      </c>
      <c r="B1764" s="92" t="s">
        <v>661</v>
      </c>
      <c r="C1764" s="92" t="s">
        <v>770</v>
      </c>
      <c r="D1764" s="92" t="s">
        <v>56</v>
      </c>
      <c r="E1764" s="92" t="s">
        <v>27</v>
      </c>
      <c r="F1764" s="112" t="s">
        <v>2769</v>
      </c>
      <c r="G1764" s="119" t="s">
        <v>2029</v>
      </c>
      <c r="H1764" s="112" t="s">
        <v>2359</v>
      </c>
      <c r="I1764" s="124" t="s">
        <v>2044</v>
      </c>
      <c r="J1764" s="118" t="s">
        <v>1504</v>
      </c>
      <c r="K1764" s="122">
        <f t="shared" si="27"/>
        <v>46561</v>
      </c>
      <c r="L1764" s="125" t="s">
        <v>2045</v>
      </c>
    </row>
    <row r="1765" spans="1:12" s="116" customFormat="1" ht="16.5" customHeight="1" x14ac:dyDescent="0.3">
      <c r="A1765" s="91">
        <v>1748</v>
      </c>
      <c r="B1765" s="92" t="s">
        <v>661</v>
      </c>
      <c r="C1765" s="92" t="s">
        <v>770</v>
      </c>
      <c r="D1765" s="92" t="s">
        <v>56</v>
      </c>
      <c r="E1765" s="92" t="s">
        <v>27</v>
      </c>
      <c r="F1765" s="112" t="s">
        <v>1984</v>
      </c>
      <c r="G1765" s="119" t="s">
        <v>2029</v>
      </c>
      <c r="H1765" s="112" t="s">
        <v>1744</v>
      </c>
      <c r="I1765" s="124" t="s">
        <v>2044</v>
      </c>
      <c r="J1765" s="118" t="s">
        <v>1504</v>
      </c>
      <c r="K1765" s="122">
        <f t="shared" si="27"/>
        <v>46561</v>
      </c>
      <c r="L1765" s="125" t="s">
        <v>2045</v>
      </c>
    </row>
    <row r="1766" spans="1:12" s="116" customFormat="1" ht="16.5" customHeight="1" x14ac:dyDescent="0.3">
      <c r="A1766" s="91">
        <v>1749</v>
      </c>
      <c r="B1766" s="92" t="s">
        <v>661</v>
      </c>
      <c r="C1766" s="92" t="s">
        <v>770</v>
      </c>
      <c r="D1766" s="92" t="s">
        <v>56</v>
      </c>
      <c r="E1766" s="92" t="s">
        <v>27</v>
      </c>
      <c r="F1766" s="112" t="s">
        <v>1984</v>
      </c>
      <c r="G1766" s="119" t="s">
        <v>2029</v>
      </c>
      <c r="H1766" s="112" t="s">
        <v>1222</v>
      </c>
      <c r="I1766" s="124" t="s">
        <v>2044</v>
      </c>
      <c r="J1766" s="118" t="s">
        <v>1504</v>
      </c>
      <c r="K1766" s="122">
        <f t="shared" si="27"/>
        <v>46561</v>
      </c>
      <c r="L1766" s="125" t="s">
        <v>2066</v>
      </c>
    </row>
    <row r="1767" spans="1:12" s="116" customFormat="1" ht="16.5" customHeight="1" x14ac:dyDescent="0.3">
      <c r="A1767" s="91">
        <v>1750</v>
      </c>
      <c r="B1767" s="92" t="s">
        <v>661</v>
      </c>
      <c r="C1767" s="92" t="s">
        <v>770</v>
      </c>
      <c r="D1767" s="92" t="s">
        <v>56</v>
      </c>
      <c r="E1767" s="92" t="s">
        <v>27</v>
      </c>
      <c r="F1767" s="112" t="s">
        <v>2770</v>
      </c>
      <c r="G1767" s="119" t="s">
        <v>2029</v>
      </c>
      <c r="H1767" s="112" t="s">
        <v>1436</v>
      </c>
      <c r="I1767" s="124" t="s">
        <v>2044</v>
      </c>
      <c r="J1767" s="118" t="s">
        <v>1504</v>
      </c>
      <c r="K1767" s="122">
        <f t="shared" si="27"/>
        <v>46561</v>
      </c>
      <c r="L1767" s="125" t="s">
        <v>2045</v>
      </c>
    </row>
    <row r="1768" spans="1:12" s="116" customFormat="1" ht="16.5" customHeight="1" x14ac:dyDescent="0.3">
      <c r="A1768" s="91">
        <v>1751</v>
      </c>
      <c r="B1768" s="92" t="s">
        <v>661</v>
      </c>
      <c r="C1768" s="92" t="s">
        <v>770</v>
      </c>
      <c r="D1768" s="92" t="s">
        <v>56</v>
      </c>
      <c r="E1768" s="92" t="s">
        <v>27</v>
      </c>
      <c r="F1768" s="112" t="s">
        <v>2771</v>
      </c>
      <c r="G1768" s="119" t="s">
        <v>2029</v>
      </c>
      <c r="H1768" s="112" t="s">
        <v>2165</v>
      </c>
      <c r="I1768" s="124" t="s">
        <v>2044</v>
      </c>
      <c r="J1768" s="118" t="s">
        <v>1504</v>
      </c>
      <c r="K1768" s="122">
        <f t="shared" si="27"/>
        <v>46561</v>
      </c>
      <c r="L1768" s="125" t="s">
        <v>2045</v>
      </c>
    </row>
    <row r="1769" spans="1:12" s="116" customFormat="1" ht="16.5" customHeight="1" x14ac:dyDescent="0.3">
      <c r="A1769" s="91">
        <v>1752</v>
      </c>
      <c r="B1769" s="92" t="s">
        <v>661</v>
      </c>
      <c r="C1769" s="92" t="s">
        <v>770</v>
      </c>
      <c r="D1769" s="92" t="s">
        <v>56</v>
      </c>
      <c r="E1769" s="92" t="s">
        <v>27</v>
      </c>
      <c r="F1769" s="112" t="s">
        <v>2772</v>
      </c>
      <c r="G1769" s="119" t="s">
        <v>2029</v>
      </c>
      <c r="H1769" s="112" t="s">
        <v>2165</v>
      </c>
      <c r="I1769" s="124" t="s">
        <v>2044</v>
      </c>
      <c r="J1769" s="118" t="s">
        <v>1986</v>
      </c>
      <c r="K1769" s="122">
        <f t="shared" si="27"/>
        <v>46485</v>
      </c>
      <c r="L1769" s="125" t="s">
        <v>2045</v>
      </c>
    </row>
    <row r="1770" spans="1:12" s="116" customFormat="1" ht="16.5" customHeight="1" x14ac:dyDescent="0.3">
      <c r="A1770" s="91">
        <v>1753</v>
      </c>
      <c r="B1770" s="92" t="s">
        <v>661</v>
      </c>
      <c r="C1770" s="92" t="s">
        <v>770</v>
      </c>
      <c r="D1770" s="92" t="s">
        <v>56</v>
      </c>
      <c r="E1770" s="92" t="s">
        <v>27</v>
      </c>
      <c r="F1770" s="112" t="s">
        <v>2773</v>
      </c>
      <c r="G1770" s="119" t="s">
        <v>2029</v>
      </c>
      <c r="H1770" s="112" t="s">
        <v>2296</v>
      </c>
      <c r="I1770" s="124" t="s">
        <v>2044</v>
      </c>
      <c r="J1770" s="118" t="s">
        <v>1986</v>
      </c>
      <c r="K1770" s="122">
        <f t="shared" si="27"/>
        <v>46485</v>
      </c>
      <c r="L1770" s="125" t="s">
        <v>2045</v>
      </c>
    </row>
    <row r="1771" spans="1:12" s="116" customFormat="1" ht="16.5" customHeight="1" x14ac:dyDescent="0.3">
      <c r="A1771" s="91">
        <v>1754</v>
      </c>
      <c r="B1771" s="92" t="s">
        <v>661</v>
      </c>
      <c r="C1771" s="92" t="s">
        <v>770</v>
      </c>
      <c r="D1771" s="92" t="s">
        <v>56</v>
      </c>
      <c r="E1771" s="92" t="s">
        <v>27</v>
      </c>
      <c r="F1771" s="112" t="s">
        <v>2774</v>
      </c>
      <c r="G1771" s="119" t="s">
        <v>2054</v>
      </c>
      <c r="H1771" s="112" t="s">
        <v>2165</v>
      </c>
      <c r="I1771" s="124" t="s">
        <v>2044</v>
      </c>
      <c r="J1771" s="118" t="s">
        <v>1504</v>
      </c>
      <c r="K1771" s="122">
        <f t="shared" si="27"/>
        <v>46561</v>
      </c>
      <c r="L1771" s="125" t="s">
        <v>2070</v>
      </c>
    </row>
    <row r="1772" spans="1:12" s="116" customFormat="1" ht="16.5" customHeight="1" x14ac:dyDescent="0.3">
      <c r="A1772" s="91">
        <v>1755</v>
      </c>
      <c r="B1772" s="92" t="s">
        <v>661</v>
      </c>
      <c r="C1772" s="92" t="s">
        <v>770</v>
      </c>
      <c r="D1772" s="92" t="s">
        <v>56</v>
      </c>
      <c r="E1772" s="92" t="s">
        <v>27</v>
      </c>
      <c r="F1772" s="112" t="s">
        <v>2775</v>
      </c>
      <c r="G1772" s="119" t="s">
        <v>2033</v>
      </c>
      <c r="H1772" s="112" t="s">
        <v>2123</v>
      </c>
      <c r="I1772" s="124" t="s">
        <v>2044</v>
      </c>
      <c r="J1772" s="118" t="s">
        <v>1504</v>
      </c>
      <c r="K1772" s="122">
        <f t="shared" si="27"/>
        <v>46561</v>
      </c>
      <c r="L1772" s="125" t="s">
        <v>2070</v>
      </c>
    </row>
    <row r="1773" spans="1:12" s="116" customFormat="1" ht="16.5" customHeight="1" x14ac:dyDescent="0.3">
      <c r="A1773" s="91">
        <v>1756</v>
      </c>
      <c r="B1773" s="92" t="s">
        <v>661</v>
      </c>
      <c r="C1773" s="92" t="s">
        <v>770</v>
      </c>
      <c r="D1773" s="92" t="s">
        <v>56</v>
      </c>
      <c r="E1773" s="92" t="s">
        <v>27</v>
      </c>
      <c r="F1773" s="112" t="s">
        <v>2775</v>
      </c>
      <c r="G1773" s="119" t="s">
        <v>2033</v>
      </c>
      <c r="H1773" s="112" t="s">
        <v>2102</v>
      </c>
      <c r="I1773" s="124" t="s">
        <v>2044</v>
      </c>
      <c r="J1773" s="118" t="s">
        <v>1504</v>
      </c>
      <c r="K1773" s="122">
        <f t="shared" si="27"/>
        <v>46561</v>
      </c>
      <c r="L1773" s="125" t="s">
        <v>2070</v>
      </c>
    </row>
    <row r="1774" spans="1:12" s="116" customFormat="1" ht="16.5" customHeight="1" x14ac:dyDescent="0.3">
      <c r="A1774" s="91">
        <v>1757</v>
      </c>
      <c r="B1774" s="92" t="s">
        <v>661</v>
      </c>
      <c r="C1774" s="92" t="s">
        <v>770</v>
      </c>
      <c r="D1774" s="92" t="s">
        <v>56</v>
      </c>
      <c r="E1774" s="92" t="s">
        <v>27</v>
      </c>
      <c r="F1774" s="112" t="s">
        <v>2775</v>
      </c>
      <c r="G1774" s="119" t="s">
        <v>2029</v>
      </c>
      <c r="H1774" s="112" t="s">
        <v>2113</v>
      </c>
      <c r="I1774" s="124" t="s">
        <v>2044</v>
      </c>
      <c r="J1774" s="118" t="s">
        <v>1504</v>
      </c>
      <c r="K1774" s="122">
        <f t="shared" si="27"/>
        <v>46561</v>
      </c>
      <c r="L1774" s="125" t="s">
        <v>2045</v>
      </c>
    </row>
    <row r="1775" spans="1:12" s="116" customFormat="1" ht="16.5" customHeight="1" x14ac:dyDescent="0.3">
      <c r="A1775" s="91">
        <v>1758</v>
      </c>
      <c r="B1775" s="92" t="s">
        <v>661</v>
      </c>
      <c r="C1775" s="92" t="s">
        <v>770</v>
      </c>
      <c r="D1775" s="92" t="s">
        <v>56</v>
      </c>
      <c r="E1775" s="92" t="s">
        <v>27</v>
      </c>
      <c r="F1775" s="112" t="s">
        <v>2774</v>
      </c>
      <c r="G1775" s="119" t="s">
        <v>2029</v>
      </c>
      <c r="H1775" s="112" t="s">
        <v>2776</v>
      </c>
      <c r="I1775" s="124" t="s">
        <v>2044</v>
      </c>
      <c r="J1775" s="118" t="s">
        <v>1504</v>
      </c>
      <c r="K1775" s="122">
        <f t="shared" si="27"/>
        <v>46561</v>
      </c>
      <c r="L1775" s="125" t="s">
        <v>2066</v>
      </c>
    </row>
    <row r="1776" spans="1:12" s="116" customFormat="1" ht="16.5" customHeight="1" x14ac:dyDescent="0.3">
      <c r="A1776" s="91">
        <v>1759</v>
      </c>
      <c r="B1776" s="92" t="s">
        <v>661</v>
      </c>
      <c r="C1776" s="92" t="s">
        <v>770</v>
      </c>
      <c r="D1776" s="92" t="s">
        <v>56</v>
      </c>
      <c r="E1776" s="92" t="s">
        <v>27</v>
      </c>
      <c r="F1776" s="112" t="s">
        <v>1987</v>
      </c>
      <c r="G1776" s="119" t="s">
        <v>2029</v>
      </c>
      <c r="H1776" s="112" t="s">
        <v>2165</v>
      </c>
      <c r="I1776" s="124" t="s">
        <v>2044</v>
      </c>
      <c r="J1776" s="118" t="s">
        <v>1973</v>
      </c>
      <c r="K1776" s="122">
        <f t="shared" si="27"/>
        <v>46484</v>
      </c>
      <c r="L1776" s="125" t="s">
        <v>2070</v>
      </c>
    </row>
    <row r="1777" spans="1:12" s="116" customFormat="1" ht="16.5" customHeight="1" x14ac:dyDescent="0.3">
      <c r="A1777" s="91">
        <v>1760</v>
      </c>
      <c r="B1777" s="92" t="s">
        <v>661</v>
      </c>
      <c r="C1777" s="92" t="s">
        <v>770</v>
      </c>
      <c r="D1777" s="92" t="s">
        <v>56</v>
      </c>
      <c r="E1777" s="92" t="s">
        <v>27</v>
      </c>
      <c r="F1777" s="112" t="s">
        <v>1987</v>
      </c>
      <c r="G1777" s="119" t="s">
        <v>2029</v>
      </c>
      <c r="H1777" s="112" t="s">
        <v>2375</v>
      </c>
      <c r="I1777" s="124" t="s">
        <v>2044</v>
      </c>
      <c r="J1777" s="118" t="s">
        <v>1973</v>
      </c>
      <c r="K1777" s="122">
        <f t="shared" si="27"/>
        <v>46484</v>
      </c>
      <c r="L1777" s="125" t="s">
        <v>2045</v>
      </c>
    </row>
    <row r="1778" spans="1:12" s="116" customFormat="1" ht="16.5" customHeight="1" x14ac:dyDescent="0.3">
      <c r="A1778" s="91">
        <v>1761</v>
      </c>
      <c r="B1778" s="92" t="s">
        <v>661</v>
      </c>
      <c r="C1778" s="92" t="s">
        <v>770</v>
      </c>
      <c r="D1778" s="92" t="s">
        <v>56</v>
      </c>
      <c r="E1778" s="92" t="s">
        <v>27</v>
      </c>
      <c r="F1778" s="112" t="s">
        <v>2777</v>
      </c>
      <c r="G1778" s="119" t="s">
        <v>2029</v>
      </c>
      <c r="H1778" s="112" t="s">
        <v>2778</v>
      </c>
      <c r="I1778" s="124" t="s">
        <v>2044</v>
      </c>
      <c r="J1778" s="118" t="s">
        <v>1504</v>
      </c>
      <c r="K1778" s="122">
        <f t="shared" si="27"/>
        <v>46561</v>
      </c>
      <c r="L1778" s="125" t="s">
        <v>2066</v>
      </c>
    </row>
    <row r="1779" spans="1:12" s="116" customFormat="1" ht="16.5" customHeight="1" x14ac:dyDescent="0.3">
      <c r="A1779" s="91">
        <v>1762</v>
      </c>
      <c r="B1779" s="92" t="s">
        <v>661</v>
      </c>
      <c r="C1779" s="92" t="s">
        <v>770</v>
      </c>
      <c r="D1779" s="92" t="s">
        <v>56</v>
      </c>
      <c r="E1779" s="92" t="s">
        <v>27</v>
      </c>
      <c r="F1779" s="112" t="s">
        <v>2777</v>
      </c>
      <c r="G1779" s="119" t="s">
        <v>2029</v>
      </c>
      <c r="H1779" s="112" t="s">
        <v>2175</v>
      </c>
      <c r="I1779" s="124" t="s">
        <v>2044</v>
      </c>
      <c r="J1779" s="118" t="s">
        <v>1504</v>
      </c>
      <c r="K1779" s="122">
        <f t="shared" si="27"/>
        <v>46561</v>
      </c>
      <c r="L1779" s="125" t="s">
        <v>2070</v>
      </c>
    </row>
    <row r="1780" spans="1:12" s="116" customFormat="1" ht="16.5" customHeight="1" x14ac:dyDescent="0.3">
      <c r="A1780" s="91">
        <v>1763</v>
      </c>
      <c r="B1780" s="92" t="s">
        <v>661</v>
      </c>
      <c r="C1780" s="92" t="s">
        <v>770</v>
      </c>
      <c r="D1780" s="92" t="s">
        <v>56</v>
      </c>
      <c r="E1780" s="92" t="s">
        <v>27</v>
      </c>
      <c r="F1780" s="112" t="s">
        <v>2779</v>
      </c>
      <c r="G1780" s="119" t="s">
        <v>2033</v>
      </c>
      <c r="H1780" s="112" t="s">
        <v>1226</v>
      </c>
      <c r="I1780" s="124" t="s">
        <v>2044</v>
      </c>
      <c r="J1780" s="118" t="s">
        <v>1504</v>
      </c>
      <c r="K1780" s="122">
        <f t="shared" si="27"/>
        <v>46561</v>
      </c>
      <c r="L1780" s="125" t="s">
        <v>2045</v>
      </c>
    </row>
    <row r="1781" spans="1:12" s="116" customFormat="1" ht="16.5" customHeight="1" x14ac:dyDescent="0.3">
      <c r="A1781" s="91">
        <v>1764</v>
      </c>
      <c r="B1781" s="92" t="s">
        <v>661</v>
      </c>
      <c r="C1781" s="92" t="s">
        <v>770</v>
      </c>
      <c r="D1781" s="92" t="s">
        <v>56</v>
      </c>
      <c r="E1781" s="92" t="s">
        <v>27</v>
      </c>
      <c r="F1781" s="112" t="s">
        <v>1990</v>
      </c>
      <c r="G1781" s="119" t="s">
        <v>2029</v>
      </c>
      <c r="H1781" s="112" t="s">
        <v>2089</v>
      </c>
      <c r="I1781" s="124" t="s">
        <v>2044</v>
      </c>
      <c r="J1781" s="118" t="s">
        <v>1504</v>
      </c>
      <c r="K1781" s="122">
        <f t="shared" si="27"/>
        <v>46561</v>
      </c>
      <c r="L1781" s="125" t="s">
        <v>2045</v>
      </c>
    </row>
    <row r="1782" spans="1:12" s="116" customFormat="1" ht="16.5" customHeight="1" x14ac:dyDescent="0.3">
      <c r="A1782" s="91">
        <v>1765</v>
      </c>
      <c r="B1782" s="92" t="s">
        <v>661</v>
      </c>
      <c r="C1782" s="92" t="s">
        <v>770</v>
      </c>
      <c r="D1782" s="92" t="s">
        <v>56</v>
      </c>
      <c r="E1782" s="92" t="s">
        <v>27</v>
      </c>
      <c r="F1782" s="112" t="s">
        <v>1993</v>
      </c>
      <c r="G1782" s="119" t="s">
        <v>2029</v>
      </c>
      <c r="H1782" s="112" t="s">
        <v>2381</v>
      </c>
      <c r="I1782" s="124" t="s">
        <v>2044</v>
      </c>
      <c r="J1782" s="118" t="s">
        <v>1973</v>
      </c>
      <c r="K1782" s="122">
        <f t="shared" si="27"/>
        <v>46484</v>
      </c>
      <c r="L1782" s="125" t="s">
        <v>2045</v>
      </c>
    </row>
    <row r="1783" spans="1:12" s="116" customFormat="1" ht="16.5" customHeight="1" x14ac:dyDescent="0.3">
      <c r="A1783" s="91">
        <v>1766</v>
      </c>
      <c r="B1783" s="92" t="s">
        <v>661</v>
      </c>
      <c r="C1783" s="92" t="s">
        <v>770</v>
      </c>
      <c r="D1783" s="92" t="s">
        <v>56</v>
      </c>
      <c r="E1783" s="92" t="s">
        <v>27</v>
      </c>
      <c r="F1783" s="112" t="s">
        <v>1993</v>
      </c>
      <c r="G1783" s="119" t="s">
        <v>2033</v>
      </c>
      <c r="H1783" s="112" t="s">
        <v>2188</v>
      </c>
      <c r="I1783" s="124" t="s">
        <v>2044</v>
      </c>
      <c r="J1783" s="118" t="s">
        <v>1973</v>
      </c>
      <c r="K1783" s="122">
        <f t="shared" si="27"/>
        <v>46484</v>
      </c>
      <c r="L1783" s="125" t="s">
        <v>2045</v>
      </c>
    </row>
    <row r="1784" spans="1:12" s="116" customFormat="1" ht="16.5" customHeight="1" x14ac:dyDescent="0.3">
      <c r="A1784" s="91">
        <v>1767</v>
      </c>
      <c r="B1784" s="92" t="s">
        <v>661</v>
      </c>
      <c r="C1784" s="92" t="s">
        <v>770</v>
      </c>
      <c r="D1784" s="92" t="s">
        <v>56</v>
      </c>
      <c r="E1784" s="92" t="s">
        <v>27</v>
      </c>
      <c r="F1784" s="112" t="s">
        <v>1993</v>
      </c>
      <c r="G1784" s="119" t="s">
        <v>2029</v>
      </c>
      <c r="H1784" s="112" t="s">
        <v>2102</v>
      </c>
      <c r="I1784" s="124" t="s">
        <v>2044</v>
      </c>
      <c r="J1784" s="118" t="s">
        <v>1973</v>
      </c>
      <c r="K1784" s="122">
        <f t="shared" si="27"/>
        <v>46484</v>
      </c>
      <c r="L1784" s="125" t="s">
        <v>2066</v>
      </c>
    </row>
    <row r="1785" spans="1:12" s="116" customFormat="1" ht="16.5" customHeight="1" x14ac:dyDescent="0.3">
      <c r="A1785" s="91">
        <v>1768</v>
      </c>
      <c r="B1785" s="92" t="s">
        <v>661</v>
      </c>
      <c r="C1785" s="92" t="s">
        <v>770</v>
      </c>
      <c r="D1785" s="92" t="s">
        <v>56</v>
      </c>
      <c r="E1785" s="92" t="s">
        <v>27</v>
      </c>
      <c r="F1785" s="112" t="s">
        <v>2780</v>
      </c>
      <c r="G1785" s="119" t="s">
        <v>2029</v>
      </c>
      <c r="H1785" s="112" t="s">
        <v>2165</v>
      </c>
      <c r="I1785" s="124" t="s">
        <v>2044</v>
      </c>
      <c r="J1785" s="118" t="s">
        <v>1504</v>
      </c>
      <c r="K1785" s="122">
        <f t="shared" si="27"/>
        <v>46561</v>
      </c>
      <c r="L1785" s="125" t="s">
        <v>2045</v>
      </c>
    </row>
    <row r="1786" spans="1:12" s="116" customFormat="1" ht="16.5" customHeight="1" x14ac:dyDescent="0.3">
      <c r="A1786" s="91">
        <v>1769</v>
      </c>
      <c r="B1786" s="92" t="s">
        <v>661</v>
      </c>
      <c r="C1786" s="92" t="s">
        <v>770</v>
      </c>
      <c r="D1786" s="92" t="s">
        <v>56</v>
      </c>
      <c r="E1786" s="92" t="s">
        <v>27</v>
      </c>
      <c r="F1786" s="112" t="s">
        <v>2781</v>
      </c>
      <c r="G1786" s="119" t="s">
        <v>2033</v>
      </c>
      <c r="H1786" s="112" t="s">
        <v>2375</v>
      </c>
      <c r="I1786" s="124" t="s">
        <v>2044</v>
      </c>
      <c r="J1786" s="118" t="s">
        <v>1504</v>
      </c>
      <c r="K1786" s="122">
        <f t="shared" si="27"/>
        <v>46561</v>
      </c>
      <c r="L1786" s="125" t="s">
        <v>2070</v>
      </c>
    </row>
    <row r="1787" spans="1:12" s="116" customFormat="1" ht="16.5" customHeight="1" x14ac:dyDescent="0.3">
      <c r="A1787" s="91">
        <v>1770</v>
      </c>
      <c r="B1787" s="92" t="s">
        <v>661</v>
      </c>
      <c r="C1787" s="92" t="s">
        <v>770</v>
      </c>
      <c r="D1787" s="92" t="s">
        <v>56</v>
      </c>
      <c r="E1787" s="92" t="s">
        <v>27</v>
      </c>
      <c r="F1787" s="112" t="s">
        <v>2782</v>
      </c>
      <c r="G1787" s="119" t="s">
        <v>2054</v>
      </c>
      <c r="H1787" s="112" t="s">
        <v>2165</v>
      </c>
      <c r="I1787" s="124" t="s">
        <v>2044</v>
      </c>
      <c r="J1787" s="118" t="s">
        <v>1504</v>
      </c>
      <c r="K1787" s="122">
        <f t="shared" si="27"/>
        <v>46561</v>
      </c>
      <c r="L1787" s="125" t="s">
        <v>2070</v>
      </c>
    </row>
    <row r="1788" spans="1:12" s="116" customFormat="1" ht="16.5" customHeight="1" x14ac:dyDescent="0.3">
      <c r="A1788" s="91">
        <v>1771</v>
      </c>
      <c r="B1788" s="92" t="s">
        <v>661</v>
      </c>
      <c r="C1788" s="92" t="s">
        <v>770</v>
      </c>
      <c r="D1788" s="92" t="s">
        <v>56</v>
      </c>
      <c r="E1788" s="92" t="s">
        <v>27</v>
      </c>
      <c r="F1788" s="112" t="s">
        <v>2782</v>
      </c>
      <c r="G1788" s="119" t="s">
        <v>2029</v>
      </c>
      <c r="H1788" s="112" t="s">
        <v>2375</v>
      </c>
      <c r="I1788" s="124" t="s">
        <v>2044</v>
      </c>
      <c r="J1788" s="118" t="s">
        <v>1504</v>
      </c>
      <c r="K1788" s="122">
        <f t="shared" si="27"/>
        <v>46561</v>
      </c>
      <c r="L1788" s="125" t="s">
        <v>2045</v>
      </c>
    </row>
    <row r="1789" spans="1:12" s="116" customFormat="1" ht="16.5" customHeight="1" x14ac:dyDescent="0.3">
      <c r="A1789" s="91">
        <v>1772</v>
      </c>
      <c r="B1789" s="92" t="s">
        <v>661</v>
      </c>
      <c r="C1789" s="92" t="s">
        <v>770</v>
      </c>
      <c r="D1789" s="92" t="s">
        <v>56</v>
      </c>
      <c r="E1789" s="92" t="s">
        <v>27</v>
      </c>
      <c r="F1789" s="112" t="s">
        <v>2783</v>
      </c>
      <c r="G1789" s="119" t="s">
        <v>2029</v>
      </c>
      <c r="H1789" s="112" t="s">
        <v>2778</v>
      </c>
      <c r="I1789" s="124" t="s">
        <v>2044</v>
      </c>
      <c r="J1789" s="118" t="s">
        <v>1504</v>
      </c>
      <c r="K1789" s="122">
        <f t="shared" si="27"/>
        <v>46561</v>
      </c>
      <c r="L1789" s="125" t="s">
        <v>2045</v>
      </c>
    </row>
    <row r="1790" spans="1:12" s="116" customFormat="1" ht="16.5" customHeight="1" x14ac:dyDescent="0.3">
      <c r="A1790" s="91">
        <v>1773</v>
      </c>
      <c r="B1790" s="92" t="s">
        <v>661</v>
      </c>
      <c r="C1790" s="92" t="s">
        <v>770</v>
      </c>
      <c r="D1790" s="92" t="s">
        <v>56</v>
      </c>
      <c r="E1790" s="92" t="s">
        <v>27</v>
      </c>
      <c r="F1790" s="112" t="s">
        <v>2783</v>
      </c>
      <c r="G1790" s="119" t="s">
        <v>2033</v>
      </c>
      <c r="H1790" s="112" t="s">
        <v>2784</v>
      </c>
      <c r="I1790" s="124" t="s">
        <v>2044</v>
      </c>
      <c r="J1790" s="118" t="s">
        <v>1504</v>
      </c>
      <c r="K1790" s="122">
        <f t="shared" si="27"/>
        <v>46561</v>
      </c>
      <c r="L1790" s="125" t="s">
        <v>2070</v>
      </c>
    </row>
    <row r="1791" spans="1:12" s="116" customFormat="1" ht="16.5" customHeight="1" x14ac:dyDescent="0.3">
      <c r="A1791" s="91">
        <v>1774</v>
      </c>
      <c r="B1791" s="92" t="s">
        <v>661</v>
      </c>
      <c r="C1791" s="92" t="s">
        <v>770</v>
      </c>
      <c r="D1791" s="92" t="s">
        <v>56</v>
      </c>
      <c r="E1791" s="92" t="s">
        <v>27</v>
      </c>
      <c r="F1791" s="112" t="s">
        <v>1996</v>
      </c>
      <c r="G1791" s="119" t="s">
        <v>2029</v>
      </c>
      <c r="H1791" s="112" t="s">
        <v>2785</v>
      </c>
      <c r="I1791" s="124" t="s">
        <v>2044</v>
      </c>
      <c r="J1791" s="118" t="s">
        <v>1504</v>
      </c>
      <c r="K1791" s="122">
        <f t="shared" si="27"/>
        <v>46561</v>
      </c>
      <c r="L1791" s="125" t="s">
        <v>2045</v>
      </c>
    </row>
    <row r="1792" spans="1:12" s="116" customFormat="1" ht="16.5" customHeight="1" x14ac:dyDescent="0.3">
      <c r="A1792" s="91">
        <v>1775</v>
      </c>
      <c r="B1792" s="92" t="s">
        <v>661</v>
      </c>
      <c r="C1792" s="92" t="s">
        <v>770</v>
      </c>
      <c r="D1792" s="92" t="s">
        <v>56</v>
      </c>
      <c r="E1792" s="92" t="s">
        <v>27</v>
      </c>
      <c r="F1792" s="112" t="s">
        <v>1996</v>
      </c>
      <c r="G1792" s="119" t="s">
        <v>2029</v>
      </c>
      <c r="H1792" s="112" t="s">
        <v>2512</v>
      </c>
      <c r="I1792" s="124" t="s">
        <v>2044</v>
      </c>
      <c r="J1792" s="118" t="s">
        <v>1504</v>
      </c>
      <c r="K1792" s="122">
        <f t="shared" si="27"/>
        <v>46561</v>
      </c>
      <c r="L1792" s="125" t="s">
        <v>2066</v>
      </c>
    </row>
    <row r="1793" spans="1:12" s="116" customFormat="1" ht="16.5" customHeight="1" x14ac:dyDescent="0.3">
      <c r="A1793" s="91">
        <v>1776</v>
      </c>
      <c r="B1793" s="92" t="s">
        <v>661</v>
      </c>
      <c r="C1793" s="92" t="s">
        <v>770</v>
      </c>
      <c r="D1793" s="92" t="s">
        <v>56</v>
      </c>
      <c r="E1793" s="92" t="s">
        <v>27</v>
      </c>
      <c r="F1793" s="112" t="s">
        <v>1996</v>
      </c>
      <c r="G1793" s="119" t="s">
        <v>2029</v>
      </c>
      <c r="H1793" s="112" t="s">
        <v>2786</v>
      </c>
      <c r="I1793" s="124" t="s">
        <v>2044</v>
      </c>
      <c r="J1793" s="118" t="s">
        <v>1504</v>
      </c>
      <c r="K1793" s="122">
        <f t="shared" si="27"/>
        <v>46561</v>
      </c>
      <c r="L1793" s="125" t="s">
        <v>2045</v>
      </c>
    </row>
    <row r="1794" spans="1:12" s="116" customFormat="1" ht="16.5" customHeight="1" x14ac:dyDescent="0.3">
      <c r="A1794" s="91">
        <v>1777</v>
      </c>
      <c r="B1794" s="92" t="s">
        <v>661</v>
      </c>
      <c r="C1794" s="92" t="s">
        <v>770</v>
      </c>
      <c r="D1794" s="92" t="s">
        <v>56</v>
      </c>
      <c r="E1794" s="92" t="s">
        <v>27</v>
      </c>
      <c r="F1794" s="112" t="s">
        <v>2002</v>
      </c>
      <c r="G1794" s="119" t="s">
        <v>2029</v>
      </c>
      <c r="H1794" s="112" t="s">
        <v>2047</v>
      </c>
      <c r="I1794" s="124" t="s">
        <v>2044</v>
      </c>
      <c r="J1794" s="118" t="s">
        <v>1504</v>
      </c>
      <c r="K1794" s="122">
        <f t="shared" si="27"/>
        <v>46561</v>
      </c>
      <c r="L1794" s="125" t="s">
        <v>2045</v>
      </c>
    </row>
    <row r="1795" spans="1:12" s="116" customFormat="1" ht="16.5" customHeight="1" x14ac:dyDescent="0.3">
      <c r="A1795" s="91">
        <v>1778</v>
      </c>
      <c r="B1795" s="92" t="s">
        <v>661</v>
      </c>
      <c r="C1795" s="92" t="s">
        <v>770</v>
      </c>
      <c r="D1795" s="92" t="s">
        <v>56</v>
      </c>
      <c r="E1795" s="92" t="s">
        <v>27</v>
      </c>
      <c r="F1795" s="112" t="s">
        <v>2002</v>
      </c>
      <c r="G1795" s="119" t="s">
        <v>2029</v>
      </c>
      <c r="H1795" s="112" t="s">
        <v>2787</v>
      </c>
      <c r="I1795" s="124" t="s">
        <v>2044</v>
      </c>
      <c r="J1795" s="118" t="s">
        <v>1504</v>
      </c>
      <c r="K1795" s="122">
        <f t="shared" si="27"/>
        <v>46561</v>
      </c>
      <c r="L1795" s="125" t="s">
        <v>2045</v>
      </c>
    </row>
    <row r="1796" spans="1:12" s="116" customFormat="1" ht="16.5" customHeight="1" x14ac:dyDescent="0.3">
      <c r="A1796" s="91">
        <v>1779</v>
      </c>
      <c r="B1796" s="92" t="s">
        <v>661</v>
      </c>
      <c r="C1796" s="92" t="s">
        <v>770</v>
      </c>
      <c r="D1796" s="92" t="s">
        <v>56</v>
      </c>
      <c r="E1796" s="92" t="s">
        <v>27</v>
      </c>
      <c r="F1796" s="112" t="s">
        <v>2002</v>
      </c>
      <c r="G1796" s="119" t="s">
        <v>2029</v>
      </c>
      <c r="H1796" s="112" t="s">
        <v>1222</v>
      </c>
      <c r="I1796" s="124" t="s">
        <v>2044</v>
      </c>
      <c r="J1796" s="118" t="s">
        <v>1504</v>
      </c>
      <c r="K1796" s="122">
        <f t="shared" si="27"/>
        <v>46561</v>
      </c>
      <c r="L1796" s="125" t="s">
        <v>2045</v>
      </c>
    </row>
    <row r="1797" spans="1:12" s="116" customFormat="1" ht="16.5" customHeight="1" x14ac:dyDescent="0.3">
      <c r="A1797" s="91">
        <v>1780</v>
      </c>
      <c r="B1797" s="92" t="s">
        <v>661</v>
      </c>
      <c r="C1797" s="92" t="s">
        <v>770</v>
      </c>
      <c r="D1797" s="92" t="s">
        <v>56</v>
      </c>
      <c r="E1797" s="92" t="s">
        <v>27</v>
      </c>
      <c r="F1797" s="112" t="s">
        <v>2001</v>
      </c>
      <c r="G1797" s="119" t="s">
        <v>2029</v>
      </c>
      <c r="H1797" s="112" t="s">
        <v>2102</v>
      </c>
      <c r="I1797" s="124" t="s">
        <v>2044</v>
      </c>
      <c r="J1797" s="118" t="s">
        <v>1504</v>
      </c>
      <c r="K1797" s="122">
        <f t="shared" si="27"/>
        <v>46561</v>
      </c>
      <c r="L1797" s="125" t="s">
        <v>2045</v>
      </c>
    </row>
    <row r="1798" spans="1:12" s="116" customFormat="1" ht="16.5" customHeight="1" x14ac:dyDescent="0.3">
      <c r="A1798" s="91">
        <v>1781</v>
      </c>
      <c r="B1798" s="92" t="s">
        <v>661</v>
      </c>
      <c r="C1798" s="92" t="s">
        <v>770</v>
      </c>
      <c r="D1798" s="92" t="s">
        <v>56</v>
      </c>
      <c r="E1798" s="92" t="s">
        <v>27</v>
      </c>
      <c r="F1798" s="112" t="s">
        <v>2002</v>
      </c>
      <c r="G1798" s="119" t="s">
        <v>2033</v>
      </c>
      <c r="H1798" s="112" t="s">
        <v>2788</v>
      </c>
      <c r="I1798" s="124" t="s">
        <v>2044</v>
      </c>
      <c r="J1798" s="118" t="s">
        <v>1504</v>
      </c>
      <c r="K1798" s="122">
        <f t="shared" si="27"/>
        <v>46561</v>
      </c>
      <c r="L1798" s="125" t="s">
        <v>2045</v>
      </c>
    </row>
    <row r="1799" spans="1:12" s="116" customFormat="1" ht="16.5" customHeight="1" x14ac:dyDescent="0.3">
      <c r="A1799" s="91">
        <v>1782</v>
      </c>
      <c r="B1799" s="92" t="s">
        <v>661</v>
      </c>
      <c r="C1799" s="92" t="s">
        <v>770</v>
      </c>
      <c r="D1799" s="92" t="s">
        <v>56</v>
      </c>
      <c r="E1799" s="92" t="s">
        <v>27</v>
      </c>
      <c r="F1799" s="112" t="s">
        <v>2003</v>
      </c>
      <c r="G1799" s="119" t="s">
        <v>2029</v>
      </c>
      <c r="H1799" s="112" t="s">
        <v>1472</v>
      </c>
      <c r="I1799" s="113" t="s">
        <v>1333</v>
      </c>
      <c r="J1799" s="121" t="s">
        <v>2789</v>
      </c>
      <c r="K1799" s="122">
        <f t="shared" ref="K1799:K1847" si="28">DATE(YEAR(J1799)+2,MONTH(J1799),DAY(J1799)-1)</f>
        <v>46157</v>
      </c>
      <c r="L1799" s="123"/>
    </row>
    <row r="1800" spans="1:12" s="116" customFormat="1" ht="16.5" customHeight="1" x14ac:dyDescent="0.3">
      <c r="A1800" s="91">
        <v>1783</v>
      </c>
      <c r="B1800" s="92" t="s">
        <v>661</v>
      </c>
      <c r="C1800" s="92" t="s">
        <v>770</v>
      </c>
      <c r="D1800" s="92" t="s">
        <v>56</v>
      </c>
      <c r="E1800" s="92" t="s">
        <v>27</v>
      </c>
      <c r="F1800" s="112" t="s">
        <v>2790</v>
      </c>
      <c r="G1800" s="119" t="s">
        <v>2054</v>
      </c>
      <c r="H1800" s="112" t="s">
        <v>2165</v>
      </c>
      <c r="I1800" s="113" t="s">
        <v>1209</v>
      </c>
      <c r="J1800" s="121" t="s">
        <v>2789</v>
      </c>
      <c r="K1800" s="122">
        <f t="shared" si="28"/>
        <v>46157</v>
      </c>
      <c r="L1800" s="123"/>
    </row>
    <row r="1801" spans="1:12" s="116" customFormat="1" ht="16.5" customHeight="1" x14ac:dyDescent="0.3">
      <c r="A1801" s="91">
        <v>1784</v>
      </c>
      <c r="B1801" s="92" t="s">
        <v>661</v>
      </c>
      <c r="C1801" s="92" t="s">
        <v>770</v>
      </c>
      <c r="D1801" s="92" t="s">
        <v>56</v>
      </c>
      <c r="E1801" s="92" t="s">
        <v>27</v>
      </c>
      <c r="F1801" s="112" t="s">
        <v>2791</v>
      </c>
      <c r="G1801" s="119" t="s">
        <v>2029</v>
      </c>
      <c r="H1801" s="112" t="s">
        <v>1840</v>
      </c>
      <c r="I1801" s="113" t="s">
        <v>1209</v>
      </c>
      <c r="J1801" s="121" t="s">
        <v>2789</v>
      </c>
      <c r="K1801" s="122">
        <f t="shared" si="28"/>
        <v>46157</v>
      </c>
      <c r="L1801" s="123"/>
    </row>
    <row r="1802" spans="1:12" s="116" customFormat="1" ht="16.5" customHeight="1" x14ac:dyDescent="0.3">
      <c r="A1802" s="91">
        <v>1785</v>
      </c>
      <c r="B1802" s="92" t="s">
        <v>661</v>
      </c>
      <c r="C1802" s="92" t="s">
        <v>770</v>
      </c>
      <c r="D1802" s="92" t="s">
        <v>56</v>
      </c>
      <c r="E1802" s="92" t="s">
        <v>27</v>
      </c>
      <c r="F1802" s="112" t="s">
        <v>2791</v>
      </c>
      <c r="G1802" s="119" t="s">
        <v>2033</v>
      </c>
      <c r="H1802" s="112" t="s">
        <v>2102</v>
      </c>
      <c r="I1802" s="113" t="s">
        <v>1229</v>
      </c>
      <c r="J1802" s="121" t="s">
        <v>2789</v>
      </c>
      <c r="K1802" s="122">
        <f t="shared" si="28"/>
        <v>46157</v>
      </c>
      <c r="L1802" s="123"/>
    </row>
    <row r="1803" spans="1:12" s="116" customFormat="1" ht="16.5" customHeight="1" x14ac:dyDescent="0.3">
      <c r="A1803" s="91">
        <v>1786</v>
      </c>
      <c r="B1803" s="92" t="s">
        <v>661</v>
      </c>
      <c r="C1803" s="92" t="s">
        <v>770</v>
      </c>
      <c r="D1803" s="92" t="s">
        <v>56</v>
      </c>
      <c r="E1803" s="92" t="s">
        <v>632</v>
      </c>
      <c r="F1803" s="112" t="s">
        <v>2005</v>
      </c>
      <c r="G1803" s="119" t="s">
        <v>2054</v>
      </c>
      <c r="H1803" s="112" t="s">
        <v>2792</v>
      </c>
      <c r="I1803" s="124" t="s">
        <v>2044</v>
      </c>
      <c r="J1803" s="118" t="s">
        <v>1504</v>
      </c>
      <c r="K1803" s="122">
        <f t="shared" si="28"/>
        <v>46561</v>
      </c>
      <c r="L1803" s="125" t="s">
        <v>2066</v>
      </c>
    </row>
    <row r="1804" spans="1:12" s="116" customFormat="1" ht="16.5" customHeight="1" x14ac:dyDescent="0.3">
      <c r="A1804" s="91">
        <v>1787</v>
      </c>
      <c r="B1804" s="92" t="s">
        <v>661</v>
      </c>
      <c r="C1804" s="92" t="s">
        <v>770</v>
      </c>
      <c r="D1804" s="92" t="s">
        <v>56</v>
      </c>
      <c r="E1804" s="92" t="s">
        <v>632</v>
      </c>
      <c r="F1804" s="112" t="s">
        <v>2793</v>
      </c>
      <c r="G1804" s="119" t="s">
        <v>2029</v>
      </c>
      <c r="H1804" s="112" t="s">
        <v>2644</v>
      </c>
      <c r="I1804" s="124" t="s">
        <v>2044</v>
      </c>
      <c r="J1804" s="118" t="s">
        <v>1504</v>
      </c>
      <c r="K1804" s="122">
        <f t="shared" si="28"/>
        <v>46561</v>
      </c>
      <c r="L1804" s="125" t="s">
        <v>2045</v>
      </c>
    </row>
    <row r="1805" spans="1:12" s="116" customFormat="1" ht="16.5" customHeight="1" x14ac:dyDescent="0.3">
      <c r="A1805" s="91">
        <v>1788</v>
      </c>
      <c r="B1805" s="92" t="s">
        <v>661</v>
      </c>
      <c r="C1805" s="92" t="s">
        <v>770</v>
      </c>
      <c r="D1805" s="92" t="s">
        <v>56</v>
      </c>
      <c r="E1805" s="92" t="s">
        <v>632</v>
      </c>
      <c r="F1805" s="112" t="s">
        <v>2005</v>
      </c>
      <c r="G1805" s="119" t="s">
        <v>2029</v>
      </c>
      <c r="H1805" s="112" t="s">
        <v>1472</v>
      </c>
      <c r="I1805" s="124" t="s">
        <v>2044</v>
      </c>
      <c r="J1805" s="118" t="s">
        <v>1504</v>
      </c>
      <c r="K1805" s="122">
        <f t="shared" si="28"/>
        <v>46561</v>
      </c>
      <c r="L1805" s="125" t="s">
        <v>2045</v>
      </c>
    </row>
    <row r="1806" spans="1:12" s="116" customFormat="1" ht="16.5" customHeight="1" x14ac:dyDescent="0.3">
      <c r="A1806" s="91">
        <v>1789</v>
      </c>
      <c r="B1806" s="92" t="s">
        <v>661</v>
      </c>
      <c r="C1806" s="92" t="s">
        <v>770</v>
      </c>
      <c r="D1806" s="92" t="s">
        <v>56</v>
      </c>
      <c r="E1806" s="92" t="s">
        <v>632</v>
      </c>
      <c r="F1806" s="112" t="s">
        <v>2007</v>
      </c>
      <c r="G1806" s="119" t="s">
        <v>2029</v>
      </c>
      <c r="H1806" s="112" t="s">
        <v>1744</v>
      </c>
      <c r="I1806" s="124" t="s">
        <v>2044</v>
      </c>
      <c r="J1806" s="118" t="s">
        <v>1986</v>
      </c>
      <c r="K1806" s="122">
        <f t="shared" si="28"/>
        <v>46485</v>
      </c>
      <c r="L1806" s="125" t="s">
        <v>2070</v>
      </c>
    </row>
    <row r="1807" spans="1:12" s="116" customFormat="1" ht="16.5" customHeight="1" x14ac:dyDescent="0.3">
      <c r="A1807" s="91">
        <v>1790</v>
      </c>
      <c r="B1807" s="92" t="s">
        <v>661</v>
      </c>
      <c r="C1807" s="92" t="s">
        <v>770</v>
      </c>
      <c r="D1807" s="92" t="s">
        <v>56</v>
      </c>
      <c r="E1807" s="92" t="s">
        <v>632</v>
      </c>
      <c r="F1807" s="112" t="s">
        <v>2007</v>
      </c>
      <c r="G1807" s="119" t="s">
        <v>2029</v>
      </c>
      <c r="H1807" s="112" t="s">
        <v>2794</v>
      </c>
      <c r="I1807" s="124" t="s">
        <v>2044</v>
      </c>
      <c r="J1807" s="118" t="s">
        <v>1986</v>
      </c>
      <c r="K1807" s="122">
        <f t="shared" si="28"/>
        <v>46485</v>
      </c>
      <c r="L1807" s="125" t="s">
        <v>2045</v>
      </c>
    </row>
    <row r="1808" spans="1:12" s="116" customFormat="1" ht="16.5" customHeight="1" x14ac:dyDescent="0.3">
      <c r="A1808" s="91">
        <v>1791</v>
      </c>
      <c r="B1808" s="92" t="s">
        <v>661</v>
      </c>
      <c r="C1808" s="92" t="s">
        <v>770</v>
      </c>
      <c r="D1808" s="92" t="s">
        <v>56</v>
      </c>
      <c r="E1808" s="92" t="s">
        <v>632</v>
      </c>
      <c r="F1808" s="112" t="s">
        <v>2795</v>
      </c>
      <c r="G1808" s="119" t="s">
        <v>2033</v>
      </c>
      <c r="H1808" s="112" t="s">
        <v>2796</v>
      </c>
      <c r="I1808" s="124" t="s">
        <v>2044</v>
      </c>
      <c r="J1808" s="118" t="s">
        <v>1986</v>
      </c>
      <c r="K1808" s="122">
        <f t="shared" si="28"/>
        <v>46485</v>
      </c>
      <c r="L1808" s="125" t="s">
        <v>2070</v>
      </c>
    </row>
    <row r="1809" spans="1:12" s="116" customFormat="1" ht="16.5" customHeight="1" x14ac:dyDescent="0.3">
      <c r="A1809" s="91">
        <v>1792</v>
      </c>
      <c r="B1809" s="92" t="s">
        <v>661</v>
      </c>
      <c r="C1809" s="92" t="s">
        <v>770</v>
      </c>
      <c r="D1809" s="92" t="s">
        <v>56</v>
      </c>
      <c r="E1809" s="92" t="s">
        <v>27</v>
      </c>
      <c r="F1809" s="112" t="s">
        <v>2010</v>
      </c>
      <c r="G1809" s="119" t="s">
        <v>2029</v>
      </c>
      <c r="H1809" s="112" t="s">
        <v>1744</v>
      </c>
      <c r="I1809" s="124" t="s">
        <v>2044</v>
      </c>
      <c r="J1809" s="118" t="s">
        <v>1973</v>
      </c>
      <c r="K1809" s="122">
        <f t="shared" si="28"/>
        <v>46484</v>
      </c>
      <c r="L1809" s="125" t="s">
        <v>2045</v>
      </c>
    </row>
    <row r="1810" spans="1:12" s="116" customFormat="1" ht="16.5" customHeight="1" x14ac:dyDescent="0.3">
      <c r="A1810" s="91">
        <v>1793</v>
      </c>
      <c r="B1810" s="92" t="s">
        <v>661</v>
      </c>
      <c r="C1810" s="92" t="s">
        <v>770</v>
      </c>
      <c r="D1810" s="92" t="s">
        <v>56</v>
      </c>
      <c r="E1810" s="92" t="s">
        <v>27</v>
      </c>
      <c r="F1810" s="112" t="s">
        <v>2797</v>
      </c>
      <c r="G1810" s="119" t="s">
        <v>2029</v>
      </c>
      <c r="H1810" s="112" t="s">
        <v>2259</v>
      </c>
      <c r="I1810" s="124" t="s">
        <v>2044</v>
      </c>
      <c r="J1810" s="118" t="s">
        <v>1973</v>
      </c>
      <c r="K1810" s="122">
        <f t="shared" si="28"/>
        <v>46484</v>
      </c>
      <c r="L1810" s="125" t="s">
        <v>2045</v>
      </c>
    </row>
    <row r="1811" spans="1:12" s="116" customFormat="1" ht="16.5" customHeight="1" x14ac:dyDescent="0.3">
      <c r="A1811" s="91">
        <v>1794</v>
      </c>
      <c r="B1811" s="92" t="s">
        <v>661</v>
      </c>
      <c r="C1811" s="92" t="s">
        <v>770</v>
      </c>
      <c r="D1811" s="92" t="s">
        <v>56</v>
      </c>
      <c r="E1811" s="92" t="s">
        <v>27</v>
      </c>
      <c r="F1811" s="112" t="s">
        <v>2797</v>
      </c>
      <c r="G1811" s="119" t="s">
        <v>2033</v>
      </c>
      <c r="H1811" s="112" t="s">
        <v>2072</v>
      </c>
      <c r="I1811" s="124" t="s">
        <v>2044</v>
      </c>
      <c r="J1811" s="118" t="s">
        <v>1973</v>
      </c>
      <c r="K1811" s="122">
        <f t="shared" si="28"/>
        <v>46484</v>
      </c>
      <c r="L1811" s="125" t="s">
        <v>2070</v>
      </c>
    </row>
    <row r="1812" spans="1:12" s="116" customFormat="1" ht="16.5" customHeight="1" x14ac:dyDescent="0.3">
      <c r="A1812" s="91">
        <v>1795</v>
      </c>
      <c r="B1812" s="92" t="s">
        <v>661</v>
      </c>
      <c r="C1812" s="92" t="s">
        <v>770</v>
      </c>
      <c r="D1812" s="92" t="s">
        <v>56</v>
      </c>
      <c r="E1812" s="92" t="s">
        <v>27</v>
      </c>
      <c r="F1812" s="112" t="s">
        <v>2014</v>
      </c>
      <c r="G1812" s="119" t="s">
        <v>2029</v>
      </c>
      <c r="H1812" s="112" t="s">
        <v>2796</v>
      </c>
      <c r="I1812" s="124" t="s">
        <v>2044</v>
      </c>
      <c r="J1812" s="118" t="s">
        <v>1504</v>
      </c>
      <c r="K1812" s="122">
        <f t="shared" si="28"/>
        <v>46561</v>
      </c>
      <c r="L1812" s="125" t="s">
        <v>2045</v>
      </c>
    </row>
    <row r="1813" spans="1:12" s="116" customFormat="1" ht="16.5" customHeight="1" x14ac:dyDescent="0.3">
      <c r="A1813" s="91">
        <v>1796</v>
      </c>
      <c r="B1813" s="92" t="s">
        <v>661</v>
      </c>
      <c r="C1813" s="92" t="s">
        <v>770</v>
      </c>
      <c r="D1813" s="92" t="s">
        <v>56</v>
      </c>
      <c r="E1813" s="92" t="s">
        <v>27</v>
      </c>
      <c r="F1813" s="112" t="s">
        <v>2016</v>
      </c>
      <c r="G1813" s="119" t="s">
        <v>2033</v>
      </c>
      <c r="H1813" s="112" t="s">
        <v>2165</v>
      </c>
      <c r="I1813" s="124" t="s">
        <v>2044</v>
      </c>
      <c r="J1813" s="121"/>
      <c r="K1813" s="122"/>
      <c r="L1813" s="125" t="s">
        <v>2479</v>
      </c>
    </row>
    <row r="1814" spans="1:12" s="116" customFormat="1" ht="16.5" customHeight="1" x14ac:dyDescent="0.3">
      <c r="A1814" s="91">
        <v>1797</v>
      </c>
      <c r="B1814" s="92" t="s">
        <v>661</v>
      </c>
      <c r="C1814" s="92" t="s">
        <v>770</v>
      </c>
      <c r="D1814" s="92" t="s">
        <v>56</v>
      </c>
      <c r="E1814" s="92" t="s">
        <v>27</v>
      </c>
      <c r="F1814" s="112" t="s">
        <v>2016</v>
      </c>
      <c r="G1814" s="119" t="s">
        <v>2029</v>
      </c>
      <c r="H1814" s="112" t="s">
        <v>2798</v>
      </c>
      <c r="I1814" s="124" t="s">
        <v>2044</v>
      </c>
      <c r="J1814" s="118" t="s">
        <v>1504</v>
      </c>
      <c r="K1814" s="122">
        <f t="shared" si="28"/>
        <v>46561</v>
      </c>
      <c r="L1814" s="125" t="s">
        <v>2066</v>
      </c>
    </row>
    <row r="1815" spans="1:12" s="116" customFormat="1" ht="16.5" customHeight="1" x14ac:dyDescent="0.3">
      <c r="A1815" s="91">
        <v>1798</v>
      </c>
      <c r="B1815" s="92" t="s">
        <v>661</v>
      </c>
      <c r="C1815" s="92" t="s">
        <v>770</v>
      </c>
      <c r="D1815" s="92" t="s">
        <v>56</v>
      </c>
      <c r="E1815" s="92" t="s">
        <v>27</v>
      </c>
      <c r="F1815" s="112" t="s">
        <v>2019</v>
      </c>
      <c r="G1815" s="119" t="s">
        <v>2033</v>
      </c>
      <c r="H1815" s="112" t="s">
        <v>2102</v>
      </c>
      <c r="I1815" s="124" t="s">
        <v>2044</v>
      </c>
      <c r="J1815" s="118" t="s">
        <v>1504</v>
      </c>
      <c r="K1815" s="122">
        <f t="shared" si="28"/>
        <v>46561</v>
      </c>
      <c r="L1815" s="125" t="s">
        <v>2045</v>
      </c>
    </row>
    <row r="1816" spans="1:12" s="116" customFormat="1" ht="16.5" customHeight="1" x14ac:dyDescent="0.3">
      <c r="A1816" s="91">
        <v>1799</v>
      </c>
      <c r="B1816" s="92" t="s">
        <v>661</v>
      </c>
      <c r="C1816" s="92" t="s">
        <v>770</v>
      </c>
      <c r="D1816" s="92" t="s">
        <v>56</v>
      </c>
      <c r="E1816" s="92" t="s">
        <v>27</v>
      </c>
      <c r="F1816" s="112" t="s">
        <v>2799</v>
      </c>
      <c r="G1816" s="119" t="s">
        <v>2029</v>
      </c>
      <c r="H1816" s="112" t="s">
        <v>2259</v>
      </c>
      <c r="I1816" s="124" t="s">
        <v>2044</v>
      </c>
      <c r="J1816" s="118" t="s">
        <v>1504</v>
      </c>
      <c r="K1816" s="122">
        <f t="shared" si="28"/>
        <v>46561</v>
      </c>
      <c r="L1816" s="125" t="s">
        <v>2066</v>
      </c>
    </row>
    <row r="1817" spans="1:12" s="116" customFormat="1" ht="16.5" customHeight="1" x14ac:dyDescent="0.3">
      <c r="A1817" s="91">
        <v>1800</v>
      </c>
      <c r="B1817" s="92" t="s">
        <v>661</v>
      </c>
      <c r="C1817" s="92" t="s">
        <v>770</v>
      </c>
      <c r="D1817" s="92" t="s">
        <v>56</v>
      </c>
      <c r="E1817" s="92" t="s">
        <v>27</v>
      </c>
      <c r="F1817" s="112" t="s">
        <v>2019</v>
      </c>
      <c r="G1817" s="119" t="s">
        <v>2029</v>
      </c>
      <c r="H1817" s="112" t="s">
        <v>2249</v>
      </c>
      <c r="I1817" s="124" t="s">
        <v>2044</v>
      </c>
      <c r="J1817" s="118" t="s">
        <v>1504</v>
      </c>
      <c r="K1817" s="122">
        <f t="shared" si="28"/>
        <v>46561</v>
      </c>
      <c r="L1817" s="125" t="s">
        <v>2070</v>
      </c>
    </row>
    <row r="1818" spans="1:12" s="116" customFormat="1" ht="16.5" customHeight="1" x14ac:dyDescent="0.3">
      <c r="A1818" s="91">
        <v>1801</v>
      </c>
      <c r="B1818" s="92" t="s">
        <v>661</v>
      </c>
      <c r="C1818" s="92" t="s">
        <v>770</v>
      </c>
      <c r="D1818" s="92" t="s">
        <v>56</v>
      </c>
      <c r="E1818" s="92" t="s">
        <v>27</v>
      </c>
      <c r="F1818" s="112" t="s">
        <v>2800</v>
      </c>
      <c r="G1818" s="119" t="s">
        <v>2029</v>
      </c>
      <c r="H1818" s="112" t="s">
        <v>2165</v>
      </c>
      <c r="I1818" s="124" t="s">
        <v>2044</v>
      </c>
      <c r="J1818" s="118" t="s">
        <v>2163</v>
      </c>
      <c r="K1818" s="122">
        <f t="shared" si="28"/>
        <v>46499</v>
      </c>
      <c r="L1818" s="125" t="s">
        <v>2066</v>
      </c>
    </row>
    <row r="1819" spans="1:12" s="116" customFormat="1" ht="16.5" customHeight="1" x14ac:dyDescent="0.3">
      <c r="A1819" s="91">
        <v>1802</v>
      </c>
      <c r="B1819" s="92" t="s">
        <v>661</v>
      </c>
      <c r="C1819" s="92" t="s">
        <v>770</v>
      </c>
      <c r="D1819" s="92" t="s">
        <v>56</v>
      </c>
      <c r="E1819" s="92" t="s">
        <v>27</v>
      </c>
      <c r="F1819" s="112" t="s">
        <v>2021</v>
      </c>
      <c r="G1819" s="119" t="s">
        <v>2029</v>
      </c>
      <c r="H1819" s="112" t="s">
        <v>2245</v>
      </c>
      <c r="I1819" s="124" t="s">
        <v>2044</v>
      </c>
      <c r="J1819" s="118" t="s">
        <v>2163</v>
      </c>
      <c r="K1819" s="122">
        <f t="shared" si="28"/>
        <v>46499</v>
      </c>
      <c r="L1819" s="125" t="s">
        <v>2045</v>
      </c>
    </row>
    <row r="1820" spans="1:12" s="116" customFormat="1" ht="16.5" customHeight="1" x14ac:dyDescent="0.3">
      <c r="A1820" s="91">
        <v>1803</v>
      </c>
      <c r="B1820" s="92" t="s">
        <v>661</v>
      </c>
      <c r="C1820" s="92" t="s">
        <v>770</v>
      </c>
      <c r="D1820" s="92" t="s">
        <v>56</v>
      </c>
      <c r="E1820" s="92" t="s">
        <v>27</v>
      </c>
      <c r="F1820" s="112" t="s">
        <v>2021</v>
      </c>
      <c r="G1820" s="119" t="s">
        <v>2033</v>
      </c>
      <c r="H1820" s="112" t="s">
        <v>2368</v>
      </c>
      <c r="I1820" s="124" t="s">
        <v>2044</v>
      </c>
      <c r="J1820" s="118" t="s">
        <v>2163</v>
      </c>
      <c r="K1820" s="122">
        <f t="shared" si="28"/>
        <v>46499</v>
      </c>
      <c r="L1820" s="125" t="s">
        <v>2045</v>
      </c>
    </row>
    <row r="1821" spans="1:12" s="116" customFormat="1" ht="16.5" customHeight="1" x14ac:dyDescent="0.3">
      <c r="A1821" s="91">
        <v>1804</v>
      </c>
      <c r="B1821" s="92" t="s">
        <v>661</v>
      </c>
      <c r="C1821" s="92" t="s">
        <v>770</v>
      </c>
      <c r="D1821" s="92" t="s">
        <v>56</v>
      </c>
      <c r="E1821" s="92" t="s">
        <v>27</v>
      </c>
      <c r="F1821" s="112" t="s">
        <v>2801</v>
      </c>
      <c r="G1821" s="119" t="s">
        <v>2033</v>
      </c>
      <c r="H1821" s="112" t="s">
        <v>2802</v>
      </c>
      <c r="I1821" s="124" t="s">
        <v>2044</v>
      </c>
      <c r="J1821" s="118" t="s">
        <v>1504</v>
      </c>
      <c r="K1821" s="122">
        <f t="shared" si="28"/>
        <v>46561</v>
      </c>
      <c r="L1821" s="125" t="s">
        <v>2045</v>
      </c>
    </row>
    <row r="1822" spans="1:12" s="116" customFormat="1" ht="16.5" customHeight="1" x14ac:dyDescent="0.3">
      <c r="A1822" s="91">
        <v>1805</v>
      </c>
      <c r="B1822" s="92" t="s">
        <v>661</v>
      </c>
      <c r="C1822" s="92" t="s">
        <v>770</v>
      </c>
      <c r="D1822" s="92" t="s">
        <v>56</v>
      </c>
      <c r="E1822" s="92" t="s">
        <v>27</v>
      </c>
      <c r="F1822" s="112" t="s">
        <v>2803</v>
      </c>
      <c r="G1822" s="119" t="s">
        <v>2054</v>
      </c>
      <c r="H1822" s="112" t="s">
        <v>2804</v>
      </c>
      <c r="I1822" s="124" t="s">
        <v>2044</v>
      </c>
      <c r="J1822" s="118" t="s">
        <v>1504</v>
      </c>
      <c r="K1822" s="122">
        <f t="shared" si="28"/>
        <v>46561</v>
      </c>
      <c r="L1822" s="125" t="s">
        <v>2045</v>
      </c>
    </row>
    <row r="1823" spans="1:12" s="116" customFormat="1" ht="16.5" customHeight="1" x14ac:dyDescent="0.3">
      <c r="A1823" s="91">
        <v>1806</v>
      </c>
      <c r="B1823" s="92" t="s">
        <v>661</v>
      </c>
      <c r="C1823" s="92" t="s">
        <v>770</v>
      </c>
      <c r="D1823" s="92" t="s">
        <v>56</v>
      </c>
      <c r="E1823" s="92" t="s">
        <v>27</v>
      </c>
      <c r="F1823" s="112" t="s">
        <v>2803</v>
      </c>
      <c r="G1823" s="119" t="s">
        <v>2054</v>
      </c>
      <c r="H1823" s="112" t="s">
        <v>2805</v>
      </c>
      <c r="I1823" s="124" t="s">
        <v>2044</v>
      </c>
      <c r="J1823" s="118" t="s">
        <v>1504</v>
      </c>
      <c r="K1823" s="122">
        <f t="shared" si="28"/>
        <v>46561</v>
      </c>
      <c r="L1823" s="125" t="s">
        <v>2070</v>
      </c>
    </row>
    <row r="1824" spans="1:12" s="116" customFormat="1" ht="16.5" customHeight="1" x14ac:dyDescent="0.3">
      <c r="A1824" s="91">
        <v>1807</v>
      </c>
      <c r="B1824" s="92" t="s">
        <v>661</v>
      </c>
      <c r="C1824" s="92" t="s">
        <v>770</v>
      </c>
      <c r="D1824" s="92" t="s">
        <v>56</v>
      </c>
      <c r="E1824" s="92" t="s">
        <v>27</v>
      </c>
      <c r="F1824" s="112" t="s">
        <v>2803</v>
      </c>
      <c r="G1824" s="119" t="s">
        <v>2033</v>
      </c>
      <c r="H1824" s="112" t="s">
        <v>2806</v>
      </c>
      <c r="I1824" s="124" t="s">
        <v>2044</v>
      </c>
      <c r="J1824" s="118" t="s">
        <v>1504</v>
      </c>
      <c r="K1824" s="122">
        <f t="shared" si="28"/>
        <v>46561</v>
      </c>
      <c r="L1824" s="125" t="s">
        <v>2045</v>
      </c>
    </row>
    <row r="1825" spans="1:12" s="116" customFormat="1" ht="16.5" customHeight="1" x14ac:dyDescent="0.3">
      <c r="A1825" s="91">
        <v>1808</v>
      </c>
      <c r="B1825" s="92" t="s">
        <v>661</v>
      </c>
      <c r="C1825" s="92" t="s">
        <v>770</v>
      </c>
      <c r="D1825" s="92" t="s">
        <v>56</v>
      </c>
      <c r="E1825" s="92" t="s">
        <v>632</v>
      </c>
      <c r="F1825" s="112" t="s">
        <v>2807</v>
      </c>
      <c r="G1825" s="119" t="s">
        <v>2029</v>
      </c>
      <c r="H1825" s="112" t="s">
        <v>2116</v>
      </c>
      <c r="I1825" s="124" t="s">
        <v>2044</v>
      </c>
      <c r="J1825" s="118" t="s">
        <v>1973</v>
      </c>
      <c r="K1825" s="122">
        <f t="shared" si="28"/>
        <v>46484</v>
      </c>
      <c r="L1825" s="125" t="s">
        <v>2070</v>
      </c>
    </row>
    <row r="1826" spans="1:12" s="116" customFormat="1" ht="16.5" customHeight="1" x14ac:dyDescent="0.3">
      <c r="A1826" s="91">
        <v>1809</v>
      </c>
      <c r="B1826" s="92" t="s">
        <v>661</v>
      </c>
      <c r="C1826" s="92" t="s">
        <v>770</v>
      </c>
      <c r="D1826" s="92" t="s">
        <v>56</v>
      </c>
      <c r="E1826" s="92" t="s">
        <v>632</v>
      </c>
      <c r="F1826" s="112" t="s">
        <v>2808</v>
      </c>
      <c r="G1826" s="119" t="s">
        <v>2033</v>
      </c>
      <c r="H1826" s="112" t="s">
        <v>2191</v>
      </c>
      <c r="I1826" s="124" t="s">
        <v>2044</v>
      </c>
      <c r="J1826" s="118" t="s">
        <v>1973</v>
      </c>
      <c r="K1826" s="122">
        <f t="shared" si="28"/>
        <v>46484</v>
      </c>
      <c r="L1826" s="125" t="s">
        <v>2045</v>
      </c>
    </row>
    <row r="1827" spans="1:12" s="116" customFormat="1" ht="16.5" customHeight="1" x14ac:dyDescent="0.3">
      <c r="A1827" s="91">
        <v>1810</v>
      </c>
      <c r="B1827" s="92" t="s">
        <v>661</v>
      </c>
      <c r="C1827" s="92" t="s">
        <v>770</v>
      </c>
      <c r="D1827" s="92" t="s">
        <v>56</v>
      </c>
      <c r="E1827" s="92" t="s">
        <v>632</v>
      </c>
      <c r="F1827" s="112" t="s">
        <v>2807</v>
      </c>
      <c r="G1827" s="119" t="s">
        <v>2029</v>
      </c>
      <c r="H1827" s="112" t="s">
        <v>2042</v>
      </c>
      <c r="I1827" s="124" t="s">
        <v>2044</v>
      </c>
      <c r="J1827" s="118" t="s">
        <v>1973</v>
      </c>
      <c r="K1827" s="122">
        <f t="shared" si="28"/>
        <v>46484</v>
      </c>
      <c r="L1827" s="125" t="s">
        <v>2070</v>
      </c>
    </row>
    <row r="1828" spans="1:12" s="116" customFormat="1" ht="16.5" customHeight="1" x14ac:dyDescent="0.3">
      <c r="A1828" s="91">
        <v>1811</v>
      </c>
      <c r="B1828" s="92" t="s">
        <v>661</v>
      </c>
      <c r="C1828" s="92" t="s">
        <v>770</v>
      </c>
      <c r="D1828" s="92" t="s">
        <v>56</v>
      </c>
      <c r="E1828" s="92" t="s">
        <v>632</v>
      </c>
      <c r="F1828" s="112" t="s">
        <v>2808</v>
      </c>
      <c r="G1828" s="119" t="s">
        <v>2029</v>
      </c>
      <c r="H1828" s="112" t="s">
        <v>2809</v>
      </c>
      <c r="I1828" s="124" t="s">
        <v>2044</v>
      </c>
      <c r="J1828" s="118" t="s">
        <v>1973</v>
      </c>
      <c r="K1828" s="122">
        <f t="shared" si="28"/>
        <v>46484</v>
      </c>
      <c r="L1828" s="125" t="s">
        <v>2066</v>
      </c>
    </row>
    <row r="1829" spans="1:12" s="116" customFormat="1" ht="16.5" customHeight="1" x14ac:dyDescent="0.3">
      <c r="A1829" s="91">
        <v>1812</v>
      </c>
      <c r="B1829" s="92" t="s">
        <v>661</v>
      </c>
      <c r="C1829" s="92" t="s">
        <v>770</v>
      </c>
      <c r="D1829" s="92" t="s">
        <v>56</v>
      </c>
      <c r="E1829" s="92" t="s">
        <v>632</v>
      </c>
      <c r="F1829" s="112" t="s">
        <v>2807</v>
      </c>
      <c r="G1829" s="119" t="s">
        <v>2029</v>
      </c>
      <c r="H1829" s="112" t="s">
        <v>2259</v>
      </c>
      <c r="I1829" s="124" t="s">
        <v>2044</v>
      </c>
      <c r="J1829" s="118" t="s">
        <v>1973</v>
      </c>
      <c r="K1829" s="122">
        <f t="shared" si="28"/>
        <v>46484</v>
      </c>
      <c r="L1829" s="125" t="s">
        <v>2070</v>
      </c>
    </row>
    <row r="1830" spans="1:12" s="116" customFormat="1" ht="16.5" customHeight="1" x14ac:dyDescent="0.3">
      <c r="A1830" s="91">
        <v>1813</v>
      </c>
      <c r="B1830" s="92" t="s">
        <v>661</v>
      </c>
      <c r="C1830" s="92" t="s">
        <v>770</v>
      </c>
      <c r="D1830" s="92" t="s">
        <v>56</v>
      </c>
      <c r="E1830" s="92" t="s">
        <v>632</v>
      </c>
      <c r="F1830" s="112" t="s">
        <v>2024</v>
      </c>
      <c r="G1830" s="119" t="s">
        <v>2054</v>
      </c>
      <c r="H1830" s="112" t="s">
        <v>2453</v>
      </c>
      <c r="I1830" s="124" t="s">
        <v>2044</v>
      </c>
      <c r="J1830" s="118" t="s">
        <v>1973</v>
      </c>
      <c r="K1830" s="122">
        <f t="shared" si="28"/>
        <v>46484</v>
      </c>
      <c r="L1830" s="125" t="s">
        <v>2070</v>
      </c>
    </row>
    <row r="1831" spans="1:12" s="116" customFormat="1" ht="16.5" customHeight="1" x14ac:dyDescent="0.3">
      <c r="A1831" s="91">
        <v>1814</v>
      </c>
      <c r="B1831" s="92" t="s">
        <v>661</v>
      </c>
      <c r="C1831" s="92" t="s">
        <v>770</v>
      </c>
      <c r="D1831" s="92" t="s">
        <v>56</v>
      </c>
      <c r="E1831" s="92" t="s">
        <v>632</v>
      </c>
      <c r="F1831" s="112" t="s">
        <v>2024</v>
      </c>
      <c r="G1831" s="119" t="s">
        <v>2033</v>
      </c>
      <c r="H1831" s="112" t="s">
        <v>2810</v>
      </c>
      <c r="I1831" s="124" t="s">
        <v>2044</v>
      </c>
      <c r="J1831" s="118" t="s">
        <v>1973</v>
      </c>
      <c r="K1831" s="122">
        <f t="shared" si="28"/>
        <v>46484</v>
      </c>
      <c r="L1831" s="125" t="s">
        <v>2045</v>
      </c>
    </row>
    <row r="1832" spans="1:12" s="116" customFormat="1" ht="16.5" customHeight="1" x14ac:dyDescent="0.3">
      <c r="A1832" s="91">
        <v>1815</v>
      </c>
      <c r="B1832" s="92" t="s">
        <v>661</v>
      </c>
      <c r="C1832" s="92" t="s">
        <v>770</v>
      </c>
      <c r="D1832" s="92" t="s">
        <v>56</v>
      </c>
      <c r="E1832" s="92" t="s">
        <v>632</v>
      </c>
      <c r="F1832" s="112" t="s">
        <v>2808</v>
      </c>
      <c r="G1832" s="119" t="s">
        <v>2033</v>
      </c>
      <c r="H1832" s="112" t="s">
        <v>2811</v>
      </c>
      <c r="I1832" s="124" t="s">
        <v>2044</v>
      </c>
      <c r="J1832" s="118" t="s">
        <v>1973</v>
      </c>
      <c r="K1832" s="122">
        <f t="shared" si="28"/>
        <v>46484</v>
      </c>
      <c r="L1832" s="125" t="s">
        <v>2045</v>
      </c>
    </row>
    <row r="1833" spans="1:12" s="116" customFormat="1" ht="16.5" customHeight="1" x14ac:dyDescent="0.3">
      <c r="A1833" s="91">
        <v>1816</v>
      </c>
      <c r="B1833" s="92" t="s">
        <v>661</v>
      </c>
      <c r="C1833" s="92" t="s">
        <v>770</v>
      </c>
      <c r="D1833" s="92" t="s">
        <v>56</v>
      </c>
      <c r="E1833" s="92" t="s">
        <v>632</v>
      </c>
      <c r="F1833" s="112" t="s">
        <v>2024</v>
      </c>
      <c r="G1833" s="119" t="s">
        <v>2029</v>
      </c>
      <c r="H1833" s="112" t="s">
        <v>2812</v>
      </c>
      <c r="I1833" s="124" t="s">
        <v>2044</v>
      </c>
      <c r="J1833" s="118" t="s">
        <v>1973</v>
      </c>
      <c r="K1833" s="122">
        <f t="shared" si="28"/>
        <v>46484</v>
      </c>
      <c r="L1833" s="125" t="s">
        <v>2066</v>
      </c>
    </row>
    <row r="1834" spans="1:12" s="116" customFormat="1" ht="16.5" customHeight="1" x14ac:dyDescent="0.3">
      <c r="A1834" s="91">
        <v>1817</v>
      </c>
      <c r="B1834" s="92" t="s">
        <v>661</v>
      </c>
      <c r="C1834" s="92" t="s">
        <v>770</v>
      </c>
      <c r="D1834" s="92" t="s">
        <v>56</v>
      </c>
      <c r="E1834" s="92" t="s">
        <v>632</v>
      </c>
      <c r="F1834" s="112" t="s">
        <v>2027</v>
      </c>
      <c r="G1834" s="119" t="s">
        <v>2033</v>
      </c>
      <c r="H1834" s="112" t="s">
        <v>2309</v>
      </c>
      <c r="I1834" s="124" t="s">
        <v>2044</v>
      </c>
      <c r="J1834" s="118" t="s">
        <v>1504</v>
      </c>
      <c r="K1834" s="122">
        <f t="shared" si="28"/>
        <v>46561</v>
      </c>
      <c r="L1834" s="125" t="s">
        <v>2045</v>
      </c>
    </row>
    <row r="1835" spans="1:12" s="116" customFormat="1" ht="16.5" customHeight="1" x14ac:dyDescent="0.3">
      <c r="A1835" s="91">
        <v>1818</v>
      </c>
      <c r="B1835" s="92" t="s">
        <v>661</v>
      </c>
      <c r="C1835" s="92" t="s">
        <v>770</v>
      </c>
      <c r="D1835" s="92" t="s">
        <v>56</v>
      </c>
      <c r="E1835" s="92" t="s">
        <v>632</v>
      </c>
      <c r="F1835" s="112" t="s">
        <v>2027</v>
      </c>
      <c r="G1835" s="119" t="s">
        <v>2029</v>
      </c>
      <c r="H1835" s="112" t="s">
        <v>2813</v>
      </c>
      <c r="I1835" s="124" t="s">
        <v>2044</v>
      </c>
      <c r="J1835" s="118" t="s">
        <v>1504</v>
      </c>
      <c r="K1835" s="122">
        <f t="shared" si="28"/>
        <v>46561</v>
      </c>
      <c r="L1835" s="125" t="s">
        <v>2045</v>
      </c>
    </row>
    <row r="1836" spans="1:12" s="116" customFormat="1" ht="16.5" customHeight="1" x14ac:dyDescent="0.3">
      <c r="A1836" s="91">
        <v>1819</v>
      </c>
      <c r="B1836" s="92" t="s">
        <v>661</v>
      </c>
      <c r="C1836" s="92" t="s">
        <v>770</v>
      </c>
      <c r="D1836" s="92" t="s">
        <v>56</v>
      </c>
      <c r="E1836" s="92" t="s">
        <v>632</v>
      </c>
      <c r="F1836" s="112" t="s">
        <v>2814</v>
      </c>
      <c r="G1836" s="119" t="s">
        <v>2029</v>
      </c>
      <c r="H1836" s="112" t="s">
        <v>2815</v>
      </c>
      <c r="I1836" s="124" t="s">
        <v>2044</v>
      </c>
      <c r="J1836" s="118" t="s">
        <v>1504</v>
      </c>
      <c r="K1836" s="122">
        <f t="shared" si="28"/>
        <v>46561</v>
      </c>
      <c r="L1836" s="125" t="s">
        <v>2045</v>
      </c>
    </row>
    <row r="1837" spans="1:12" s="116" customFormat="1" ht="16.5" customHeight="1" x14ac:dyDescent="0.3">
      <c r="A1837" s="91">
        <v>1820</v>
      </c>
      <c r="B1837" s="92" t="s">
        <v>661</v>
      </c>
      <c r="C1837" s="92" t="s">
        <v>770</v>
      </c>
      <c r="D1837" s="92" t="s">
        <v>56</v>
      </c>
      <c r="E1837" s="92" t="s">
        <v>632</v>
      </c>
      <c r="F1837" s="112" t="s">
        <v>2026</v>
      </c>
      <c r="G1837" s="119" t="s">
        <v>2029</v>
      </c>
      <c r="H1837" s="112" t="s">
        <v>2018</v>
      </c>
      <c r="I1837" s="124" t="s">
        <v>2044</v>
      </c>
      <c r="J1837" s="118" t="s">
        <v>1504</v>
      </c>
      <c r="K1837" s="122">
        <f t="shared" si="28"/>
        <v>46561</v>
      </c>
      <c r="L1837" s="125" t="s">
        <v>2045</v>
      </c>
    </row>
    <row r="1838" spans="1:12" s="116" customFormat="1" ht="16.5" customHeight="1" x14ac:dyDescent="0.3">
      <c r="A1838" s="91">
        <v>1821</v>
      </c>
      <c r="B1838" s="92" t="s">
        <v>661</v>
      </c>
      <c r="C1838" s="92" t="s">
        <v>770</v>
      </c>
      <c r="D1838" s="92" t="s">
        <v>56</v>
      </c>
      <c r="E1838" s="92" t="s">
        <v>632</v>
      </c>
      <c r="F1838" s="112" t="s">
        <v>2816</v>
      </c>
      <c r="G1838" s="119" t="s">
        <v>2054</v>
      </c>
      <c r="H1838" s="112" t="s">
        <v>2817</v>
      </c>
      <c r="I1838" s="124" t="s">
        <v>2044</v>
      </c>
      <c r="J1838" s="118" t="s">
        <v>1973</v>
      </c>
      <c r="K1838" s="122">
        <f t="shared" si="28"/>
        <v>46484</v>
      </c>
      <c r="L1838" s="125" t="s">
        <v>2045</v>
      </c>
    </row>
    <row r="1839" spans="1:12" s="116" customFormat="1" ht="16.5" customHeight="1" x14ac:dyDescent="0.3">
      <c r="A1839" s="91">
        <v>1822</v>
      </c>
      <c r="B1839" s="92" t="s">
        <v>661</v>
      </c>
      <c r="C1839" s="92" t="s">
        <v>770</v>
      </c>
      <c r="D1839" s="92" t="s">
        <v>56</v>
      </c>
      <c r="E1839" s="92" t="s">
        <v>632</v>
      </c>
      <c r="F1839" s="112" t="s">
        <v>2816</v>
      </c>
      <c r="G1839" s="119" t="s">
        <v>2033</v>
      </c>
      <c r="H1839" s="112" t="s">
        <v>2818</v>
      </c>
      <c r="I1839" s="124" t="s">
        <v>2044</v>
      </c>
      <c r="J1839" s="118" t="s">
        <v>1973</v>
      </c>
      <c r="K1839" s="122">
        <f t="shared" si="28"/>
        <v>46484</v>
      </c>
      <c r="L1839" s="125" t="s">
        <v>2045</v>
      </c>
    </row>
    <row r="1840" spans="1:12" s="116" customFormat="1" ht="16.5" customHeight="1" x14ac:dyDescent="0.3">
      <c r="A1840" s="91">
        <v>1823</v>
      </c>
      <c r="B1840" s="92" t="s">
        <v>661</v>
      </c>
      <c r="C1840" s="92" t="s">
        <v>770</v>
      </c>
      <c r="D1840" s="92" t="s">
        <v>56</v>
      </c>
      <c r="E1840" s="92" t="s">
        <v>632</v>
      </c>
      <c r="F1840" s="112" t="s">
        <v>2819</v>
      </c>
      <c r="G1840" s="119" t="s">
        <v>2029</v>
      </c>
      <c r="H1840" s="112" t="s">
        <v>2820</v>
      </c>
      <c r="I1840" s="124" t="s">
        <v>2044</v>
      </c>
      <c r="J1840" s="118" t="s">
        <v>1973</v>
      </c>
      <c r="K1840" s="122">
        <f t="shared" si="28"/>
        <v>46484</v>
      </c>
      <c r="L1840" s="125" t="s">
        <v>2045</v>
      </c>
    </row>
    <row r="1841" spans="1:12" s="116" customFormat="1" ht="16.5" customHeight="1" x14ac:dyDescent="0.3">
      <c r="A1841" s="91">
        <v>1824</v>
      </c>
      <c r="B1841" s="92" t="s">
        <v>661</v>
      </c>
      <c r="C1841" s="92" t="s">
        <v>770</v>
      </c>
      <c r="D1841" s="92" t="s">
        <v>56</v>
      </c>
      <c r="E1841" s="92" t="s">
        <v>632</v>
      </c>
      <c r="F1841" s="112" t="s">
        <v>2816</v>
      </c>
      <c r="G1841" s="119" t="s">
        <v>2029</v>
      </c>
      <c r="H1841" s="112" t="s">
        <v>2821</v>
      </c>
      <c r="I1841" s="124" t="s">
        <v>2044</v>
      </c>
      <c r="J1841" s="118" t="s">
        <v>1973</v>
      </c>
      <c r="K1841" s="122">
        <f t="shared" si="28"/>
        <v>46484</v>
      </c>
      <c r="L1841" s="125" t="s">
        <v>2045</v>
      </c>
    </row>
    <row r="1842" spans="1:12" s="116" customFormat="1" ht="16.5" customHeight="1" x14ac:dyDescent="0.3">
      <c r="A1842" s="91">
        <v>1825</v>
      </c>
      <c r="B1842" s="92" t="s">
        <v>661</v>
      </c>
      <c r="C1842" s="92" t="s">
        <v>770</v>
      </c>
      <c r="D1842" s="92" t="s">
        <v>56</v>
      </c>
      <c r="E1842" s="92" t="s">
        <v>632</v>
      </c>
      <c r="F1842" s="112" t="s">
        <v>2822</v>
      </c>
      <c r="G1842" s="119" t="s">
        <v>2029</v>
      </c>
      <c r="H1842" s="112" t="s">
        <v>2823</v>
      </c>
      <c r="I1842" s="124" t="s">
        <v>2044</v>
      </c>
      <c r="J1842" s="118" t="s">
        <v>1973</v>
      </c>
      <c r="K1842" s="122">
        <f t="shared" si="28"/>
        <v>46484</v>
      </c>
      <c r="L1842" s="125" t="s">
        <v>2045</v>
      </c>
    </row>
    <row r="1843" spans="1:12" s="116" customFormat="1" ht="16.5" customHeight="1" x14ac:dyDescent="0.3">
      <c r="A1843" s="91">
        <v>1826</v>
      </c>
      <c r="B1843" s="92" t="s">
        <v>661</v>
      </c>
      <c r="C1843" s="92" t="s">
        <v>770</v>
      </c>
      <c r="D1843" s="92" t="s">
        <v>56</v>
      </c>
      <c r="E1843" s="92" t="s">
        <v>632</v>
      </c>
      <c r="F1843" s="112" t="s">
        <v>2822</v>
      </c>
      <c r="G1843" s="119" t="s">
        <v>2029</v>
      </c>
      <c r="H1843" s="112" t="s">
        <v>2824</v>
      </c>
      <c r="I1843" s="124" t="s">
        <v>2044</v>
      </c>
      <c r="J1843" s="118" t="s">
        <v>1973</v>
      </c>
      <c r="K1843" s="122">
        <f t="shared" si="28"/>
        <v>46484</v>
      </c>
      <c r="L1843" s="125" t="s">
        <v>2045</v>
      </c>
    </row>
    <row r="1844" spans="1:12" s="116" customFormat="1" ht="16.5" customHeight="1" x14ac:dyDescent="0.3">
      <c r="A1844" s="91">
        <v>1827</v>
      </c>
      <c r="B1844" s="92" t="s">
        <v>661</v>
      </c>
      <c r="C1844" s="92" t="s">
        <v>770</v>
      </c>
      <c r="D1844" s="92" t="s">
        <v>56</v>
      </c>
      <c r="E1844" s="92" t="s">
        <v>632</v>
      </c>
      <c r="F1844" s="112" t="s">
        <v>2822</v>
      </c>
      <c r="G1844" s="119" t="s">
        <v>2054</v>
      </c>
      <c r="H1844" s="112" t="s">
        <v>2825</v>
      </c>
      <c r="I1844" s="124" t="s">
        <v>2044</v>
      </c>
      <c r="J1844" s="118" t="s">
        <v>1973</v>
      </c>
      <c r="K1844" s="122">
        <f t="shared" si="28"/>
        <v>46484</v>
      </c>
      <c r="L1844" s="125" t="s">
        <v>2045</v>
      </c>
    </row>
    <row r="1845" spans="1:12" s="116" customFormat="1" ht="16.5" customHeight="1" x14ac:dyDescent="0.3">
      <c r="A1845" s="91">
        <v>1828</v>
      </c>
      <c r="B1845" s="92" t="s">
        <v>661</v>
      </c>
      <c r="C1845" s="92" t="s">
        <v>770</v>
      </c>
      <c r="D1845" s="92" t="s">
        <v>56</v>
      </c>
      <c r="E1845" s="92" t="s">
        <v>632</v>
      </c>
      <c r="F1845" s="112" t="s">
        <v>2822</v>
      </c>
      <c r="G1845" s="119" t="s">
        <v>2029</v>
      </c>
      <c r="H1845" s="112" t="s">
        <v>2826</v>
      </c>
      <c r="I1845" s="124" t="s">
        <v>2044</v>
      </c>
      <c r="J1845" s="118" t="s">
        <v>1973</v>
      </c>
      <c r="K1845" s="122">
        <f t="shared" si="28"/>
        <v>46484</v>
      </c>
      <c r="L1845" s="125" t="s">
        <v>2045</v>
      </c>
    </row>
    <row r="1846" spans="1:12" s="116" customFormat="1" ht="16.5" customHeight="1" x14ac:dyDescent="0.3">
      <c r="A1846" s="91">
        <v>1829</v>
      </c>
      <c r="B1846" s="92" t="s">
        <v>661</v>
      </c>
      <c r="C1846" s="92" t="s">
        <v>770</v>
      </c>
      <c r="D1846" s="92" t="s">
        <v>56</v>
      </c>
      <c r="E1846" s="92" t="s">
        <v>632</v>
      </c>
      <c r="F1846" s="112" t="s">
        <v>2822</v>
      </c>
      <c r="G1846" s="119" t="s">
        <v>2029</v>
      </c>
      <c r="H1846" s="112" t="s">
        <v>2827</v>
      </c>
      <c r="I1846" s="124" t="s">
        <v>2044</v>
      </c>
      <c r="J1846" s="118" t="s">
        <v>1973</v>
      </c>
      <c r="K1846" s="122">
        <f t="shared" si="28"/>
        <v>46484</v>
      </c>
      <c r="L1846" s="125" t="s">
        <v>2045</v>
      </c>
    </row>
    <row r="1847" spans="1:12" s="116" customFormat="1" ht="16.5" customHeight="1" x14ac:dyDescent="0.3">
      <c r="A1847" s="91">
        <v>1830</v>
      </c>
      <c r="B1847" s="92" t="s">
        <v>661</v>
      </c>
      <c r="C1847" s="92" t="s">
        <v>770</v>
      </c>
      <c r="D1847" s="92" t="s">
        <v>56</v>
      </c>
      <c r="E1847" s="92" t="s">
        <v>632</v>
      </c>
      <c r="F1847" s="112" t="s">
        <v>2816</v>
      </c>
      <c r="G1847" s="119" t="s">
        <v>2029</v>
      </c>
      <c r="H1847" s="112" t="s">
        <v>2035</v>
      </c>
      <c r="I1847" s="124" t="s">
        <v>2044</v>
      </c>
      <c r="J1847" s="118" t="s">
        <v>1973</v>
      </c>
      <c r="K1847" s="122">
        <f t="shared" si="28"/>
        <v>46484</v>
      </c>
      <c r="L1847" s="125" t="s">
        <v>2045</v>
      </c>
    </row>
    <row r="1848" spans="1:12" s="116" customFormat="1" ht="16.5" customHeight="1" x14ac:dyDescent="0.3">
      <c r="A1848" s="91">
        <v>1831</v>
      </c>
      <c r="B1848" s="92" t="s">
        <v>678</v>
      </c>
      <c r="C1848" s="92" t="s">
        <v>634</v>
      </c>
      <c r="D1848" s="92" t="s">
        <v>256</v>
      </c>
      <c r="E1848" s="92" t="s">
        <v>27</v>
      </c>
      <c r="F1848" s="124" t="s">
        <v>2152</v>
      </c>
      <c r="G1848" s="132" t="s">
        <v>2828</v>
      </c>
      <c r="H1848" s="123"/>
      <c r="I1848" s="113" t="s">
        <v>1333</v>
      </c>
      <c r="J1848" s="118">
        <v>45944</v>
      </c>
      <c r="K1848" s="125" t="s">
        <v>2829</v>
      </c>
      <c r="L1848" s="123"/>
    </row>
    <row r="1849" spans="1:12" s="116" customFormat="1" ht="16.5" customHeight="1" x14ac:dyDescent="0.3">
      <c r="A1849" s="91">
        <v>1832</v>
      </c>
      <c r="B1849" s="92" t="s">
        <v>678</v>
      </c>
      <c r="C1849" s="92" t="s">
        <v>634</v>
      </c>
      <c r="D1849" s="92" t="s">
        <v>60</v>
      </c>
      <c r="E1849" s="92" t="s">
        <v>27</v>
      </c>
      <c r="F1849" s="124" t="s">
        <v>2266</v>
      </c>
      <c r="G1849" s="132" t="s">
        <v>2830</v>
      </c>
      <c r="H1849" s="123"/>
      <c r="I1849" s="113" t="s">
        <v>1333</v>
      </c>
      <c r="J1849" s="118">
        <v>45943</v>
      </c>
      <c r="K1849" s="125" t="s">
        <v>2831</v>
      </c>
      <c r="L1849" s="123"/>
    </row>
    <row r="1850" spans="1:12" s="116" customFormat="1" ht="16.5" customHeight="1" x14ac:dyDescent="0.3">
      <c r="A1850" s="91">
        <v>1833</v>
      </c>
      <c r="B1850" s="92" t="s">
        <v>678</v>
      </c>
      <c r="C1850" s="92" t="s">
        <v>634</v>
      </c>
      <c r="D1850" s="92" t="s">
        <v>256</v>
      </c>
      <c r="E1850" s="92" t="s">
        <v>27</v>
      </c>
      <c r="F1850" s="124" t="s">
        <v>2277</v>
      </c>
      <c r="G1850" s="132" t="s">
        <v>2832</v>
      </c>
      <c r="H1850" s="123"/>
      <c r="I1850" s="113" t="s">
        <v>1209</v>
      </c>
      <c r="J1850" s="118">
        <v>45989</v>
      </c>
      <c r="K1850" s="125" t="s">
        <v>2833</v>
      </c>
      <c r="L1850" s="123"/>
    </row>
    <row r="1851" spans="1:12" s="116" customFormat="1" ht="16.5" customHeight="1" x14ac:dyDescent="0.3">
      <c r="A1851" s="91">
        <v>1834</v>
      </c>
      <c r="B1851" s="92" t="s">
        <v>678</v>
      </c>
      <c r="C1851" s="92" t="s">
        <v>634</v>
      </c>
      <c r="D1851" s="92" t="s">
        <v>256</v>
      </c>
      <c r="E1851" s="92" t="s">
        <v>27</v>
      </c>
      <c r="F1851" s="124" t="s">
        <v>1347</v>
      </c>
      <c r="G1851" s="132" t="s">
        <v>2828</v>
      </c>
      <c r="H1851" s="123"/>
      <c r="I1851" s="113" t="s">
        <v>1209</v>
      </c>
      <c r="J1851" s="118">
        <v>45943</v>
      </c>
      <c r="K1851" s="125" t="s">
        <v>2833</v>
      </c>
      <c r="L1851" s="123"/>
    </row>
    <row r="1852" spans="1:12" s="116" customFormat="1" ht="16.5" customHeight="1" x14ac:dyDescent="0.3">
      <c r="A1852" s="91">
        <v>1835</v>
      </c>
      <c r="B1852" s="92" t="s">
        <v>678</v>
      </c>
      <c r="C1852" s="92" t="s">
        <v>634</v>
      </c>
      <c r="D1852" s="92" t="s">
        <v>60</v>
      </c>
      <c r="E1852" s="92" t="s">
        <v>27</v>
      </c>
      <c r="F1852" s="112" t="s">
        <v>2834</v>
      </c>
      <c r="G1852" s="132" t="s">
        <v>2828</v>
      </c>
      <c r="H1852" s="123"/>
      <c r="I1852" s="113" t="s">
        <v>1209</v>
      </c>
      <c r="J1852" s="118">
        <v>45943</v>
      </c>
      <c r="K1852" s="125" t="s">
        <v>2833</v>
      </c>
      <c r="L1852" s="123"/>
    </row>
    <row r="1853" spans="1:12" s="116" customFormat="1" ht="16.5" customHeight="1" x14ac:dyDescent="0.3">
      <c r="A1853" s="91">
        <v>1836</v>
      </c>
      <c r="B1853" s="92" t="s">
        <v>678</v>
      </c>
      <c r="C1853" s="92" t="s">
        <v>634</v>
      </c>
      <c r="D1853" s="92" t="s">
        <v>60</v>
      </c>
      <c r="E1853" s="92" t="s">
        <v>632</v>
      </c>
      <c r="F1853" s="112" t="s">
        <v>1411</v>
      </c>
      <c r="G1853" s="132" t="s">
        <v>2828</v>
      </c>
      <c r="H1853" s="123"/>
      <c r="I1853" s="113" t="s">
        <v>1209</v>
      </c>
      <c r="J1853" s="118">
        <v>45943</v>
      </c>
      <c r="K1853" s="125" t="s">
        <v>2831</v>
      </c>
      <c r="L1853" s="123"/>
    </row>
    <row r="1854" spans="1:12" s="116" customFormat="1" ht="16.5" customHeight="1" x14ac:dyDescent="0.3">
      <c r="A1854" s="91">
        <v>1837</v>
      </c>
      <c r="B1854" s="92" t="s">
        <v>661</v>
      </c>
      <c r="C1854" s="92" t="s">
        <v>667</v>
      </c>
      <c r="D1854" s="92" t="s">
        <v>38</v>
      </c>
      <c r="E1854" s="92" t="s">
        <v>632</v>
      </c>
      <c r="F1854" s="112" t="s">
        <v>1957</v>
      </c>
      <c r="G1854" s="132" t="s">
        <v>2828</v>
      </c>
      <c r="H1854" s="123"/>
      <c r="I1854" s="113" t="s">
        <v>1229</v>
      </c>
      <c r="J1854" s="118">
        <v>45943</v>
      </c>
      <c r="K1854" s="125" t="s">
        <v>2831</v>
      </c>
      <c r="L1854" s="123"/>
    </row>
    <row r="1855" spans="1:12" s="116" customFormat="1" ht="16.5" customHeight="1" x14ac:dyDescent="0.3">
      <c r="A1855" s="91">
        <v>1838</v>
      </c>
      <c r="B1855" s="92" t="s">
        <v>661</v>
      </c>
      <c r="C1855" s="92" t="s">
        <v>770</v>
      </c>
      <c r="D1855" s="92" t="s">
        <v>56</v>
      </c>
      <c r="E1855" s="92" t="s">
        <v>632</v>
      </c>
      <c r="F1855" s="112" t="s">
        <v>2007</v>
      </c>
      <c r="G1855" s="132" t="s">
        <v>2828</v>
      </c>
      <c r="H1855" s="123"/>
      <c r="I1855" s="113" t="s">
        <v>1209</v>
      </c>
      <c r="J1855" s="118">
        <v>45943</v>
      </c>
      <c r="K1855" s="125" t="s">
        <v>2833</v>
      </c>
      <c r="L1855" s="123"/>
    </row>
    <row r="1856" spans="1:12" s="116" customFormat="1" ht="16.5" customHeight="1" x14ac:dyDescent="0.3">
      <c r="A1856" s="91">
        <v>1839</v>
      </c>
      <c r="B1856" s="92" t="s">
        <v>661</v>
      </c>
      <c r="C1856" s="92" t="s">
        <v>770</v>
      </c>
      <c r="D1856" s="92" t="s">
        <v>56</v>
      </c>
      <c r="E1856" s="92" t="s">
        <v>27</v>
      </c>
      <c r="F1856" s="112" t="s">
        <v>2800</v>
      </c>
      <c r="G1856" s="132" t="s">
        <v>2830</v>
      </c>
      <c r="H1856" s="123"/>
      <c r="I1856" s="113" t="s">
        <v>1209</v>
      </c>
      <c r="J1856" s="118">
        <v>45945</v>
      </c>
      <c r="K1856" s="125" t="s">
        <v>2829</v>
      </c>
      <c r="L1856" s="123"/>
    </row>
    <row r="1857" spans="1:12" s="116" customFormat="1" ht="16.5" customHeight="1" x14ac:dyDescent="0.3">
      <c r="A1857" s="91">
        <v>1840</v>
      </c>
      <c r="B1857" s="92" t="s">
        <v>661</v>
      </c>
      <c r="C1857" s="92" t="s">
        <v>770</v>
      </c>
      <c r="D1857" s="92" t="s">
        <v>56</v>
      </c>
      <c r="E1857" s="92" t="s">
        <v>632</v>
      </c>
      <c r="F1857" s="112" t="s">
        <v>2807</v>
      </c>
      <c r="G1857" s="132" t="s">
        <v>2830</v>
      </c>
      <c r="H1857" s="123"/>
      <c r="I1857" s="113" t="s">
        <v>1209</v>
      </c>
      <c r="J1857" s="118">
        <v>45943</v>
      </c>
      <c r="K1857" s="125" t="s">
        <v>2833</v>
      </c>
      <c r="L1857" s="123"/>
    </row>
  </sheetData>
  <autoFilter ref="A17:XDY1857"/>
  <mergeCells count="9">
    <mergeCell ref="A16:D16"/>
    <mergeCell ref="E16:F16"/>
    <mergeCell ref="K16:L16"/>
    <mergeCell ref="A13:D13"/>
    <mergeCell ref="E13:F13"/>
    <mergeCell ref="A14:D14"/>
    <mergeCell ref="E14:F14"/>
    <mergeCell ref="A15:D15"/>
    <mergeCell ref="E15:F15"/>
  </mergeCells>
  <phoneticPr fontId="3" type="noConversion"/>
  <conditionalFormatting sqref="G1:G3">
    <cfRule type="duplicateValues" dxfId="8" priority="8"/>
  </conditionalFormatting>
  <conditionalFormatting sqref="G1:G3">
    <cfRule type="duplicateValues" dxfId="7" priority="7"/>
  </conditionalFormatting>
  <conditionalFormatting sqref="G5 G7">
    <cfRule type="duplicateValues" dxfId="6" priority="6"/>
  </conditionalFormatting>
  <conditionalFormatting sqref="G13:G16">
    <cfRule type="duplicateValues" dxfId="5" priority="5"/>
  </conditionalFormatting>
  <conditionalFormatting sqref="G4">
    <cfRule type="duplicateValues" dxfId="4" priority="9"/>
  </conditionalFormatting>
  <conditionalFormatting sqref="G6">
    <cfRule type="duplicateValues" dxfId="3" priority="4"/>
  </conditionalFormatting>
  <conditionalFormatting sqref="G8">
    <cfRule type="duplicateValues" dxfId="2" priority="3"/>
  </conditionalFormatting>
  <conditionalFormatting sqref="G9">
    <cfRule type="duplicateValues" dxfId="1" priority="2"/>
  </conditionalFormatting>
  <conditionalFormatting sqref="G10">
    <cfRule type="duplicateValues" dxfId="0" priority="1"/>
  </conditionalFormatting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1. 2026년도 통합지원사업 지원학교</vt:lpstr>
      <vt:lpstr>2. 어린이놀이시설 정기시설검사 현황</vt:lpstr>
      <vt:lpstr>3. 학교 먹는 물 수질검사 현황</vt:lpstr>
      <vt:lpstr>'1. 2026년도 통합지원사업 지원학교'!Print_Titles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2025-12-17T00:36:10Z</cp:lastPrinted>
  <dcterms:created xsi:type="dcterms:W3CDTF">2025-12-17T00:18:08Z</dcterms:created>
  <dcterms:modified xsi:type="dcterms:W3CDTF">2025-12-18T06:50:36Z</dcterms:modified>
</cp:coreProperties>
</file>