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현장체험\"/>
    </mc:Choice>
  </mc:AlternateContent>
  <bookViews>
    <workbookView xWindow="0" yWindow="0" windowWidth="28800" windowHeight="12285"/>
  </bookViews>
  <sheets>
    <sheet name="9.23기준" sheetId="1" r:id="rId1"/>
  </sheets>
  <externalReferences>
    <externalReference r:id="rId2"/>
  </externalReferences>
  <definedNames>
    <definedName name="_xlnm._FilterDatabase" localSheetId="0" hidden="1">'9.23기준'!$A$5:$AN$835</definedName>
    <definedName name="그랜드">[1]그랜드!$A$5:$T$92</definedName>
    <definedName name="신청현황" localSheetId="0">'9.23기준'!$B$6:$AN$833</definedName>
    <definedName name="신청현황">[1]신청현황!$B$5:$AN$832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S6" i="1" s="1"/>
  <c r="V6" i="1"/>
  <c r="AA6" i="1"/>
  <c r="AE6" i="1"/>
  <c r="U7" i="1"/>
  <c r="S7" i="1" s="1"/>
  <c r="V7" i="1"/>
  <c r="AA7" i="1"/>
  <c r="AE7" i="1"/>
  <c r="S8" i="1"/>
  <c r="AA8" i="1"/>
  <c r="AE8" i="1"/>
  <c r="S9" i="1"/>
  <c r="V9" i="1"/>
  <c r="AA9" i="1"/>
  <c r="AE9" i="1"/>
  <c r="S10" i="1"/>
  <c r="V10" i="1"/>
  <c r="AA10" i="1"/>
  <c r="AE10" i="1"/>
  <c r="U11" i="1"/>
  <c r="X11" i="1" s="1"/>
  <c r="V11" i="1"/>
  <c r="AA11" i="1"/>
  <c r="AE11" i="1"/>
  <c r="S12" i="1"/>
  <c r="AA12" i="1"/>
  <c r="AE12" i="1"/>
  <c r="S13" i="1"/>
  <c r="AA13" i="1"/>
  <c r="AE13" i="1"/>
  <c r="S14" i="1"/>
  <c r="AA14" i="1"/>
  <c r="AE14" i="1"/>
  <c r="S15" i="1"/>
  <c r="V15" i="1"/>
  <c r="AA15" i="1"/>
  <c r="AE15" i="1"/>
  <c r="S16" i="1"/>
  <c r="V16" i="1"/>
  <c r="AA16" i="1"/>
  <c r="AE16" i="1"/>
  <c r="S17" i="1"/>
  <c r="AA17" i="1"/>
  <c r="AE17" i="1"/>
  <c r="S18" i="1"/>
  <c r="AA18" i="1"/>
  <c r="AE18" i="1"/>
  <c r="S19" i="1"/>
  <c r="AA19" i="1"/>
  <c r="AE19" i="1"/>
  <c r="S20" i="1"/>
  <c r="AA20" i="1"/>
  <c r="AE20" i="1"/>
  <c r="S21" i="1"/>
  <c r="V21" i="1"/>
  <c r="AA21" i="1"/>
  <c r="AE21" i="1"/>
  <c r="U22" i="1"/>
  <c r="S22" i="1" s="1"/>
  <c r="X22" i="1"/>
  <c r="AA22" i="1"/>
  <c r="S23" i="1"/>
  <c r="V23" i="1"/>
  <c r="X23" i="1"/>
  <c r="AA23" i="1"/>
  <c r="AE23" i="1"/>
  <c r="S24" i="1"/>
  <c r="V24" i="1"/>
  <c r="X24" i="1"/>
  <c r="AA24" i="1"/>
  <c r="AE24" i="1"/>
  <c r="S25" i="1"/>
  <c r="AA25" i="1"/>
  <c r="AE25" i="1"/>
  <c r="S26" i="1"/>
  <c r="V26" i="1"/>
  <c r="AA26" i="1"/>
  <c r="AE26" i="1"/>
  <c r="S27" i="1"/>
  <c r="V27" i="1"/>
  <c r="AA27" i="1"/>
  <c r="AE27" i="1"/>
  <c r="S28" i="1"/>
  <c r="W28" i="1"/>
  <c r="X28" i="1"/>
  <c r="S29" i="1"/>
  <c r="AA29" i="1"/>
  <c r="AE29" i="1"/>
  <c r="S30" i="1"/>
  <c r="AA30" i="1"/>
  <c r="AE30" i="1"/>
  <c r="S31" i="1"/>
  <c r="AA31" i="1"/>
  <c r="AE31" i="1"/>
  <c r="S32" i="1"/>
  <c r="AA32" i="1"/>
  <c r="AE32" i="1"/>
  <c r="S33" i="1"/>
  <c r="AA33" i="1"/>
  <c r="AE33" i="1"/>
  <c r="S34" i="1"/>
  <c r="AA34" i="1"/>
  <c r="AE34" i="1"/>
  <c r="S35" i="1"/>
  <c r="AA35" i="1"/>
  <c r="AE35" i="1"/>
  <c r="S36" i="1"/>
  <c r="AA36" i="1"/>
  <c r="AE36" i="1"/>
  <c r="S37" i="1"/>
  <c r="AA37" i="1"/>
  <c r="AE37" i="1"/>
  <c r="S38" i="1"/>
  <c r="V38" i="1"/>
  <c r="AA38" i="1"/>
  <c r="AE38" i="1"/>
  <c r="S39" i="1"/>
  <c r="V39" i="1"/>
  <c r="AA39" i="1"/>
  <c r="AE39" i="1"/>
  <c r="U40" i="1"/>
  <c r="S40" i="1" s="1"/>
  <c r="W40" i="1"/>
  <c r="S41" i="1"/>
  <c r="V41" i="1"/>
  <c r="AA41" i="1"/>
  <c r="AE41" i="1"/>
  <c r="S42" i="1"/>
  <c r="AA42" i="1"/>
  <c r="AE42" i="1"/>
  <c r="S43" i="1"/>
  <c r="W43" i="1" s="1"/>
  <c r="S44" i="1"/>
  <c r="V44" i="1"/>
  <c r="AA44" i="1"/>
  <c r="S45" i="1"/>
  <c r="V45" i="1"/>
  <c r="AA45" i="1"/>
  <c r="S46" i="1"/>
  <c r="X46" i="1"/>
  <c r="AA46" i="1"/>
  <c r="S47" i="1"/>
  <c r="AA47" i="1"/>
  <c r="AE47" i="1"/>
  <c r="S48" i="1"/>
  <c r="AA48" i="1"/>
  <c r="AE48" i="1"/>
  <c r="S49" i="1"/>
  <c r="AA49" i="1"/>
  <c r="AE49" i="1"/>
  <c r="S50" i="1"/>
  <c r="AA50" i="1"/>
  <c r="AE50" i="1"/>
  <c r="S51" i="1"/>
  <c r="AA51" i="1"/>
  <c r="AE51" i="1"/>
  <c r="S52" i="1"/>
  <c r="AA52" i="1"/>
  <c r="AE52" i="1"/>
  <c r="S53" i="1"/>
  <c r="AA53" i="1"/>
  <c r="AE53" i="1"/>
  <c r="S54" i="1"/>
  <c r="AA54" i="1"/>
  <c r="AE54" i="1"/>
  <c r="S55" i="1"/>
  <c r="AA55" i="1"/>
  <c r="AE55" i="1"/>
  <c r="U56" i="1"/>
  <c r="X56" i="1" s="1"/>
  <c r="V56" i="1"/>
  <c r="AA56" i="1"/>
  <c r="AE56" i="1"/>
  <c r="U57" i="1"/>
  <c r="X57" i="1" s="1"/>
  <c r="V57" i="1"/>
  <c r="AA57" i="1"/>
  <c r="AE57" i="1"/>
  <c r="S58" i="1"/>
  <c r="AE58" i="1"/>
  <c r="S59" i="1"/>
  <c r="V59" i="1"/>
  <c r="AA59" i="1"/>
  <c r="AE59" i="1"/>
  <c r="S60" i="1"/>
  <c r="AA60" i="1"/>
  <c r="AE60" i="1"/>
  <c r="S61" i="1"/>
  <c r="AA61" i="1"/>
  <c r="AE61" i="1"/>
  <c r="S62" i="1"/>
  <c r="S63" i="1"/>
  <c r="S64" i="1"/>
  <c r="S65" i="1"/>
  <c r="AA65" i="1"/>
  <c r="AE65" i="1"/>
  <c r="S66" i="1"/>
  <c r="AA66" i="1"/>
  <c r="AE66" i="1"/>
  <c r="S67" i="1"/>
  <c r="AA67" i="1"/>
  <c r="AE67" i="1"/>
  <c r="S68" i="1"/>
  <c r="AA68" i="1"/>
  <c r="AE68" i="1"/>
  <c r="S69" i="1"/>
  <c r="AA69" i="1"/>
  <c r="AE69" i="1"/>
  <c r="S70" i="1"/>
  <c r="AA70" i="1"/>
  <c r="AE70" i="1"/>
  <c r="S71" i="1"/>
  <c r="AA71" i="1"/>
  <c r="AE71" i="1"/>
  <c r="S72" i="1"/>
  <c r="AA72" i="1"/>
  <c r="AE72" i="1"/>
  <c r="S73" i="1"/>
  <c r="AA73" i="1"/>
  <c r="AE73" i="1"/>
  <c r="S74" i="1"/>
  <c r="AA74" i="1"/>
  <c r="AE74" i="1"/>
  <c r="S75" i="1"/>
  <c r="AA75" i="1"/>
  <c r="AE75" i="1"/>
  <c r="S76" i="1"/>
  <c r="AA76" i="1"/>
  <c r="AE76" i="1"/>
  <c r="S77" i="1"/>
  <c r="AA77" i="1"/>
  <c r="AE77" i="1"/>
  <c r="S78" i="1"/>
  <c r="AA78" i="1"/>
  <c r="AE78" i="1"/>
  <c r="S79" i="1"/>
  <c r="AA79" i="1"/>
  <c r="AE79" i="1"/>
  <c r="S80" i="1"/>
  <c r="AA80" i="1"/>
  <c r="AE80" i="1"/>
  <c r="S81" i="1"/>
  <c r="AA81" i="1"/>
  <c r="AE81" i="1"/>
  <c r="U82" i="1"/>
  <c r="S82" i="1" s="1"/>
  <c r="X82" i="1"/>
  <c r="AA82" i="1"/>
  <c r="U83" i="1"/>
  <c r="S83" i="1" s="1"/>
  <c r="V83" i="1"/>
  <c r="AE83" i="1"/>
  <c r="S84" i="1"/>
  <c r="V84" i="1"/>
  <c r="AA84" i="1"/>
  <c r="AE84" i="1"/>
  <c r="S85" i="1"/>
  <c r="AA85" i="1"/>
  <c r="AE85" i="1"/>
  <c r="S86" i="1"/>
  <c r="AA86" i="1"/>
  <c r="AE86" i="1"/>
  <c r="S87" i="1"/>
  <c r="AA87" i="1"/>
  <c r="AE87" i="1"/>
  <c r="S88" i="1"/>
  <c r="AA88" i="1"/>
  <c r="AE88" i="1"/>
  <c r="S89" i="1"/>
  <c r="V89" i="1"/>
  <c r="AA89" i="1"/>
  <c r="AE89" i="1"/>
  <c r="S90" i="1"/>
  <c r="AA90" i="1"/>
  <c r="AE90" i="1"/>
  <c r="S91" i="1"/>
  <c r="AA91" i="1"/>
  <c r="AE91" i="1"/>
  <c r="U92" i="1"/>
  <c r="X92" i="1" s="1"/>
  <c r="V92" i="1"/>
  <c r="AA92" i="1"/>
  <c r="AE92" i="1"/>
  <c r="U93" i="1"/>
  <c r="S93" i="1" s="1"/>
  <c r="V93" i="1"/>
  <c r="AA93" i="1"/>
  <c r="AE93" i="1"/>
  <c r="U94" i="1"/>
  <c r="S94" i="1" s="1"/>
  <c r="AA94" i="1"/>
  <c r="AE94" i="1"/>
  <c r="U95" i="1"/>
  <c r="S95" i="1" s="1"/>
  <c r="AA95" i="1"/>
  <c r="AE95" i="1"/>
  <c r="U96" i="1"/>
  <c r="S96" i="1" s="1"/>
  <c r="AA96" i="1"/>
  <c r="AE96" i="1"/>
  <c r="S97" i="1"/>
  <c r="V97" i="1"/>
  <c r="X97" i="1"/>
  <c r="AA97" i="1"/>
  <c r="AE97" i="1"/>
  <c r="S98" i="1"/>
  <c r="V98" i="1"/>
  <c r="X98" i="1"/>
  <c r="AA98" i="1"/>
  <c r="AE98" i="1"/>
  <c r="S99" i="1"/>
  <c r="V99" i="1"/>
  <c r="X99" i="1"/>
  <c r="AA99" i="1"/>
  <c r="AE99" i="1"/>
  <c r="S100" i="1"/>
  <c r="V100" i="1"/>
  <c r="AA100" i="1"/>
  <c r="AE100" i="1"/>
  <c r="S101" i="1"/>
  <c r="V101" i="1"/>
  <c r="AA101" i="1"/>
  <c r="AE101" i="1"/>
  <c r="S102" i="1"/>
  <c r="V102" i="1"/>
  <c r="AA102" i="1"/>
  <c r="AE102" i="1"/>
  <c r="S103" i="1"/>
  <c r="AA103" i="1"/>
  <c r="AE103" i="1"/>
  <c r="S104" i="1"/>
  <c r="AA104" i="1"/>
  <c r="AE104" i="1"/>
  <c r="S105" i="1"/>
  <c r="AA105" i="1"/>
  <c r="AE105" i="1"/>
  <c r="S106" i="1"/>
  <c r="AA106" i="1"/>
  <c r="AE106" i="1"/>
  <c r="S107" i="1"/>
  <c r="AA107" i="1"/>
  <c r="AE107" i="1"/>
  <c r="S108" i="1"/>
  <c r="AA108" i="1"/>
  <c r="AE108" i="1"/>
  <c r="S109" i="1"/>
  <c r="AA109" i="1"/>
  <c r="AE109" i="1"/>
  <c r="S110" i="1"/>
  <c r="AA110" i="1"/>
  <c r="AE110" i="1"/>
  <c r="S111" i="1"/>
  <c r="V111" i="1"/>
  <c r="AA111" i="1"/>
  <c r="AE111" i="1"/>
  <c r="S112" i="1"/>
  <c r="AA112" i="1"/>
  <c r="AE112" i="1"/>
  <c r="S113" i="1"/>
  <c r="AA113" i="1"/>
  <c r="AE113" i="1"/>
  <c r="S114" i="1"/>
  <c r="AA114" i="1"/>
  <c r="AE114" i="1"/>
  <c r="S115" i="1"/>
  <c r="AA115" i="1"/>
  <c r="AE115" i="1"/>
  <c r="S116" i="1"/>
  <c r="V116" i="1"/>
  <c r="AE116" i="1"/>
  <c r="S117" i="1"/>
  <c r="V117" i="1"/>
  <c r="AE117" i="1"/>
  <c r="S118" i="1"/>
  <c r="AE118" i="1"/>
  <c r="S119" i="1"/>
  <c r="AA119" i="1"/>
  <c r="AE119" i="1"/>
  <c r="S120" i="1"/>
  <c r="AA120" i="1"/>
  <c r="AE120" i="1"/>
  <c r="U121" i="1"/>
  <c r="S121" i="1" s="1"/>
  <c r="V121" i="1"/>
  <c r="AA121" i="1"/>
  <c r="AE121" i="1"/>
  <c r="S122" i="1"/>
  <c r="AA122" i="1"/>
  <c r="AE122" i="1"/>
  <c r="S123" i="1"/>
  <c r="AA123" i="1"/>
  <c r="AE123" i="1"/>
  <c r="S124" i="1"/>
  <c r="AA124" i="1"/>
  <c r="AE124" i="1"/>
  <c r="S125" i="1"/>
  <c r="AA125" i="1"/>
  <c r="AE125" i="1"/>
  <c r="S126" i="1"/>
  <c r="AA126" i="1"/>
  <c r="AE126" i="1"/>
  <c r="S127" i="1"/>
  <c r="AA127" i="1"/>
  <c r="AE127" i="1"/>
  <c r="S128" i="1"/>
  <c r="AA128" i="1"/>
  <c r="AE128" i="1"/>
  <c r="S129" i="1"/>
  <c r="AA129" i="1"/>
  <c r="AE129" i="1"/>
  <c r="S130" i="1"/>
  <c r="AA130" i="1"/>
  <c r="AE130" i="1"/>
  <c r="U131" i="1"/>
  <c r="S131" i="1" s="1"/>
  <c r="V131" i="1"/>
  <c r="X131" i="1"/>
  <c r="AA131" i="1"/>
  <c r="AE131" i="1"/>
  <c r="S132" i="1"/>
  <c r="W132" i="1"/>
  <c r="AA132" i="1"/>
  <c r="S133" i="1"/>
  <c r="V133" i="1"/>
  <c r="AA133" i="1"/>
  <c r="AE133" i="1"/>
  <c r="S134" i="1"/>
  <c r="AA134" i="1"/>
  <c r="AE134" i="1"/>
  <c r="S135" i="1"/>
  <c r="AA135" i="1"/>
  <c r="AE135" i="1"/>
  <c r="S136" i="1"/>
  <c r="AA136" i="1"/>
  <c r="AE136" i="1"/>
  <c r="S137" i="1"/>
  <c r="AA137" i="1"/>
  <c r="AE137" i="1"/>
  <c r="U138" i="1"/>
  <c r="S138" i="1" s="1"/>
  <c r="V138" i="1"/>
  <c r="AA138" i="1"/>
  <c r="AE138" i="1"/>
  <c r="U139" i="1"/>
  <c r="S139" i="1" s="1"/>
  <c r="W139" i="1"/>
  <c r="S140" i="1"/>
  <c r="AA140" i="1"/>
  <c r="AE140" i="1"/>
  <c r="S141" i="1"/>
  <c r="AA141" i="1"/>
  <c r="AE141" i="1"/>
  <c r="S142" i="1"/>
  <c r="AA142" i="1"/>
  <c r="AE142" i="1"/>
  <c r="S143" i="1"/>
  <c r="AA143" i="1"/>
  <c r="AE143" i="1"/>
  <c r="S144" i="1"/>
  <c r="AA144" i="1"/>
  <c r="AE144" i="1"/>
  <c r="S145" i="1"/>
  <c r="AA145" i="1"/>
  <c r="AE145" i="1"/>
  <c r="U146" i="1"/>
  <c r="S146" i="1" s="1"/>
  <c r="V146" i="1"/>
  <c r="AA146" i="1"/>
  <c r="AE146" i="1"/>
  <c r="U147" i="1"/>
  <c r="S147" i="1" s="1"/>
  <c r="V147" i="1"/>
  <c r="AA147" i="1"/>
  <c r="AE147" i="1"/>
  <c r="U148" i="1"/>
  <c r="S148" i="1" s="1"/>
  <c r="V148" i="1"/>
  <c r="AA148" i="1"/>
  <c r="AE148" i="1"/>
  <c r="S149" i="1"/>
  <c r="AA149" i="1"/>
  <c r="AE149" i="1"/>
  <c r="S150" i="1"/>
  <c r="AA150" i="1"/>
  <c r="AE150" i="1"/>
  <c r="S151" i="1"/>
  <c r="AA151" i="1"/>
  <c r="AE151" i="1"/>
  <c r="S152" i="1"/>
  <c r="V152" i="1"/>
  <c r="AA152" i="1"/>
  <c r="AE152" i="1"/>
  <c r="S153" i="1"/>
  <c r="V153" i="1"/>
  <c r="X153" i="1"/>
  <c r="AA153" i="1"/>
  <c r="AE153" i="1"/>
  <c r="S154" i="1"/>
  <c r="AA154" i="1"/>
  <c r="AE154" i="1"/>
  <c r="S155" i="1"/>
  <c r="AA155" i="1"/>
  <c r="AE155" i="1"/>
  <c r="S156" i="1"/>
  <c r="AA156" i="1"/>
  <c r="AE156" i="1"/>
  <c r="S157" i="1"/>
  <c r="AA157" i="1"/>
  <c r="AE157" i="1"/>
  <c r="S158" i="1"/>
  <c r="AA158" i="1"/>
  <c r="AE158" i="1"/>
  <c r="S159" i="1"/>
  <c r="V159" i="1"/>
  <c r="AA159" i="1"/>
  <c r="AE159" i="1"/>
  <c r="S160" i="1"/>
  <c r="AA160" i="1"/>
  <c r="AE160" i="1"/>
  <c r="S161" i="1"/>
  <c r="AA161" i="1"/>
  <c r="AE161" i="1"/>
  <c r="S162" i="1"/>
  <c r="AA162" i="1"/>
  <c r="AE162" i="1"/>
  <c r="S163" i="1"/>
  <c r="AA163" i="1"/>
  <c r="AE163" i="1"/>
  <c r="S164" i="1"/>
  <c r="V164" i="1"/>
  <c r="AA164" i="1"/>
  <c r="AE164" i="1"/>
  <c r="S165" i="1"/>
  <c r="V165" i="1"/>
  <c r="AA165" i="1"/>
  <c r="AE165" i="1"/>
  <c r="S166" i="1"/>
  <c r="AA166" i="1"/>
  <c r="AE166" i="1"/>
  <c r="S167" i="1"/>
  <c r="AA167" i="1"/>
  <c r="AE167" i="1"/>
  <c r="S168" i="1"/>
  <c r="AA168" i="1"/>
  <c r="AE168" i="1"/>
  <c r="S169" i="1"/>
  <c r="AA169" i="1"/>
  <c r="AE169" i="1"/>
  <c r="S170" i="1"/>
  <c r="AA170" i="1"/>
  <c r="AE170" i="1"/>
  <c r="S171" i="1"/>
  <c r="AA171" i="1"/>
  <c r="AE171" i="1"/>
  <c r="S172" i="1"/>
  <c r="AA172" i="1"/>
  <c r="AE172" i="1"/>
  <c r="S173" i="1"/>
  <c r="V173" i="1"/>
  <c r="AA173" i="1"/>
  <c r="AE173" i="1"/>
  <c r="S174" i="1"/>
  <c r="V174" i="1"/>
  <c r="AA174" i="1"/>
  <c r="AE174" i="1"/>
  <c r="S175" i="1"/>
  <c r="AA175" i="1"/>
  <c r="AE175" i="1"/>
  <c r="S176" i="1"/>
  <c r="V176" i="1"/>
  <c r="AA176" i="1"/>
  <c r="AE176" i="1"/>
  <c r="S177" i="1"/>
  <c r="V177" i="1"/>
  <c r="AA177" i="1"/>
  <c r="AE177" i="1"/>
  <c r="S178" i="1"/>
  <c r="W178" i="1"/>
  <c r="S179" i="1"/>
  <c r="V179" i="1"/>
  <c r="AA179" i="1"/>
  <c r="AE179" i="1"/>
  <c r="U180" i="1"/>
  <c r="S180" i="1" s="1"/>
  <c r="V180" i="1"/>
  <c r="AE180" i="1"/>
  <c r="U181" i="1"/>
  <c r="X181" i="1" s="1"/>
  <c r="V181" i="1"/>
  <c r="AA181" i="1"/>
  <c r="AE181" i="1"/>
  <c r="S182" i="1"/>
  <c r="AA182" i="1"/>
  <c r="AE182" i="1"/>
  <c r="U183" i="1"/>
  <c r="X183" i="1" s="1"/>
  <c r="V183" i="1"/>
  <c r="AE183" i="1"/>
  <c r="S184" i="1"/>
  <c r="U184" i="1"/>
  <c r="V184" i="1"/>
  <c r="X184" i="1"/>
  <c r="AE184" i="1"/>
  <c r="U185" i="1"/>
  <c r="S185" i="1" s="1"/>
  <c r="V185" i="1"/>
  <c r="AE185" i="1"/>
  <c r="S186" i="1"/>
  <c r="V186" i="1"/>
  <c r="AA186" i="1"/>
  <c r="AE186" i="1"/>
  <c r="S187" i="1"/>
  <c r="W187" i="1" s="1"/>
  <c r="AA187" i="1"/>
  <c r="S188" i="1"/>
  <c r="W188" i="1" s="1"/>
  <c r="AA188" i="1"/>
  <c r="S189" i="1"/>
  <c r="AA189" i="1"/>
  <c r="AE189" i="1"/>
  <c r="S190" i="1"/>
  <c r="AA190" i="1"/>
  <c r="AE190" i="1"/>
  <c r="S191" i="1"/>
  <c r="AA191" i="1"/>
  <c r="AE191" i="1"/>
  <c r="S192" i="1"/>
  <c r="AA192" i="1"/>
  <c r="AE192" i="1"/>
  <c r="S193" i="1"/>
  <c r="AA193" i="1"/>
  <c r="AE193" i="1"/>
  <c r="S194" i="1"/>
  <c r="AA194" i="1"/>
  <c r="AE194" i="1"/>
  <c r="S195" i="1"/>
  <c r="AA195" i="1"/>
  <c r="AE195" i="1"/>
  <c r="S196" i="1"/>
  <c r="AA196" i="1"/>
  <c r="AE196" i="1"/>
  <c r="S197" i="1"/>
  <c r="AA197" i="1"/>
  <c r="AE197" i="1"/>
  <c r="S198" i="1"/>
  <c r="AA198" i="1"/>
  <c r="AE198" i="1"/>
  <c r="S199" i="1"/>
  <c r="AA199" i="1"/>
  <c r="AE199" i="1"/>
  <c r="S200" i="1"/>
  <c r="AA200" i="1"/>
  <c r="AE200" i="1"/>
  <c r="S201" i="1"/>
  <c r="AA201" i="1"/>
  <c r="AE201" i="1"/>
  <c r="S202" i="1"/>
  <c r="V202" i="1"/>
  <c r="AA202" i="1"/>
  <c r="AE202" i="1"/>
  <c r="S203" i="1"/>
  <c r="V203" i="1"/>
  <c r="AA203" i="1"/>
  <c r="AE203" i="1"/>
  <c r="S204" i="1"/>
  <c r="W204" i="1" s="1"/>
  <c r="S205" i="1"/>
  <c r="AA205" i="1"/>
  <c r="AE205" i="1"/>
  <c r="S206" i="1"/>
  <c r="AA206" i="1"/>
  <c r="AE206" i="1"/>
  <c r="S207" i="1"/>
  <c r="AA207" i="1"/>
  <c r="AE207" i="1"/>
  <c r="S208" i="1"/>
  <c r="AA208" i="1"/>
  <c r="AE208" i="1"/>
  <c r="S209" i="1"/>
  <c r="AA209" i="1"/>
  <c r="AE209" i="1"/>
  <c r="S210" i="1"/>
  <c r="AA210" i="1"/>
  <c r="AE210" i="1"/>
  <c r="U211" i="1"/>
  <c r="S211" i="1" s="1"/>
  <c r="V211" i="1"/>
  <c r="AA211" i="1"/>
  <c r="AE211" i="1"/>
  <c r="U212" i="1"/>
  <c r="S212" i="1" s="1"/>
  <c r="V212" i="1"/>
  <c r="AA212" i="1"/>
  <c r="AE212" i="1"/>
  <c r="U213" i="1"/>
  <c r="S213" i="1" s="1"/>
  <c r="V213" i="1"/>
  <c r="AA213" i="1"/>
  <c r="AE213" i="1"/>
  <c r="S214" i="1"/>
  <c r="AA214" i="1"/>
  <c r="AE214" i="1"/>
  <c r="S215" i="1"/>
  <c r="AA215" i="1"/>
  <c r="AE215" i="1"/>
  <c r="S216" i="1"/>
  <c r="AA216" i="1"/>
  <c r="AE216" i="1"/>
  <c r="S217" i="1"/>
  <c r="AA217" i="1"/>
  <c r="AE217" i="1"/>
  <c r="S218" i="1"/>
  <c r="AA218" i="1"/>
  <c r="AE218" i="1"/>
  <c r="S219" i="1"/>
  <c r="AA219" i="1"/>
  <c r="AE219" i="1"/>
  <c r="S220" i="1"/>
  <c r="AA220" i="1"/>
  <c r="AE220" i="1"/>
  <c r="S221" i="1"/>
  <c r="AA221" i="1"/>
  <c r="AE221" i="1"/>
  <c r="S222" i="1"/>
  <c r="AA222" i="1"/>
  <c r="AE222" i="1"/>
  <c r="S223" i="1"/>
  <c r="AA223" i="1"/>
  <c r="AE223" i="1"/>
  <c r="S224" i="1"/>
  <c r="AA224" i="1"/>
  <c r="AE224" i="1"/>
  <c r="S225" i="1"/>
  <c r="AA225" i="1"/>
  <c r="AE225" i="1"/>
  <c r="S226" i="1"/>
  <c r="AA226" i="1"/>
  <c r="AE226" i="1"/>
  <c r="S227" i="1"/>
  <c r="AA227" i="1"/>
  <c r="AE227" i="1"/>
  <c r="S228" i="1"/>
  <c r="AA228" i="1"/>
  <c r="AE228" i="1"/>
  <c r="S229" i="1"/>
  <c r="V229" i="1"/>
  <c r="AA229" i="1"/>
  <c r="AE229" i="1"/>
  <c r="S230" i="1"/>
  <c r="V230" i="1"/>
  <c r="AA230" i="1"/>
  <c r="AE230" i="1"/>
  <c r="S231" i="1"/>
  <c r="AA231" i="1"/>
  <c r="AE231" i="1"/>
  <c r="S232" i="1"/>
  <c r="AA232" i="1"/>
  <c r="AE232" i="1"/>
  <c r="S233" i="1"/>
  <c r="AA233" i="1"/>
  <c r="AE233" i="1"/>
  <c r="S234" i="1"/>
  <c r="AA234" i="1"/>
  <c r="AE234" i="1"/>
  <c r="S235" i="1"/>
  <c r="AA235" i="1"/>
  <c r="AE235" i="1"/>
  <c r="S236" i="1"/>
  <c r="AA236" i="1"/>
  <c r="AE236" i="1"/>
  <c r="S237" i="1"/>
  <c r="AA237" i="1"/>
  <c r="AE237" i="1"/>
  <c r="S238" i="1"/>
  <c r="AA238" i="1"/>
  <c r="AE238" i="1"/>
  <c r="S239" i="1"/>
  <c r="AA239" i="1"/>
  <c r="AE239" i="1"/>
  <c r="S240" i="1"/>
  <c r="AA240" i="1"/>
  <c r="AE240" i="1"/>
  <c r="S241" i="1"/>
  <c r="V241" i="1"/>
  <c r="AA241" i="1"/>
  <c r="AE241" i="1"/>
  <c r="S242" i="1"/>
  <c r="V242" i="1"/>
  <c r="AA242" i="1"/>
  <c r="AE242" i="1"/>
  <c r="U243" i="1"/>
  <c r="X243" i="1" s="1"/>
  <c r="W243" i="1"/>
  <c r="S244" i="1"/>
  <c r="AA244" i="1"/>
  <c r="AE244" i="1"/>
  <c r="S245" i="1"/>
  <c r="AA245" i="1"/>
  <c r="AE245" i="1"/>
  <c r="S246" i="1"/>
  <c r="AA246" i="1"/>
  <c r="AE246" i="1"/>
  <c r="S247" i="1"/>
  <c r="AA247" i="1"/>
  <c r="AE247" i="1"/>
  <c r="S248" i="1"/>
  <c r="AA248" i="1"/>
  <c r="AE248" i="1"/>
  <c r="S249" i="1"/>
  <c r="AA249" i="1"/>
  <c r="AE249" i="1"/>
  <c r="S250" i="1"/>
  <c r="AA250" i="1"/>
  <c r="AE250" i="1"/>
  <c r="S251" i="1"/>
  <c r="AA251" i="1"/>
  <c r="AE251" i="1"/>
  <c r="S252" i="1"/>
  <c r="AA252" i="1"/>
  <c r="AE252" i="1"/>
  <c r="S253" i="1"/>
  <c r="AA253" i="1"/>
  <c r="AE253" i="1"/>
  <c r="S254" i="1"/>
  <c r="AA254" i="1"/>
  <c r="AE254" i="1"/>
  <c r="S255" i="1"/>
  <c r="AA255" i="1"/>
  <c r="AE255" i="1"/>
  <c r="S256" i="1"/>
  <c r="V256" i="1"/>
  <c r="AA256" i="1"/>
  <c r="AE256" i="1"/>
  <c r="U257" i="1"/>
  <c r="S257" i="1" s="1"/>
  <c r="V257" i="1"/>
  <c r="AA257" i="1"/>
  <c r="AE257" i="1"/>
  <c r="S258" i="1"/>
  <c r="AA258" i="1"/>
  <c r="AE258" i="1"/>
  <c r="S259" i="1"/>
  <c r="AA259" i="1"/>
  <c r="AE259" i="1"/>
  <c r="S260" i="1"/>
  <c r="AA260" i="1"/>
  <c r="AE260" i="1"/>
  <c r="S261" i="1"/>
  <c r="AA261" i="1"/>
  <c r="AE261" i="1"/>
  <c r="S262" i="1"/>
  <c r="AA262" i="1"/>
  <c r="AE262" i="1"/>
  <c r="S263" i="1"/>
  <c r="AA263" i="1"/>
  <c r="AE263" i="1"/>
  <c r="X264" i="1"/>
  <c r="AA264" i="1"/>
  <c r="AE264" i="1"/>
  <c r="S265" i="1"/>
  <c r="X265" i="1"/>
  <c r="AA265" i="1"/>
  <c r="AE265" i="1"/>
  <c r="S266" i="1"/>
  <c r="AA266" i="1"/>
  <c r="AE266" i="1"/>
  <c r="S267" i="1"/>
  <c r="AA267" i="1"/>
  <c r="AE267" i="1"/>
  <c r="S268" i="1"/>
  <c r="AA268" i="1"/>
  <c r="AE268" i="1"/>
  <c r="S269" i="1"/>
  <c r="AA269" i="1"/>
  <c r="AE269" i="1"/>
  <c r="S270" i="1"/>
  <c r="AA270" i="1"/>
  <c r="AE270" i="1"/>
  <c r="S271" i="1"/>
  <c r="AA271" i="1"/>
  <c r="AE271" i="1"/>
  <c r="S272" i="1"/>
  <c r="AA272" i="1"/>
  <c r="AE272" i="1"/>
  <c r="S273" i="1"/>
  <c r="AA273" i="1"/>
  <c r="AE273" i="1"/>
  <c r="U274" i="1"/>
  <c r="S274" i="1" s="1"/>
  <c r="AA274" i="1"/>
  <c r="AE274" i="1"/>
  <c r="U275" i="1"/>
  <c r="S275" i="1" s="1"/>
  <c r="U276" i="1"/>
  <c r="S276" i="1" s="1"/>
  <c r="V276" i="1"/>
  <c r="AE276" i="1"/>
  <c r="S277" i="1"/>
  <c r="V277" i="1"/>
  <c r="AA277" i="1"/>
  <c r="AE277" i="1"/>
  <c r="S278" i="1"/>
  <c r="AA278" i="1"/>
  <c r="AE278" i="1"/>
  <c r="S279" i="1"/>
  <c r="AA279" i="1"/>
  <c r="AE279" i="1"/>
  <c r="S280" i="1"/>
  <c r="AA280" i="1"/>
  <c r="AE280" i="1"/>
  <c r="S281" i="1"/>
  <c r="AA281" i="1"/>
  <c r="AE281" i="1"/>
  <c r="S282" i="1"/>
  <c r="V282" i="1"/>
  <c r="AA282" i="1"/>
  <c r="AE282" i="1"/>
  <c r="S283" i="1"/>
  <c r="V283" i="1"/>
  <c r="AA283" i="1"/>
  <c r="AE283" i="1"/>
  <c r="S284" i="1"/>
  <c r="W284" i="1" s="1"/>
  <c r="S285" i="1"/>
  <c r="U285" i="1"/>
  <c r="X285" i="1" s="1"/>
  <c r="V285" i="1"/>
  <c r="AA285" i="1"/>
  <c r="AE285" i="1"/>
  <c r="S286" i="1"/>
  <c r="AE286" i="1"/>
  <c r="S287" i="1"/>
  <c r="AA287" i="1"/>
  <c r="AE287" i="1"/>
  <c r="S288" i="1"/>
  <c r="AA288" i="1"/>
  <c r="AE288" i="1"/>
  <c r="S289" i="1"/>
  <c r="AA289" i="1"/>
  <c r="AE289" i="1"/>
  <c r="S290" i="1"/>
  <c r="AA290" i="1"/>
  <c r="AE290" i="1"/>
  <c r="U291" i="1"/>
  <c r="S291" i="1" s="1"/>
  <c r="V291" i="1"/>
  <c r="AA291" i="1"/>
  <c r="AE291" i="1"/>
  <c r="U292" i="1"/>
  <c r="S292" i="1" s="1"/>
  <c r="V292" i="1"/>
  <c r="AA292" i="1"/>
  <c r="AE292" i="1"/>
  <c r="S293" i="1"/>
  <c r="AA293" i="1"/>
  <c r="AE293" i="1"/>
  <c r="S294" i="1"/>
  <c r="V294" i="1"/>
  <c r="AA294" i="1"/>
  <c r="AE294" i="1"/>
  <c r="S295" i="1"/>
  <c r="AA295" i="1"/>
  <c r="AE295" i="1"/>
  <c r="S296" i="1"/>
  <c r="AA296" i="1"/>
  <c r="AE296" i="1"/>
  <c r="S297" i="1"/>
  <c r="AA297" i="1"/>
  <c r="AE297" i="1"/>
  <c r="S298" i="1"/>
  <c r="AA298" i="1"/>
  <c r="AE298" i="1"/>
  <c r="S299" i="1"/>
  <c r="AA299" i="1"/>
  <c r="AE299" i="1"/>
  <c r="S300" i="1"/>
  <c r="AA300" i="1"/>
  <c r="AE300" i="1"/>
  <c r="S301" i="1"/>
  <c r="AA301" i="1"/>
  <c r="AE301" i="1"/>
  <c r="S302" i="1"/>
  <c r="AA302" i="1"/>
  <c r="AE302" i="1"/>
  <c r="S303" i="1"/>
  <c r="AA303" i="1"/>
  <c r="AE303" i="1"/>
  <c r="S304" i="1"/>
  <c r="AA304" i="1"/>
  <c r="AE304" i="1"/>
  <c r="U305" i="1"/>
  <c r="S305" i="1" s="1"/>
  <c r="V305" i="1"/>
  <c r="AA305" i="1"/>
  <c r="AE305" i="1"/>
  <c r="U306" i="1"/>
  <c r="S306" i="1" s="1"/>
  <c r="W306" i="1"/>
  <c r="S307" i="1"/>
  <c r="AA307" i="1"/>
  <c r="AE307" i="1"/>
  <c r="S308" i="1"/>
  <c r="AA308" i="1"/>
  <c r="AE308" i="1"/>
  <c r="S309" i="1"/>
  <c r="AA309" i="1"/>
  <c r="AE309" i="1"/>
  <c r="S310" i="1"/>
  <c r="AA310" i="1"/>
  <c r="AE310" i="1"/>
  <c r="S311" i="1"/>
  <c r="AA311" i="1"/>
  <c r="AE311" i="1"/>
  <c r="S312" i="1"/>
  <c r="V312" i="1"/>
  <c r="AA312" i="1"/>
  <c r="AE312" i="1"/>
  <c r="S313" i="1"/>
  <c r="V313" i="1"/>
  <c r="AA313" i="1"/>
  <c r="AE313" i="1"/>
  <c r="S314" i="1"/>
  <c r="AA314" i="1"/>
  <c r="AE314" i="1"/>
  <c r="S315" i="1"/>
  <c r="AA315" i="1"/>
  <c r="AE315" i="1"/>
  <c r="U316" i="1"/>
  <c r="S316" i="1" s="1"/>
  <c r="AA316" i="1"/>
  <c r="AE316" i="1"/>
  <c r="S317" i="1"/>
  <c r="AA317" i="1"/>
  <c r="AE317" i="1"/>
  <c r="S318" i="1"/>
  <c r="AA318" i="1"/>
  <c r="AE318" i="1"/>
  <c r="S319" i="1"/>
  <c r="AA319" i="1"/>
  <c r="AE319" i="1"/>
  <c r="S320" i="1"/>
  <c r="AA320" i="1"/>
  <c r="AE320" i="1"/>
  <c r="S321" i="1"/>
  <c r="AA321" i="1"/>
  <c r="AE321" i="1"/>
  <c r="S322" i="1"/>
  <c r="AA322" i="1"/>
  <c r="AE322" i="1"/>
  <c r="S323" i="1"/>
  <c r="AA323" i="1"/>
  <c r="AE323" i="1"/>
  <c r="S324" i="1"/>
  <c r="AA324" i="1"/>
  <c r="AE324" i="1"/>
  <c r="S325" i="1"/>
  <c r="AA325" i="1"/>
  <c r="AE325" i="1"/>
  <c r="S326" i="1"/>
  <c r="AA326" i="1"/>
  <c r="AE326" i="1"/>
  <c r="S327" i="1"/>
  <c r="AA327" i="1"/>
  <c r="AE327" i="1"/>
  <c r="S328" i="1"/>
  <c r="AA328" i="1"/>
  <c r="AE328" i="1"/>
  <c r="S329" i="1"/>
  <c r="AA329" i="1"/>
  <c r="AE329" i="1"/>
  <c r="S330" i="1"/>
  <c r="AA330" i="1"/>
  <c r="AE330" i="1"/>
  <c r="S331" i="1"/>
  <c r="AA331" i="1"/>
  <c r="AE331" i="1"/>
  <c r="S332" i="1"/>
  <c r="AA332" i="1"/>
  <c r="AE332" i="1"/>
  <c r="S333" i="1"/>
  <c r="AA333" i="1"/>
  <c r="AE333" i="1"/>
  <c r="S334" i="1"/>
  <c r="AA334" i="1"/>
  <c r="AE334" i="1"/>
  <c r="S335" i="1"/>
  <c r="AA335" i="1"/>
  <c r="AE335" i="1"/>
  <c r="S336" i="1"/>
  <c r="AA336" i="1"/>
  <c r="AE336" i="1"/>
  <c r="S337" i="1"/>
  <c r="AA337" i="1"/>
  <c r="AE337" i="1"/>
  <c r="S338" i="1"/>
  <c r="AA338" i="1"/>
  <c r="AE338" i="1"/>
  <c r="S339" i="1"/>
  <c r="AA339" i="1"/>
  <c r="AE339" i="1"/>
  <c r="S340" i="1"/>
  <c r="U340" i="1"/>
  <c r="X340" i="1" s="1"/>
  <c r="V340" i="1"/>
  <c r="AE340" i="1"/>
  <c r="U341" i="1"/>
  <c r="X341" i="1" s="1"/>
  <c r="V341" i="1"/>
  <c r="AA341" i="1"/>
  <c r="AE341" i="1"/>
  <c r="U342" i="1"/>
  <c r="X342" i="1" s="1"/>
  <c r="W342" i="1"/>
  <c r="S343" i="1"/>
  <c r="AA343" i="1"/>
  <c r="AE343" i="1"/>
  <c r="S344" i="1"/>
  <c r="AA344" i="1"/>
  <c r="AE344" i="1"/>
  <c r="S345" i="1"/>
  <c r="AA345" i="1"/>
  <c r="AE345" i="1"/>
  <c r="S346" i="1"/>
  <c r="AA346" i="1"/>
  <c r="AE346" i="1"/>
  <c r="S347" i="1"/>
  <c r="AA347" i="1"/>
  <c r="AE347" i="1"/>
  <c r="S348" i="1"/>
  <c r="AA348" i="1"/>
  <c r="AE348" i="1"/>
  <c r="S349" i="1"/>
  <c r="AA349" i="1"/>
  <c r="AE349" i="1"/>
  <c r="U350" i="1"/>
  <c r="S350" i="1" s="1"/>
  <c r="AA350" i="1"/>
  <c r="AE350" i="1"/>
  <c r="S351" i="1"/>
  <c r="AA351" i="1"/>
  <c r="AE351" i="1"/>
  <c r="S352" i="1"/>
  <c r="AA352" i="1"/>
  <c r="AE352" i="1"/>
  <c r="S353" i="1"/>
  <c r="AA353" i="1"/>
  <c r="AE353" i="1"/>
  <c r="S354" i="1"/>
  <c r="AA354" i="1"/>
  <c r="AE354" i="1"/>
  <c r="S355" i="1"/>
  <c r="AA355" i="1"/>
  <c r="AE355" i="1"/>
  <c r="S356" i="1"/>
  <c r="AA356" i="1"/>
  <c r="AE356" i="1"/>
  <c r="S357" i="1"/>
  <c r="AA357" i="1"/>
  <c r="AE357" i="1"/>
  <c r="S358" i="1"/>
  <c r="U358" i="1"/>
  <c r="V358" i="1"/>
  <c r="X358" i="1"/>
  <c r="AA358" i="1"/>
  <c r="AE358" i="1"/>
  <c r="U359" i="1"/>
  <c r="S359" i="1" s="1"/>
  <c r="V359" i="1"/>
  <c r="AA359" i="1"/>
  <c r="AE359" i="1"/>
  <c r="U360" i="1"/>
  <c r="S360" i="1" s="1"/>
  <c r="V360" i="1"/>
  <c r="AA360" i="1"/>
  <c r="AE360" i="1"/>
  <c r="S361" i="1"/>
  <c r="AA361" i="1"/>
  <c r="AE361" i="1"/>
  <c r="S362" i="1"/>
  <c r="AA362" i="1"/>
  <c r="AE362" i="1"/>
  <c r="S363" i="1"/>
  <c r="AA363" i="1"/>
  <c r="AE363" i="1"/>
  <c r="S364" i="1"/>
  <c r="AA364" i="1"/>
  <c r="AE364" i="1"/>
  <c r="S365" i="1"/>
  <c r="AA365" i="1"/>
  <c r="AE365" i="1"/>
  <c r="S366" i="1"/>
  <c r="AA366" i="1"/>
  <c r="AE366" i="1"/>
  <c r="S367" i="1"/>
  <c r="AA367" i="1"/>
  <c r="AE367" i="1"/>
  <c r="U368" i="1"/>
  <c r="S368" i="1" s="1"/>
  <c r="V368" i="1"/>
  <c r="AA368" i="1"/>
  <c r="AE368" i="1"/>
  <c r="S369" i="1"/>
  <c r="AA369" i="1"/>
  <c r="AE369" i="1"/>
  <c r="S370" i="1"/>
  <c r="AA370" i="1"/>
  <c r="AE370" i="1"/>
  <c r="S371" i="1"/>
  <c r="AA371" i="1"/>
  <c r="AE371" i="1"/>
  <c r="S372" i="1"/>
  <c r="AA372" i="1"/>
  <c r="AE372" i="1"/>
  <c r="S373" i="1"/>
  <c r="AA373" i="1"/>
  <c r="AE373" i="1"/>
  <c r="S374" i="1"/>
  <c r="AA374" i="1"/>
  <c r="AE374" i="1"/>
  <c r="S375" i="1"/>
  <c r="AA375" i="1"/>
  <c r="AE375" i="1"/>
  <c r="S376" i="1"/>
  <c r="AA376" i="1"/>
  <c r="AE376" i="1"/>
  <c r="S377" i="1"/>
  <c r="AA377" i="1"/>
  <c r="AE377" i="1"/>
  <c r="S378" i="1"/>
  <c r="AA378" i="1"/>
  <c r="AE378" i="1"/>
  <c r="S379" i="1"/>
  <c r="AA379" i="1"/>
  <c r="AE379" i="1"/>
  <c r="U380" i="1"/>
  <c r="S380" i="1" s="1"/>
  <c r="V380" i="1"/>
  <c r="AA380" i="1"/>
  <c r="AE380" i="1"/>
  <c r="S381" i="1"/>
  <c r="AA381" i="1"/>
  <c r="AE381" i="1"/>
  <c r="S382" i="1"/>
  <c r="AA382" i="1"/>
  <c r="AE382" i="1"/>
  <c r="U383" i="1"/>
  <c r="S383" i="1" s="1"/>
  <c r="V383" i="1"/>
  <c r="AA383" i="1"/>
  <c r="AE383" i="1"/>
  <c r="S384" i="1"/>
  <c r="AA384" i="1"/>
  <c r="AE384" i="1"/>
  <c r="S385" i="1"/>
  <c r="AA385" i="1"/>
  <c r="AE385" i="1"/>
  <c r="S386" i="1"/>
  <c r="AA386" i="1"/>
  <c r="AE386" i="1"/>
  <c r="S387" i="1"/>
  <c r="AA387" i="1"/>
  <c r="AE387" i="1"/>
  <c r="S388" i="1"/>
  <c r="AA388" i="1"/>
  <c r="AE388" i="1"/>
  <c r="S389" i="1"/>
  <c r="AA389" i="1"/>
  <c r="AE389" i="1"/>
  <c r="S390" i="1"/>
  <c r="AA390" i="1"/>
  <c r="AE390" i="1"/>
  <c r="S391" i="1"/>
  <c r="AA391" i="1"/>
  <c r="AE391" i="1"/>
  <c r="S392" i="1"/>
  <c r="AA392" i="1"/>
  <c r="AE392" i="1"/>
  <c r="S393" i="1"/>
  <c r="AA393" i="1"/>
  <c r="AE393" i="1"/>
  <c r="S394" i="1"/>
  <c r="AA394" i="1"/>
  <c r="AE394" i="1"/>
  <c r="S395" i="1"/>
  <c r="AA395" i="1"/>
  <c r="AE395" i="1"/>
  <c r="S396" i="1"/>
  <c r="AA396" i="1"/>
  <c r="AE396" i="1"/>
  <c r="S397" i="1"/>
  <c r="AA397" i="1"/>
  <c r="AE397" i="1"/>
  <c r="S398" i="1"/>
  <c r="AA398" i="1"/>
  <c r="AE398" i="1"/>
  <c r="S399" i="1"/>
  <c r="AA399" i="1"/>
  <c r="AE399" i="1"/>
  <c r="U400" i="1"/>
  <c r="S400" i="1" s="1"/>
  <c r="AA400" i="1"/>
  <c r="AE400" i="1"/>
  <c r="U401" i="1"/>
  <c r="S401" i="1" s="1"/>
  <c r="AA401" i="1"/>
  <c r="AE401" i="1"/>
  <c r="S402" i="1"/>
  <c r="AA402" i="1"/>
  <c r="AE402" i="1"/>
  <c r="S403" i="1"/>
  <c r="AA403" i="1"/>
  <c r="AE403" i="1"/>
  <c r="S404" i="1"/>
  <c r="V404" i="1"/>
  <c r="AA404" i="1"/>
  <c r="AE404" i="1"/>
  <c r="S405" i="1"/>
  <c r="AA405" i="1"/>
  <c r="AE405" i="1"/>
  <c r="S406" i="1"/>
  <c r="AA406" i="1"/>
  <c r="AE406" i="1"/>
  <c r="S407" i="1"/>
  <c r="AA407" i="1"/>
  <c r="AE407" i="1"/>
  <c r="S408" i="1"/>
  <c r="AA408" i="1"/>
  <c r="AE408" i="1"/>
  <c r="S409" i="1"/>
  <c r="AA409" i="1"/>
  <c r="AE409" i="1"/>
  <c r="S410" i="1"/>
  <c r="AA410" i="1"/>
  <c r="AE410" i="1"/>
  <c r="S411" i="1"/>
  <c r="AA411" i="1"/>
  <c r="AE411" i="1"/>
  <c r="S412" i="1"/>
  <c r="AA412" i="1"/>
  <c r="AE412" i="1"/>
  <c r="S413" i="1"/>
  <c r="AA413" i="1"/>
  <c r="AE413" i="1"/>
  <c r="S414" i="1"/>
  <c r="V414" i="1"/>
  <c r="AA414" i="1"/>
  <c r="AE414" i="1"/>
  <c r="S415" i="1"/>
  <c r="V415" i="1"/>
  <c r="AA415" i="1"/>
  <c r="AE415" i="1"/>
  <c r="S416" i="1"/>
  <c r="AA416" i="1"/>
  <c r="AE416" i="1"/>
  <c r="S417" i="1"/>
  <c r="V417" i="1"/>
  <c r="AA417" i="1"/>
  <c r="AE417" i="1"/>
  <c r="S418" i="1"/>
  <c r="V418" i="1"/>
  <c r="AA418" i="1"/>
  <c r="AE418" i="1"/>
  <c r="S419" i="1"/>
  <c r="AA419" i="1"/>
  <c r="AE419" i="1"/>
  <c r="S420" i="1"/>
  <c r="AA420" i="1"/>
  <c r="AE420" i="1"/>
  <c r="S421" i="1"/>
  <c r="AA421" i="1"/>
  <c r="AE421" i="1"/>
  <c r="S422" i="1"/>
  <c r="AA422" i="1"/>
  <c r="AE422" i="1"/>
  <c r="S423" i="1"/>
  <c r="AA423" i="1"/>
  <c r="AE423" i="1"/>
  <c r="S424" i="1"/>
  <c r="AA424" i="1"/>
  <c r="AE424" i="1"/>
  <c r="S425" i="1"/>
  <c r="AA425" i="1"/>
  <c r="AE425" i="1"/>
  <c r="S426" i="1"/>
  <c r="V426" i="1"/>
  <c r="AA426" i="1"/>
  <c r="AE426" i="1"/>
  <c r="S427" i="1"/>
  <c r="V427" i="1"/>
  <c r="AA427" i="1"/>
  <c r="AE427" i="1"/>
  <c r="U428" i="1"/>
  <c r="S428" i="1" s="1"/>
  <c r="W428" i="1"/>
  <c r="S429" i="1"/>
  <c r="AA429" i="1"/>
  <c r="AE429" i="1"/>
  <c r="S430" i="1"/>
  <c r="AA430" i="1"/>
  <c r="AE430" i="1"/>
  <c r="S431" i="1"/>
  <c r="AA431" i="1"/>
  <c r="AE431" i="1"/>
  <c r="S432" i="1"/>
  <c r="V432" i="1"/>
  <c r="AA432" i="1"/>
  <c r="AE432" i="1"/>
  <c r="S433" i="1"/>
  <c r="AA433" i="1"/>
  <c r="AE433" i="1"/>
  <c r="U434" i="1"/>
  <c r="S434" i="1" s="1"/>
  <c r="W434" i="1"/>
  <c r="AA434" i="1"/>
  <c r="S435" i="1"/>
  <c r="AA435" i="1"/>
  <c r="AE435" i="1"/>
  <c r="S436" i="1"/>
  <c r="X436" i="1"/>
  <c r="AA436" i="1"/>
  <c r="AE436" i="1"/>
  <c r="S437" i="1"/>
  <c r="AA437" i="1"/>
  <c r="AE437" i="1"/>
  <c r="U438" i="1"/>
  <c r="S438" i="1" s="1"/>
  <c r="V438" i="1"/>
  <c r="AE438" i="1"/>
  <c r="S439" i="1"/>
  <c r="V439" i="1"/>
  <c r="X439" i="1"/>
  <c r="AA439" i="1"/>
  <c r="AE439" i="1"/>
  <c r="S440" i="1"/>
  <c r="AA440" i="1"/>
  <c r="AE440" i="1"/>
  <c r="U441" i="1"/>
  <c r="X441" i="1" s="1"/>
  <c r="V441" i="1"/>
  <c r="AA441" i="1"/>
  <c r="AE441" i="1"/>
  <c r="U442" i="1"/>
  <c r="S442" i="1" s="1"/>
  <c r="V442" i="1"/>
  <c r="AA442" i="1"/>
  <c r="AE442" i="1"/>
  <c r="S443" i="1"/>
  <c r="AA443" i="1"/>
  <c r="AE443" i="1"/>
  <c r="S444" i="1"/>
  <c r="AA444" i="1"/>
  <c r="AE444" i="1"/>
  <c r="S445" i="1"/>
  <c r="X445" i="1"/>
  <c r="AA445" i="1"/>
  <c r="AE445" i="1"/>
  <c r="S446" i="1"/>
  <c r="X446" i="1"/>
  <c r="U447" i="1"/>
  <c r="X447" i="1" s="1"/>
  <c r="V447" i="1"/>
  <c r="AA447" i="1"/>
  <c r="AE447" i="1"/>
  <c r="U448" i="1"/>
  <c r="S448" i="1" s="1"/>
  <c r="V448" i="1"/>
  <c r="AA448" i="1"/>
  <c r="AE448" i="1"/>
  <c r="S449" i="1"/>
  <c r="AA449" i="1"/>
  <c r="AE449" i="1"/>
  <c r="S450" i="1"/>
  <c r="AA450" i="1"/>
  <c r="AE450" i="1"/>
  <c r="S451" i="1"/>
  <c r="V451" i="1"/>
  <c r="X451" i="1"/>
  <c r="AA451" i="1"/>
  <c r="AE451" i="1"/>
  <c r="S452" i="1"/>
  <c r="W452" i="1"/>
  <c r="X452" i="1"/>
  <c r="S453" i="1"/>
  <c r="AA453" i="1"/>
  <c r="AE453" i="1"/>
  <c r="S454" i="1"/>
  <c r="AA454" i="1"/>
  <c r="AE454" i="1"/>
  <c r="S455" i="1"/>
  <c r="AA455" i="1"/>
  <c r="AE455" i="1"/>
  <c r="S456" i="1"/>
  <c r="AA456" i="1"/>
  <c r="AE456" i="1"/>
  <c r="S457" i="1"/>
  <c r="AA457" i="1"/>
  <c r="AE457" i="1"/>
  <c r="U458" i="1"/>
  <c r="S458" i="1" s="1"/>
  <c r="W458" i="1"/>
  <c r="AA458" i="1"/>
  <c r="U459" i="1"/>
  <c r="S459" i="1" s="1"/>
  <c r="V459" i="1"/>
  <c r="AA459" i="1"/>
  <c r="AE459" i="1"/>
  <c r="S460" i="1"/>
  <c r="V460" i="1"/>
  <c r="AA460" i="1"/>
  <c r="AE460" i="1"/>
  <c r="S461" i="1"/>
  <c r="AA461" i="1"/>
  <c r="AE461" i="1"/>
  <c r="S462" i="1"/>
  <c r="AA462" i="1"/>
  <c r="AE462" i="1"/>
  <c r="S463" i="1"/>
  <c r="AA463" i="1"/>
  <c r="AE463" i="1"/>
  <c r="U464" i="1"/>
  <c r="S464" i="1" s="1"/>
  <c r="W464" i="1"/>
  <c r="AA464" i="1"/>
  <c r="S465" i="1"/>
  <c r="AA465" i="1"/>
  <c r="AE465" i="1"/>
  <c r="S466" i="1"/>
  <c r="AA466" i="1"/>
  <c r="AE466" i="1"/>
  <c r="S467" i="1"/>
  <c r="AA467" i="1"/>
  <c r="AE467" i="1"/>
  <c r="S468" i="1"/>
  <c r="AA468" i="1"/>
  <c r="AE468" i="1"/>
  <c r="S469" i="1"/>
  <c r="V469" i="1"/>
  <c r="AA469" i="1"/>
  <c r="AE469" i="1"/>
  <c r="S470" i="1"/>
  <c r="AA470" i="1"/>
  <c r="AE470" i="1"/>
  <c r="S471" i="1"/>
  <c r="V471" i="1"/>
  <c r="AA471" i="1"/>
  <c r="AE471" i="1"/>
  <c r="S472" i="1"/>
  <c r="V472" i="1"/>
  <c r="AA472" i="1"/>
  <c r="AE472" i="1"/>
  <c r="S473" i="1"/>
  <c r="AA473" i="1"/>
  <c r="AE473" i="1"/>
  <c r="S474" i="1"/>
  <c r="AA474" i="1"/>
  <c r="AE474" i="1"/>
  <c r="S475" i="1"/>
  <c r="AA475" i="1"/>
  <c r="AE475" i="1"/>
  <c r="S476" i="1"/>
  <c r="AA476" i="1"/>
  <c r="AE476" i="1"/>
  <c r="S477" i="1"/>
  <c r="V477" i="1"/>
  <c r="AE477" i="1"/>
  <c r="S478" i="1"/>
  <c r="V478" i="1"/>
  <c r="AA478" i="1"/>
  <c r="AE478" i="1"/>
  <c r="U479" i="1"/>
  <c r="S479" i="1" s="1"/>
  <c r="W479" i="1"/>
  <c r="U480" i="1"/>
  <c r="S480" i="1" s="1"/>
  <c r="V480" i="1"/>
  <c r="AA480" i="1"/>
  <c r="AE480" i="1"/>
  <c r="S481" i="1"/>
  <c r="V481" i="1"/>
  <c r="AA481" i="1"/>
  <c r="AE481" i="1"/>
  <c r="U482" i="1"/>
  <c r="S482" i="1" s="1"/>
  <c r="W482" i="1"/>
  <c r="S483" i="1"/>
  <c r="AA483" i="1"/>
  <c r="AE483" i="1"/>
  <c r="S484" i="1"/>
  <c r="V484" i="1"/>
  <c r="AA484" i="1"/>
  <c r="AE484" i="1"/>
  <c r="U485" i="1"/>
  <c r="S485" i="1" s="1"/>
  <c r="X485" i="1"/>
  <c r="AA485" i="1"/>
  <c r="S486" i="1"/>
  <c r="AA486" i="1"/>
  <c r="AE486" i="1"/>
  <c r="S487" i="1"/>
  <c r="AA487" i="1"/>
  <c r="AE487" i="1"/>
  <c r="S488" i="1"/>
  <c r="AA488" i="1"/>
  <c r="AE488" i="1"/>
  <c r="S489" i="1"/>
  <c r="AA489" i="1"/>
  <c r="AE489" i="1"/>
  <c r="S490" i="1"/>
  <c r="AA490" i="1"/>
  <c r="AE490" i="1"/>
  <c r="S491" i="1"/>
  <c r="AA491" i="1"/>
  <c r="AE491" i="1"/>
  <c r="S492" i="1"/>
  <c r="AA492" i="1"/>
  <c r="AE492" i="1"/>
  <c r="U493" i="1"/>
  <c r="S493" i="1" s="1"/>
  <c r="V493" i="1"/>
  <c r="AA493" i="1"/>
  <c r="AE493" i="1"/>
  <c r="S494" i="1"/>
  <c r="U494" i="1"/>
  <c r="W494" i="1"/>
  <c r="X494" i="1"/>
  <c r="U495" i="1"/>
  <c r="S495" i="1" s="1"/>
  <c r="V495" i="1"/>
  <c r="AA495" i="1"/>
  <c r="AE495" i="1"/>
  <c r="U496" i="1"/>
  <c r="X496" i="1" s="1"/>
  <c r="V496" i="1"/>
  <c r="AA496" i="1"/>
  <c r="AE496" i="1"/>
  <c r="S497" i="1"/>
  <c r="V497" i="1"/>
  <c r="X497" i="1"/>
  <c r="AA497" i="1"/>
  <c r="AE497" i="1"/>
  <c r="S498" i="1"/>
  <c r="AA498" i="1"/>
  <c r="AE498" i="1"/>
  <c r="S499" i="1"/>
  <c r="AA499" i="1"/>
  <c r="AE499" i="1"/>
  <c r="S500" i="1"/>
  <c r="AA500" i="1"/>
  <c r="AE500" i="1"/>
  <c r="S501" i="1"/>
  <c r="AA501" i="1"/>
  <c r="AE501" i="1"/>
  <c r="S502" i="1"/>
  <c r="AA502" i="1"/>
  <c r="AE502" i="1"/>
  <c r="S503" i="1"/>
  <c r="AA503" i="1"/>
  <c r="AE503" i="1"/>
  <c r="S504" i="1"/>
  <c r="AA504" i="1"/>
  <c r="AE504" i="1"/>
  <c r="S505" i="1"/>
  <c r="V505" i="1"/>
  <c r="AA505" i="1"/>
  <c r="AE505" i="1"/>
  <c r="S506" i="1"/>
  <c r="AA506" i="1"/>
  <c r="AE506" i="1"/>
  <c r="S507" i="1"/>
  <c r="AA507" i="1"/>
  <c r="AE507" i="1"/>
  <c r="S508" i="1"/>
  <c r="AA508" i="1"/>
  <c r="AE508" i="1"/>
  <c r="S509" i="1"/>
  <c r="AA509" i="1"/>
  <c r="AE509" i="1"/>
  <c r="S510" i="1"/>
  <c r="AA510" i="1"/>
  <c r="AE510" i="1"/>
  <c r="S511" i="1"/>
  <c r="V511" i="1"/>
  <c r="AA511" i="1"/>
  <c r="AE511" i="1"/>
  <c r="S512" i="1"/>
  <c r="AA512" i="1"/>
  <c r="AE512" i="1"/>
  <c r="S513" i="1"/>
  <c r="AA513" i="1"/>
  <c r="AE513" i="1"/>
  <c r="S514" i="1"/>
  <c r="V514" i="1"/>
  <c r="AA514" i="1"/>
  <c r="AE514" i="1"/>
  <c r="S515" i="1"/>
  <c r="W515" i="1" s="1"/>
  <c r="S516" i="1"/>
  <c r="AA516" i="1"/>
  <c r="AE516" i="1"/>
  <c r="S517" i="1"/>
  <c r="AA517" i="1"/>
  <c r="AE517" i="1"/>
  <c r="S518" i="1"/>
  <c r="AA518" i="1"/>
  <c r="AE518" i="1"/>
  <c r="S519" i="1"/>
  <c r="AA519" i="1"/>
  <c r="AE519" i="1"/>
  <c r="S520" i="1"/>
  <c r="U520" i="1"/>
  <c r="V520" i="1"/>
  <c r="X520" i="1"/>
  <c r="AE520" i="1"/>
  <c r="U521" i="1"/>
  <c r="X521" i="1" s="1"/>
  <c r="V521" i="1"/>
  <c r="AE521" i="1"/>
  <c r="U522" i="1"/>
  <c r="S522" i="1" s="1"/>
  <c r="V522" i="1"/>
  <c r="AE522" i="1"/>
  <c r="U523" i="1"/>
  <c r="S523" i="1" s="1"/>
  <c r="V523" i="1"/>
  <c r="AE523" i="1"/>
  <c r="S524" i="1"/>
  <c r="V524" i="1"/>
  <c r="AA524" i="1"/>
  <c r="AE524" i="1"/>
  <c r="S525" i="1"/>
  <c r="AA525" i="1"/>
  <c r="AE525" i="1"/>
  <c r="S526" i="1"/>
  <c r="AA526" i="1"/>
  <c r="AE526" i="1"/>
  <c r="S527" i="1"/>
  <c r="AA527" i="1"/>
  <c r="AE527" i="1"/>
  <c r="S528" i="1"/>
  <c r="AA528" i="1"/>
  <c r="AE528" i="1"/>
  <c r="S529" i="1"/>
  <c r="V529" i="1"/>
  <c r="AA529" i="1"/>
  <c r="AE529" i="1"/>
  <c r="S530" i="1"/>
  <c r="AA530" i="1"/>
  <c r="AE530" i="1"/>
  <c r="U531" i="1"/>
  <c r="S531" i="1" s="1"/>
  <c r="V531" i="1"/>
  <c r="AA531" i="1"/>
  <c r="AE531" i="1"/>
  <c r="U532" i="1"/>
  <c r="S532" i="1" s="1"/>
  <c r="V532" i="1"/>
  <c r="AA532" i="1"/>
  <c r="AE532" i="1"/>
  <c r="U533" i="1"/>
  <c r="S533" i="1" s="1"/>
  <c r="W533" i="1"/>
  <c r="X533" i="1"/>
  <c r="S534" i="1"/>
  <c r="AA534" i="1"/>
  <c r="AE534" i="1"/>
  <c r="S535" i="1"/>
  <c r="AA535" i="1"/>
  <c r="AE535" i="1"/>
  <c r="S536" i="1"/>
  <c r="AA536" i="1"/>
  <c r="AE536" i="1"/>
  <c r="S537" i="1"/>
  <c r="AA537" i="1"/>
  <c r="AE537" i="1"/>
  <c r="S538" i="1"/>
  <c r="V538" i="1"/>
  <c r="AA538" i="1"/>
  <c r="AE538" i="1"/>
  <c r="S539" i="1"/>
  <c r="AA539" i="1"/>
  <c r="AE539" i="1"/>
  <c r="S540" i="1"/>
  <c r="AA540" i="1"/>
  <c r="AE540" i="1"/>
  <c r="S541" i="1"/>
  <c r="AA541" i="1"/>
  <c r="AE541" i="1"/>
  <c r="S542" i="1"/>
  <c r="AA542" i="1"/>
  <c r="AE542" i="1"/>
  <c r="S543" i="1"/>
  <c r="AA543" i="1"/>
  <c r="AE543" i="1"/>
  <c r="S544" i="1"/>
  <c r="AA544" i="1"/>
  <c r="AE544" i="1"/>
  <c r="S545" i="1"/>
  <c r="AA545" i="1"/>
  <c r="AE545" i="1"/>
  <c r="S546" i="1"/>
  <c r="AA546" i="1"/>
  <c r="AE546" i="1"/>
  <c r="S547" i="1"/>
  <c r="AA547" i="1"/>
  <c r="AE547" i="1"/>
  <c r="U548" i="1"/>
  <c r="S548" i="1" s="1"/>
  <c r="W548" i="1"/>
  <c r="S549" i="1"/>
  <c r="AA549" i="1"/>
  <c r="AE549" i="1"/>
  <c r="S550" i="1"/>
  <c r="AA550" i="1"/>
  <c r="AE550" i="1"/>
  <c r="S551" i="1"/>
  <c r="AA551" i="1"/>
  <c r="AE551" i="1"/>
  <c r="S552" i="1"/>
  <c r="V552" i="1"/>
  <c r="AA552" i="1"/>
  <c r="AE552" i="1"/>
  <c r="S553" i="1"/>
  <c r="V553" i="1"/>
  <c r="AA553" i="1"/>
  <c r="AE553" i="1"/>
  <c r="S554" i="1"/>
  <c r="W554" i="1" s="1"/>
  <c r="U555" i="1"/>
  <c r="X555" i="1" s="1"/>
  <c r="V555" i="1"/>
  <c r="AE555" i="1"/>
  <c r="U556" i="1"/>
  <c r="S556" i="1" s="1"/>
  <c r="V556" i="1"/>
  <c r="AA556" i="1"/>
  <c r="AE556" i="1"/>
  <c r="S557" i="1"/>
  <c r="AA557" i="1"/>
  <c r="AE557" i="1"/>
  <c r="S558" i="1"/>
  <c r="AA558" i="1"/>
  <c r="AE558" i="1"/>
  <c r="S559" i="1"/>
  <c r="AA559" i="1"/>
  <c r="AE559" i="1"/>
  <c r="S560" i="1"/>
  <c r="AA560" i="1"/>
  <c r="U561" i="1"/>
  <c r="S561" i="1" s="1"/>
  <c r="V561" i="1"/>
  <c r="AE561" i="1"/>
  <c r="U562" i="1"/>
  <c r="S562" i="1" s="1"/>
  <c r="V562" i="1"/>
  <c r="AA562" i="1"/>
  <c r="AE562" i="1"/>
  <c r="U563" i="1"/>
  <c r="X563" i="1" s="1"/>
  <c r="V563" i="1"/>
  <c r="AA563" i="1"/>
  <c r="AE563" i="1"/>
  <c r="S564" i="1"/>
  <c r="AA564" i="1"/>
  <c r="AE564" i="1"/>
  <c r="S565" i="1"/>
  <c r="V565" i="1"/>
  <c r="AA565" i="1"/>
  <c r="AE565" i="1"/>
  <c r="S566" i="1"/>
  <c r="AA566" i="1"/>
  <c r="AE566" i="1"/>
  <c r="S567" i="1"/>
  <c r="AA567" i="1"/>
  <c r="AE567" i="1"/>
  <c r="S568" i="1"/>
  <c r="AA568" i="1"/>
  <c r="AE568" i="1"/>
  <c r="S569" i="1"/>
  <c r="AA569" i="1"/>
  <c r="AE569" i="1"/>
  <c r="S570" i="1"/>
  <c r="V570" i="1"/>
  <c r="AA570" i="1"/>
  <c r="AE570" i="1"/>
  <c r="S571" i="1"/>
  <c r="AA571" i="1"/>
  <c r="AE571" i="1"/>
  <c r="S572" i="1"/>
  <c r="AA572" i="1"/>
  <c r="AE572" i="1"/>
  <c r="S573" i="1"/>
  <c r="AA573" i="1"/>
  <c r="AE573" i="1"/>
  <c r="U574" i="1"/>
  <c r="S574" i="1" s="1"/>
  <c r="V574" i="1"/>
  <c r="AA574" i="1"/>
  <c r="AE574" i="1"/>
  <c r="S575" i="1"/>
  <c r="X575" i="1"/>
  <c r="AA575" i="1"/>
  <c r="U576" i="1"/>
  <c r="S576" i="1" s="1"/>
  <c r="AA576" i="1"/>
  <c r="AE576" i="1"/>
  <c r="U577" i="1"/>
  <c r="X577" i="1" s="1"/>
  <c r="AA577" i="1"/>
  <c r="AE577" i="1"/>
  <c r="U578" i="1"/>
  <c r="S578" i="1" s="1"/>
  <c r="S579" i="1"/>
  <c r="AA579" i="1"/>
  <c r="AE579" i="1"/>
  <c r="S580" i="1"/>
  <c r="AA580" i="1"/>
  <c r="AE580" i="1"/>
  <c r="S581" i="1"/>
  <c r="AA581" i="1"/>
  <c r="AE581" i="1"/>
  <c r="S582" i="1"/>
  <c r="AA582" i="1"/>
  <c r="AE582" i="1"/>
  <c r="S583" i="1"/>
  <c r="AA583" i="1"/>
  <c r="AE583" i="1"/>
  <c r="U584" i="1"/>
  <c r="S584" i="1" s="1"/>
  <c r="X584" i="1"/>
  <c r="AA584" i="1"/>
  <c r="S585" i="1"/>
  <c r="V585" i="1"/>
  <c r="AA585" i="1"/>
  <c r="AE585" i="1"/>
  <c r="U586" i="1"/>
  <c r="S586" i="1" s="1"/>
  <c r="V586" i="1"/>
  <c r="AA586" i="1"/>
  <c r="AE586" i="1"/>
  <c r="S587" i="1"/>
  <c r="AA587" i="1"/>
  <c r="AE587" i="1"/>
  <c r="S588" i="1"/>
  <c r="V588" i="1"/>
  <c r="AA588" i="1"/>
  <c r="AE588" i="1"/>
  <c r="S589" i="1"/>
  <c r="V589" i="1"/>
  <c r="AA589" i="1"/>
  <c r="AE589" i="1"/>
  <c r="S590" i="1"/>
  <c r="W590" i="1" s="1"/>
  <c r="S591" i="1"/>
  <c r="AA591" i="1"/>
  <c r="AE591" i="1"/>
  <c r="S592" i="1"/>
  <c r="AA592" i="1"/>
  <c r="AE592" i="1"/>
  <c r="S593" i="1"/>
  <c r="AA593" i="1"/>
  <c r="AE593" i="1"/>
  <c r="S594" i="1"/>
  <c r="AA594" i="1"/>
  <c r="AE594" i="1"/>
  <c r="S595" i="1"/>
  <c r="AA595" i="1"/>
  <c r="AE595" i="1"/>
  <c r="U596" i="1"/>
  <c r="S596" i="1" s="1"/>
  <c r="W596" i="1"/>
  <c r="AA596" i="1"/>
  <c r="S597" i="1"/>
  <c r="V597" i="1"/>
  <c r="AA597" i="1"/>
  <c r="AE597" i="1"/>
  <c r="S598" i="1"/>
  <c r="V598" i="1"/>
  <c r="AA598" i="1"/>
  <c r="AE598" i="1"/>
  <c r="S599" i="1"/>
  <c r="AA599" i="1"/>
  <c r="AE599" i="1"/>
  <c r="S600" i="1"/>
  <c r="AA600" i="1"/>
  <c r="AE600" i="1"/>
  <c r="S601" i="1"/>
  <c r="V601" i="1"/>
  <c r="AA601" i="1"/>
  <c r="AE601" i="1"/>
  <c r="S602" i="1"/>
  <c r="AA602" i="1"/>
  <c r="AE602" i="1"/>
  <c r="S603" i="1"/>
  <c r="AA603" i="1"/>
  <c r="AE603" i="1"/>
  <c r="S604" i="1"/>
  <c r="AA604" i="1"/>
  <c r="AE604" i="1"/>
  <c r="S605" i="1"/>
  <c r="AA605" i="1"/>
  <c r="AE605" i="1"/>
  <c r="S606" i="1"/>
  <c r="V606" i="1"/>
  <c r="AA606" i="1"/>
  <c r="AE606" i="1"/>
  <c r="S607" i="1"/>
  <c r="V607" i="1"/>
  <c r="AA607" i="1"/>
  <c r="AE607" i="1"/>
  <c r="S608" i="1"/>
  <c r="AA608" i="1"/>
  <c r="AE608" i="1"/>
  <c r="U609" i="1"/>
  <c r="S609" i="1" s="1"/>
  <c r="V609" i="1"/>
  <c r="AE609" i="1"/>
  <c r="U610" i="1"/>
  <c r="S610" i="1" s="1"/>
  <c r="V610" i="1"/>
  <c r="AA610" i="1"/>
  <c r="AE610" i="1"/>
  <c r="U611" i="1"/>
  <c r="S611" i="1" s="1"/>
  <c r="W611" i="1"/>
  <c r="S612" i="1"/>
  <c r="AA612" i="1"/>
  <c r="AE612" i="1"/>
  <c r="S613" i="1"/>
  <c r="AA613" i="1"/>
  <c r="AE613" i="1"/>
  <c r="S614" i="1"/>
  <c r="AA614" i="1"/>
  <c r="AE614" i="1"/>
  <c r="S615" i="1"/>
  <c r="AA615" i="1"/>
  <c r="AE615" i="1"/>
  <c r="S616" i="1"/>
  <c r="AA616" i="1"/>
  <c r="AE616" i="1"/>
  <c r="S617" i="1"/>
  <c r="AA617" i="1"/>
  <c r="AE617" i="1"/>
  <c r="S618" i="1"/>
  <c r="AA618" i="1"/>
  <c r="AE618" i="1"/>
  <c r="S619" i="1"/>
  <c r="AA619" i="1"/>
  <c r="AE619" i="1"/>
  <c r="S620" i="1"/>
  <c r="U621" i="1"/>
  <c r="S621" i="1" s="1"/>
  <c r="V621" i="1"/>
  <c r="AA621" i="1"/>
  <c r="AE621" i="1"/>
  <c r="S622" i="1"/>
  <c r="U622" i="1"/>
  <c r="X622" i="1" s="1"/>
  <c r="V622" i="1"/>
  <c r="AA622" i="1"/>
  <c r="AE622" i="1"/>
  <c r="U623" i="1"/>
  <c r="S623" i="1" s="1"/>
  <c r="W623" i="1"/>
  <c r="S624" i="1"/>
  <c r="AA624" i="1"/>
  <c r="AE624" i="1"/>
  <c r="S625" i="1"/>
  <c r="V625" i="1"/>
  <c r="AA625" i="1"/>
  <c r="AE625" i="1"/>
  <c r="S626" i="1"/>
  <c r="AA626" i="1"/>
  <c r="AE626" i="1"/>
  <c r="S627" i="1"/>
  <c r="V627" i="1"/>
  <c r="AA627" i="1"/>
  <c r="AE627" i="1"/>
  <c r="U628" i="1"/>
  <c r="X628" i="1" s="1"/>
  <c r="V628" i="1"/>
  <c r="AA628" i="1"/>
  <c r="AE628" i="1"/>
  <c r="U629" i="1"/>
  <c r="S629" i="1" s="1"/>
  <c r="W629" i="1"/>
  <c r="S630" i="1"/>
  <c r="AA630" i="1"/>
  <c r="AE630" i="1"/>
  <c r="S631" i="1"/>
  <c r="AA631" i="1"/>
  <c r="AE631" i="1"/>
  <c r="S632" i="1"/>
  <c r="AA632" i="1"/>
  <c r="AE632" i="1"/>
  <c r="U633" i="1"/>
  <c r="X633" i="1" s="1"/>
  <c r="V633" i="1"/>
  <c r="AE633" i="1"/>
  <c r="S634" i="1"/>
  <c r="V634" i="1"/>
  <c r="AA634" i="1"/>
  <c r="AE634" i="1"/>
  <c r="U635" i="1"/>
  <c r="X635" i="1" s="1"/>
  <c r="W635" i="1"/>
  <c r="S636" i="1"/>
  <c r="AA636" i="1"/>
  <c r="AE636" i="1"/>
  <c r="S637" i="1"/>
  <c r="AA637" i="1"/>
  <c r="AE637" i="1"/>
  <c r="S638" i="1"/>
  <c r="S639" i="1"/>
  <c r="AA639" i="1"/>
  <c r="AE639" i="1"/>
  <c r="S640" i="1"/>
  <c r="AA640" i="1"/>
  <c r="AE640" i="1"/>
  <c r="S641" i="1"/>
  <c r="AA641" i="1"/>
  <c r="AE641" i="1"/>
  <c r="U642" i="1"/>
  <c r="X642" i="1" s="1"/>
  <c r="V642" i="1"/>
  <c r="AA642" i="1"/>
  <c r="AE642" i="1"/>
  <c r="S643" i="1"/>
  <c r="W643" i="1"/>
  <c r="AA643" i="1"/>
  <c r="S644" i="1"/>
  <c r="AA644" i="1"/>
  <c r="S645" i="1"/>
  <c r="AA645" i="1"/>
  <c r="AE645" i="1"/>
  <c r="U646" i="1"/>
  <c r="S646" i="1" s="1"/>
  <c r="V646" i="1"/>
  <c r="AA646" i="1"/>
  <c r="U647" i="1"/>
  <c r="S647" i="1" s="1"/>
  <c r="W647" i="1"/>
  <c r="AA647" i="1"/>
  <c r="S648" i="1"/>
  <c r="V648" i="1"/>
  <c r="AA648" i="1"/>
  <c r="AE648" i="1"/>
  <c r="S649" i="1"/>
  <c r="AA649" i="1"/>
  <c r="AE649" i="1"/>
  <c r="S650" i="1"/>
  <c r="AA650" i="1"/>
  <c r="AE650" i="1"/>
  <c r="S651" i="1"/>
  <c r="AA651" i="1"/>
  <c r="AE651" i="1"/>
  <c r="S652" i="1"/>
  <c r="AA652" i="1"/>
  <c r="AE652" i="1"/>
  <c r="S653" i="1"/>
  <c r="AA653" i="1"/>
  <c r="AE653" i="1"/>
  <c r="U654" i="1"/>
  <c r="X654" i="1" s="1"/>
  <c r="V654" i="1"/>
  <c r="AA654" i="1"/>
  <c r="AE654" i="1"/>
  <c r="U655" i="1"/>
  <c r="X655" i="1" s="1"/>
  <c r="V655" i="1"/>
  <c r="AA655" i="1"/>
  <c r="AE655" i="1"/>
  <c r="S656" i="1"/>
  <c r="AA656" i="1"/>
  <c r="AE656" i="1"/>
  <c r="S657" i="1"/>
  <c r="AA657" i="1"/>
  <c r="AE657" i="1"/>
  <c r="S658" i="1"/>
  <c r="AA658" i="1"/>
  <c r="AE658" i="1"/>
  <c r="S659" i="1"/>
  <c r="AA659" i="1"/>
  <c r="AE659" i="1"/>
  <c r="S660" i="1"/>
  <c r="AA660" i="1"/>
  <c r="AE660" i="1"/>
  <c r="U661" i="1"/>
  <c r="S661" i="1" s="1"/>
  <c r="V661" i="1"/>
  <c r="AA661" i="1"/>
  <c r="AE661" i="1"/>
  <c r="S662" i="1"/>
  <c r="U662" i="1"/>
  <c r="X662" i="1" s="1"/>
  <c r="W662" i="1"/>
  <c r="S663" i="1"/>
  <c r="AA663" i="1"/>
  <c r="AE663" i="1"/>
  <c r="S664" i="1"/>
  <c r="AA664" i="1"/>
  <c r="AE664" i="1"/>
  <c r="S665" i="1"/>
  <c r="AA665" i="1"/>
  <c r="AE665" i="1"/>
  <c r="S666" i="1"/>
  <c r="AA666" i="1"/>
  <c r="AE666" i="1"/>
  <c r="S667" i="1"/>
  <c r="AA667" i="1"/>
  <c r="AE667" i="1"/>
  <c r="S668" i="1"/>
  <c r="AA668" i="1"/>
  <c r="AE668" i="1"/>
  <c r="U669" i="1"/>
  <c r="X669" i="1" s="1"/>
  <c r="V669" i="1"/>
  <c r="AA669" i="1"/>
  <c r="AE669" i="1"/>
  <c r="U670" i="1"/>
  <c r="S670" i="1" s="1"/>
  <c r="V670" i="1"/>
  <c r="AA670" i="1"/>
  <c r="AE670" i="1"/>
  <c r="S671" i="1"/>
  <c r="W671" i="1" s="1"/>
  <c r="S672" i="1"/>
  <c r="AA672" i="1"/>
  <c r="AE672" i="1"/>
  <c r="S673" i="1"/>
  <c r="AA673" i="1"/>
  <c r="AE673" i="1"/>
  <c r="S674" i="1"/>
  <c r="AA674" i="1"/>
  <c r="AE674" i="1"/>
  <c r="S675" i="1"/>
  <c r="AA675" i="1"/>
  <c r="AE675" i="1"/>
  <c r="S676" i="1"/>
  <c r="AA676" i="1"/>
  <c r="AE676" i="1"/>
  <c r="S677" i="1"/>
  <c r="AA677" i="1"/>
  <c r="AE677" i="1"/>
  <c r="S678" i="1"/>
  <c r="AA678" i="1"/>
  <c r="AE678" i="1"/>
  <c r="S679" i="1"/>
  <c r="V679" i="1"/>
  <c r="AA679" i="1"/>
  <c r="AE679" i="1"/>
  <c r="U680" i="1"/>
  <c r="S680" i="1" s="1"/>
  <c r="W680" i="1"/>
  <c r="S681" i="1"/>
  <c r="AA681" i="1"/>
  <c r="AE681" i="1"/>
  <c r="S682" i="1"/>
  <c r="V682" i="1"/>
  <c r="AA682" i="1"/>
  <c r="AE682" i="1"/>
  <c r="S683" i="1"/>
  <c r="W683" i="1" s="1"/>
  <c r="U684" i="1"/>
  <c r="S684" i="1" s="1"/>
  <c r="V684" i="1"/>
  <c r="AE684" i="1"/>
  <c r="S685" i="1"/>
  <c r="V685" i="1"/>
  <c r="AA685" i="1"/>
  <c r="AE685" i="1"/>
  <c r="U686" i="1"/>
  <c r="S686" i="1" s="1"/>
  <c r="X686" i="1"/>
  <c r="AA686" i="1"/>
  <c r="S687" i="1"/>
  <c r="U688" i="1"/>
  <c r="S688" i="1" s="1"/>
  <c r="V688" i="1"/>
  <c r="AA688" i="1"/>
  <c r="AE688" i="1"/>
  <c r="S689" i="1"/>
  <c r="AA689" i="1"/>
  <c r="AE689" i="1"/>
  <c r="S690" i="1"/>
  <c r="X690" i="1"/>
  <c r="AA690" i="1"/>
  <c r="AE690" i="1"/>
  <c r="S691" i="1"/>
  <c r="X691" i="1"/>
  <c r="AA691" i="1"/>
  <c r="AE691" i="1"/>
  <c r="S692" i="1"/>
  <c r="AA692" i="1"/>
  <c r="AE692" i="1"/>
  <c r="S693" i="1"/>
  <c r="AA693" i="1"/>
  <c r="AE693" i="1"/>
  <c r="S694" i="1"/>
  <c r="AA694" i="1"/>
  <c r="AE694" i="1"/>
  <c r="S695" i="1"/>
  <c r="AA695" i="1"/>
  <c r="AE695" i="1"/>
  <c r="S696" i="1"/>
  <c r="AA696" i="1"/>
  <c r="AE696" i="1"/>
  <c r="S697" i="1"/>
  <c r="AA697" i="1"/>
  <c r="AE697" i="1"/>
  <c r="S698" i="1"/>
  <c r="AA698" i="1"/>
  <c r="AE698" i="1"/>
  <c r="S699" i="1"/>
  <c r="AA699" i="1"/>
  <c r="AE699" i="1"/>
  <c r="S700" i="1"/>
  <c r="AA700" i="1"/>
  <c r="AE700" i="1"/>
  <c r="S701" i="1"/>
  <c r="AA701" i="1"/>
  <c r="AE701" i="1"/>
  <c r="S702" i="1"/>
  <c r="AA702" i="1"/>
  <c r="AE702" i="1"/>
  <c r="U703" i="1"/>
  <c r="S703" i="1" s="1"/>
  <c r="V703" i="1"/>
  <c r="X703" i="1"/>
  <c r="AE703" i="1"/>
  <c r="U704" i="1"/>
  <c r="X704" i="1" s="1"/>
  <c r="V704" i="1"/>
  <c r="AA704" i="1"/>
  <c r="AE704" i="1"/>
  <c r="S705" i="1"/>
  <c r="AA705" i="1"/>
  <c r="AE705" i="1"/>
  <c r="S706" i="1"/>
  <c r="AA706" i="1"/>
  <c r="AE706" i="1"/>
  <c r="S707" i="1"/>
  <c r="AA707" i="1"/>
  <c r="AE707" i="1"/>
  <c r="S708" i="1"/>
  <c r="AA708" i="1"/>
  <c r="AE708" i="1"/>
  <c r="S709" i="1"/>
  <c r="AA709" i="1"/>
  <c r="AE709" i="1"/>
  <c r="S710" i="1"/>
  <c r="AA710" i="1"/>
  <c r="AE710" i="1"/>
  <c r="S711" i="1"/>
  <c r="AA711" i="1"/>
  <c r="AE711" i="1"/>
  <c r="S712" i="1"/>
  <c r="AA712" i="1"/>
  <c r="AE712" i="1"/>
  <c r="S713" i="1"/>
  <c r="AA713" i="1"/>
  <c r="AE713" i="1"/>
  <c r="U714" i="1"/>
  <c r="S714" i="1" s="1"/>
  <c r="V714" i="1"/>
  <c r="X714" i="1"/>
  <c r="AE714" i="1"/>
  <c r="U715" i="1"/>
  <c r="S715" i="1" s="1"/>
  <c r="V715" i="1"/>
  <c r="AA715" i="1"/>
  <c r="AE715" i="1"/>
  <c r="U716" i="1"/>
  <c r="X716" i="1" s="1"/>
  <c r="W716" i="1"/>
  <c r="S717" i="1"/>
  <c r="AA717" i="1"/>
  <c r="AE717" i="1"/>
  <c r="S718" i="1"/>
  <c r="AA718" i="1"/>
  <c r="AE718" i="1"/>
  <c r="S719" i="1"/>
  <c r="AA719" i="1"/>
  <c r="AE719" i="1"/>
  <c r="U720" i="1"/>
  <c r="S720" i="1" s="1"/>
  <c r="V720" i="1"/>
  <c r="AA720" i="1"/>
  <c r="AE720" i="1"/>
  <c r="S721" i="1"/>
  <c r="V721" i="1"/>
  <c r="AA721" i="1"/>
  <c r="AE721" i="1"/>
  <c r="S722" i="1"/>
  <c r="V722" i="1"/>
  <c r="AA722" i="1"/>
  <c r="AE722" i="1"/>
  <c r="S723" i="1"/>
  <c r="AA723" i="1"/>
  <c r="AE723" i="1"/>
  <c r="U724" i="1"/>
  <c r="X724" i="1" s="1"/>
  <c r="V724" i="1"/>
  <c r="AA724" i="1"/>
  <c r="AE724" i="1"/>
  <c r="S725" i="1"/>
  <c r="AA725" i="1"/>
  <c r="AE725" i="1"/>
  <c r="S726" i="1"/>
  <c r="V726" i="1"/>
  <c r="AA726" i="1"/>
  <c r="AE726" i="1"/>
  <c r="S727" i="1"/>
  <c r="V727" i="1"/>
  <c r="AA727" i="1"/>
  <c r="AE727" i="1"/>
  <c r="S728" i="1"/>
  <c r="AA728" i="1"/>
  <c r="AE728" i="1"/>
  <c r="S729" i="1"/>
  <c r="V729" i="1"/>
  <c r="AA729" i="1"/>
  <c r="AE729" i="1"/>
  <c r="S730" i="1"/>
  <c r="V730" i="1"/>
  <c r="AA730" i="1"/>
  <c r="AE730" i="1"/>
  <c r="S731" i="1"/>
  <c r="W731" i="1" s="1"/>
  <c r="S732" i="1"/>
  <c r="AA732" i="1"/>
  <c r="AE732" i="1"/>
  <c r="U733" i="1"/>
  <c r="X733" i="1" s="1"/>
  <c r="V733" i="1"/>
  <c r="AA733" i="1"/>
  <c r="AE733" i="1"/>
  <c r="S734" i="1"/>
  <c r="V734" i="1"/>
  <c r="AA734" i="1"/>
  <c r="AE734" i="1"/>
  <c r="U735" i="1"/>
  <c r="S735" i="1" s="1"/>
  <c r="V735" i="1"/>
  <c r="AA735" i="1"/>
  <c r="AE735" i="1"/>
  <c r="U736" i="1"/>
  <c r="S736" i="1" s="1"/>
  <c r="V736" i="1"/>
  <c r="AA736" i="1"/>
  <c r="AE736" i="1"/>
  <c r="U737" i="1"/>
  <c r="S737" i="1" s="1"/>
  <c r="W737" i="1"/>
  <c r="X737" i="1"/>
  <c r="S738" i="1"/>
  <c r="AA738" i="1"/>
  <c r="AE738" i="1"/>
  <c r="S739" i="1"/>
  <c r="AA739" i="1"/>
  <c r="AE739" i="1"/>
  <c r="S740" i="1"/>
  <c r="AA740" i="1"/>
  <c r="AE740" i="1"/>
  <c r="U741" i="1"/>
  <c r="S741" i="1" s="1"/>
  <c r="V741" i="1"/>
  <c r="AA741" i="1"/>
  <c r="AE741" i="1"/>
  <c r="U742" i="1"/>
  <c r="S742" i="1" s="1"/>
  <c r="V742" i="1"/>
  <c r="AA742" i="1"/>
  <c r="AE742" i="1"/>
  <c r="U743" i="1"/>
  <c r="X743" i="1" s="1"/>
  <c r="W743" i="1"/>
  <c r="S744" i="1"/>
  <c r="AA744" i="1"/>
  <c r="AE744" i="1"/>
  <c r="S745" i="1"/>
  <c r="AA745" i="1"/>
  <c r="AE745" i="1"/>
  <c r="S746" i="1"/>
  <c r="AA746" i="1"/>
  <c r="AE746" i="1"/>
  <c r="S747" i="1"/>
  <c r="AA747" i="1"/>
  <c r="AE747" i="1"/>
  <c r="S748" i="1"/>
  <c r="AA748" i="1"/>
  <c r="AE748" i="1"/>
  <c r="S749" i="1"/>
  <c r="AA749" i="1"/>
  <c r="AE749" i="1"/>
  <c r="S750" i="1"/>
  <c r="AA750" i="1"/>
  <c r="AE750" i="1"/>
  <c r="S751" i="1"/>
  <c r="AA751" i="1"/>
  <c r="AE751" i="1"/>
  <c r="S752" i="1"/>
  <c r="AA752" i="1"/>
  <c r="AE752" i="1"/>
  <c r="U753" i="1"/>
  <c r="S753" i="1" s="1"/>
  <c r="V753" i="1"/>
  <c r="AA753" i="1"/>
  <c r="AE753" i="1"/>
  <c r="S754" i="1"/>
  <c r="V754" i="1"/>
  <c r="AA754" i="1"/>
  <c r="AE754" i="1"/>
  <c r="S755" i="1"/>
  <c r="AA755" i="1"/>
  <c r="AE755" i="1"/>
  <c r="U756" i="1"/>
  <c r="X756" i="1" s="1"/>
  <c r="V756" i="1"/>
  <c r="AA756" i="1"/>
  <c r="AE756" i="1"/>
  <c r="S757" i="1"/>
  <c r="V757" i="1"/>
  <c r="AA757" i="1"/>
  <c r="AE757" i="1"/>
  <c r="S758" i="1"/>
  <c r="W758" i="1" s="1"/>
  <c r="AA758" i="1"/>
  <c r="S759" i="1"/>
  <c r="AA759" i="1"/>
  <c r="AE759" i="1"/>
  <c r="S760" i="1"/>
  <c r="AA760" i="1"/>
  <c r="AE760" i="1"/>
  <c r="S761" i="1"/>
  <c r="AA761" i="1"/>
  <c r="AE761" i="1"/>
  <c r="S762" i="1"/>
  <c r="X762" i="1"/>
  <c r="AA762" i="1"/>
  <c r="AE762" i="1"/>
  <c r="S763" i="1"/>
  <c r="X763" i="1"/>
  <c r="AA763" i="1"/>
  <c r="AE763" i="1"/>
  <c r="S764" i="1"/>
  <c r="X764" i="1"/>
  <c r="S765" i="1"/>
  <c r="V765" i="1"/>
  <c r="X765" i="1"/>
  <c r="AA765" i="1"/>
  <c r="AE765" i="1"/>
  <c r="S766" i="1"/>
  <c r="V766" i="1"/>
  <c r="AA766" i="1"/>
  <c r="AE766" i="1"/>
  <c r="U767" i="1"/>
  <c r="X767" i="1" s="1"/>
  <c r="W767" i="1"/>
  <c r="U768" i="1"/>
  <c r="S768" i="1" s="1"/>
  <c r="V768" i="1"/>
  <c r="AE768" i="1"/>
  <c r="U769" i="1"/>
  <c r="S769" i="1" s="1"/>
  <c r="V769" i="1"/>
  <c r="AE769" i="1"/>
  <c r="S770" i="1"/>
  <c r="AA770" i="1"/>
  <c r="AE770" i="1"/>
  <c r="S771" i="1"/>
  <c r="AA771" i="1"/>
  <c r="AE771" i="1"/>
  <c r="U772" i="1"/>
  <c r="S772" i="1" s="1"/>
  <c r="W772" i="1"/>
  <c r="X772" i="1"/>
  <c r="U773" i="1"/>
  <c r="X773" i="1" s="1"/>
  <c r="W773" i="1"/>
  <c r="S774" i="1"/>
  <c r="AA774" i="1"/>
  <c r="AE774" i="1"/>
  <c r="S775" i="1"/>
  <c r="AA775" i="1"/>
  <c r="AE775" i="1"/>
  <c r="S776" i="1"/>
  <c r="AA776" i="1"/>
  <c r="AE776" i="1"/>
  <c r="S777" i="1"/>
  <c r="V777" i="1"/>
  <c r="AE777" i="1"/>
  <c r="S778" i="1"/>
  <c r="V778" i="1"/>
  <c r="AE778" i="1"/>
  <c r="S779" i="1"/>
  <c r="V779" i="1"/>
  <c r="AA779" i="1"/>
  <c r="AE779" i="1"/>
  <c r="S780" i="1"/>
  <c r="AA780" i="1"/>
  <c r="AE780" i="1"/>
  <c r="S781" i="1"/>
  <c r="AA781" i="1"/>
  <c r="AE781" i="1"/>
  <c r="S782" i="1"/>
  <c r="AA782" i="1"/>
  <c r="AE782" i="1"/>
  <c r="U783" i="1"/>
  <c r="S783" i="1" s="1"/>
  <c r="V783" i="1"/>
  <c r="AA783" i="1"/>
  <c r="AE783" i="1"/>
  <c r="U784" i="1"/>
  <c r="X784" i="1" s="1"/>
  <c r="V784" i="1"/>
  <c r="AA784" i="1"/>
  <c r="AE784" i="1"/>
  <c r="S785" i="1"/>
  <c r="AA785" i="1"/>
  <c r="AE785" i="1"/>
  <c r="S786" i="1"/>
  <c r="AA786" i="1"/>
  <c r="AE786" i="1"/>
  <c r="S787" i="1"/>
  <c r="V787" i="1"/>
  <c r="AA787" i="1"/>
  <c r="AE787" i="1"/>
  <c r="S788" i="1"/>
  <c r="X788" i="1"/>
  <c r="S789" i="1"/>
  <c r="V789" i="1"/>
  <c r="AE789" i="1"/>
  <c r="S790" i="1"/>
  <c r="V790" i="1"/>
  <c r="AA790" i="1"/>
  <c r="AE790" i="1"/>
  <c r="S791" i="1"/>
  <c r="W791" i="1"/>
  <c r="X791" i="1"/>
  <c r="S792" i="1"/>
  <c r="AA792" i="1"/>
  <c r="AE792" i="1"/>
  <c r="S793" i="1"/>
  <c r="V793" i="1"/>
  <c r="AA793" i="1"/>
  <c r="AE793" i="1"/>
  <c r="S794" i="1"/>
  <c r="W794" i="1" s="1"/>
  <c r="S795" i="1"/>
  <c r="AA795" i="1"/>
  <c r="AE795" i="1"/>
  <c r="S796" i="1"/>
  <c r="AA796" i="1"/>
  <c r="AE796" i="1"/>
  <c r="S797" i="1"/>
  <c r="AA797" i="1"/>
  <c r="AE797" i="1"/>
  <c r="S798" i="1"/>
  <c r="AA798" i="1"/>
  <c r="AE798" i="1"/>
  <c r="U799" i="1"/>
  <c r="S799" i="1" s="1"/>
  <c r="V799" i="1"/>
  <c r="AE799" i="1"/>
  <c r="U800" i="1"/>
  <c r="S800" i="1" s="1"/>
  <c r="W800" i="1"/>
  <c r="S801" i="1"/>
  <c r="AA801" i="1"/>
  <c r="AE801" i="1"/>
  <c r="S802" i="1"/>
  <c r="AA802" i="1"/>
  <c r="AE802" i="1"/>
  <c r="S803" i="1"/>
  <c r="AA803" i="1"/>
  <c r="AE803" i="1"/>
  <c r="S804" i="1"/>
  <c r="AA804" i="1"/>
  <c r="AE804" i="1"/>
  <c r="S805" i="1"/>
  <c r="AA805" i="1"/>
  <c r="AE805" i="1"/>
  <c r="U806" i="1"/>
  <c r="S806" i="1" s="1"/>
  <c r="V806" i="1"/>
  <c r="AA806" i="1"/>
  <c r="AE806" i="1"/>
  <c r="U807" i="1"/>
  <c r="S807" i="1" s="1"/>
  <c r="V807" i="1"/>
  <c r="AA807" i="1"/>
  <c r="AE807" i="1"/>
  <c r="U808" i="1"/>
  <c r="X808" i="1" s="1"/>
  <c r="V808" i="1"/>
  <c r="AA808" i="1"/>
  <c r="AE808" i="1"/>
  <c r="U809" i="1"/>
  <c r="S809" i="1" s="1"/>
  <c r="V809" i="1"/>
  <c r="AA809" i="1"/>
  <c r="AE809" i="1"/>
  <c r="U810" i="1"/>
  <c r="X810" i="1" s="1"/>
  <c r="V810" i="1"/>
  <c r="AA810" i="1"/>
  <c r="AE810" i="1"/>
  <c r="U811" i="1"/>
  <c r="S811" i="1" s="1"/>
  <c r="W811" i="1"/>
  <c r="X811" i="1"/>
  <c r="S812" i="1"/>
  <c r="V812" i="1"/>
  <c r="AA812" i="1"/>
  <c r="AE812" i="1"/>
  <c r="S813" i="1"/>
  <c r="U813" i="1"/>
  <c r="V813" i="1"/>
  <c r="AA813" i="1"/>
  <c r="AE813" i="1"/>
  <c r="U814" i="1"/>
  <c r="S814" i="1" s="1"/>
  <c r="W814" i="1"/>
  <c r="AA814" i="1"/>
  <c r="S815" i="1"/>
  <c r="V815" i="1"/>
  <c r="X815" i="1"/>
  <c r="AA815" i="1"/>
  <c r="AE815" i="1"/>
  <c r="U816" i="1"/>
  <c r="S816" i="1" s="1"/>
  <c r="W816" i="1"/>
  <c r="AA816" i="1"/>
  <c r="U817" i="1"/>
  <c r="S817" i="1" s="1"/>
  <c r="V817" i="1"/>
  <c r="AA817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R834" i="1"/>
  <c r="T834" i="1"/>
  <c r="R836" i="1"/>
  <c r="S836" i="1"/>
  <c r="T836" i="1"/>
  <c r="U836" i="1"/>
  <c r="V836" i="1"/>
  <c r="W836" i="1"/>
  <c r="X836" i="1"/>
  <c r="R840" i="1"/>
  <c r="T840" i="1"/>
  <c r="R842" i="1"/>
  <c r="T842" i="1"/>
  <c r="X736" i="1" l="1"/>
  <c r="X661" i="1"/>
  <c r="S341" i="1"/>
  <c r="S633" i="1"/>
  <c r="X93" i="1"/>
  <c r="S743" i="1"/>
  <c r="S56" i="1"/>
  <c r="S704" i="1"/>
  <c r="X400" i="1"/>
  <c r="X809" i="1"/>
  <c r="X428" i="1"/>
  <c r="S724" i="1"/>
  <c r="S57" i="1"/>
  <c r="X96" i="1"/>
  <c r="X806" i="1"/>
  <c r="X769" i="1"/>
  <c r="X753" i="1"/>
  <c r="X684" i="1"/>
  <c r="S669" i="1"/>
  <c r="X493" i="1"/>
  <c r="X359" i="1"/>
  <c r="S183" i="1"/>
  <c r="X735" i="1"/>
  <c r="S654" i="1"/>
  <c r="S628" i="1"/>
  <c r="X561" i="1"/>
  <c r="X768" i="1"/>
  <c r="X741" i="1"/>
  <c r="X531" i="1"/>
  <c r="S243" i="1"/>
  <c r="X715" i="1"/>
  <c r="X368" i="1"/>
  <c r="X306" i="1"/>
  <c r="V840" i="1"/>
  <c r="S756" i="1"/>
  <c r="S635" i="1"/>
  <c r="X800" i="1"/>
  <c r="S642" i="1"/>
  <c r="X611" i="1"/>
  <c r="S716" i="1"/>
  <c r="X807" i="1"/>
  <c r="X548" i="1"/>
  <c r="X523" i="1"/>
  <c r="X480" i="1"/>
  <c r="X138" i="1"/>
  <c r="S563" i="1"/>
  <c r="X401" i="1"/>
  <c r="X350" i="1"/>
  <c r="X316" i="1"/>
  <c r="S784" i="1"/>
  <c r="S577" i="1"/>
  <c r="S181" i="1"/>
  <c r="X799" i="1"/>
  <c r="X720" i="1"/>
  <c r="X482" i="1"/>
  <c r="W842" i="1"/>
  <c r="W840" i="1"/>
  <c r="W834" i="1"/>
  <c r="U840" i="1"/>
  <c r="U841" i="1" s="1"/>
  <c r="S810" i="1"/>
  <c r="S808" i="1"/>
  <c r="X574" i="1"/>
  <c r="X438" i="1"/>
  <c r="X185" i="1"/>
  <c r="X180" i="1"/>
  <c r="X94" i="1"/>
  <c r="S773" i="1"/>
  <c r="S767" i="1"/>
  <c r="S733" i="1"/>
  <c r="S655" i="1"/>
  <c r="S555" i="1"/>
  <c r="S521" i="1"/>
  <c r="S496" i="1"/>
  <c r="X459" i="1"/>
  <c r="S447" i="1"/>
  <c r="S441" i="1"/>
  <c r="S342" i="1"/>
  <c r="X274" i="1"/>
  <c r="S92" i="1"/>
  <c r="S11" i="1"/>
  <c r="S834" i="1" s="1"/>
  <c r="V834" i="1"/>
  <c r="X610" i="1"/>
  <c r="X586" i="1"/>
  <c r="X532" i="1"/>
  <c r="X383" i="1"/>
  <c r="X380" i="1"/>
  <c r="X305" i="1"/>
  <c r="U834" i="1"/>
  <c r="U835" i="1" s="1"/>
  <c r="X670" i="1"/>
  <c r="X629" i="1"/>
  <c r="X623" i="1"/>
  <c r="X621" i="1"/>
  <c r="X576" i="1"/>
  <c r="X495" i="1"/>
  <c r="X479" i="1"/>
  <c r="X448" i="1"/>
  <c r="X442" i="1"/>
  <c r="X276" i="1"/>
  <c r="X40" i="1"/>
  <c r="X742" i="1"/>
  <c r="X578" i="1"/>
  <c r="X556" i="1"/>
  <c r="X522" i="1"/>
  <c r="X83" i="1"/>
  <c r="X680" i="1"/>
  <c r="X95" i="1"/>
  <c r="X609" i="1"/>
  <c r="X562" i="1"/>
  <c r="X257" i="1"/>
  <c r="X139" i="1"/>
  <c r="U842" i="1"/>
  <c r="X275" i="1"/>
  <c r="V842" i="1"/>
  <c r="S840" i="1" l="1"/>
  <c r="X842" i="1"/>
  <c r="S842" i="1"/>
  <c r="X840" i="1"/>
  <c r="X841" i="1" s="1"/>
  <c r="X834" i="1"/>
  <c r="X835" i="1" s="1"/>
</calcChain>
</file>

<file path=xl/comments1.xml><?xml version="1.0" encoding="utf-8"?>
<comments xmlns="http://schemas.openxmlformats.org/spreadsheetml/2006/main">
  <authors>
    <author>User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[1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] / 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862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(519,580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232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(69,600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589,180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769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(451,570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215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(64,500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516,070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[1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>769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(413,400+38,170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>),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215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(64,500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516,070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[2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] / 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207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(141,405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45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(12,375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153,780</t>
        </r>
        <r>
          <rPr>
            <b/>
            <sz val="9"/>
            <color indexed="81"/>
            <rFont val="돋움"/>
            <family val="3"/>
            <charset val="129"/>
          </rPr>
          <t xml:space="preserve">천원
</t>
        </r>
        <r>
          <rPr>
            <b/>
            <sz val="9"/>
            <color indexed="81"/>
            <rFont val="Tahoma"/>
            <family val="2"/>
          </rPr>
          <t>[3</t>
        </r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 xml:space="preserve">] / </t>
        </r>
        <r>
          <rPr>
            <b/>
            <sz val="9"/>
            <color indexed="81"/>
            <rFont val="돋움"/>
            <family val="3"/>
            <charset val="129"/>
          </rPr>
          <t>버스</t>
        </r>
        <r>
          <rPr>
            <b/>
            <sz val="9"/>
            <color indexed="81"/>
            <rFont val="Tahoma"/>
            <family val="2"/>
          </rPr>
          <t xml:space="preserve"> 151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>(101,271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89,475,482</t>
        </r>
        <r>
          <rPr>
            <b/>
            <sz val="9"/>
            <color indexed="81"/>
            <rFont val="돋움"/>
            <family val="3"/>
            <charset val="129"/>
          </rPr>
          <t xml:space="preserve">원
</t>
        </r>
        <r>
          <rPr>
            <b/>
            <sz val="9"/>
            <color indexed="81"/>
            <rFont val="Tahoma"/>
            <family val="2"/>
          </rPr>
          <t xml:space="preserve">            </t>
        </r>
        <r>
          <rPr>
            <b/>
            <sz val="9"/>
            <color indexed="81"/>
            <rFont val="돋움"/>
            <family val="3"/>
            <charset val="129"/>
          </rPr>
          <t>안전요원</t>
        </r>
        <r>
          <rPr>
            <b/>
            <sz val="9"/>
            <color indexed="81"/>
            <rFont val="Tahoma"/>
            <family val="2"/>
          </rPr>
          <t xml:space="preserve"> 680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>(198,605,870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173,679,650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U23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  <comment ref="U24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  <comment ref="U26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  <comment ref="U28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  <comment ref="U97" authorId="0" shapeId="0">
      <text>
        <r>
          <rPr>
            <b/>
            <sz val="9"/>
            <color indexed="81"/>
            <rFont val="돋움"/>
            <family val="3"/>
            <charset val="129"/>
          </rPr>
          <t>세이프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명추가였는데
학급별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분할해서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가서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  <comment ref="T153" authorId="0" shapeId="0">
      <text>
        <r>
          <rPr>
            <b/>
            <sz val="9"/>
            <color indexed="81"/>
            <rFont val="Tahoma"/>
            <family val="2"/>
          </rPr>
          <t xml:space="preserve">8.28 </t>
        </r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명에서</t>
        </r>
        <r>
          <rPr>
            <b/>
            <sz val="9"/>
            <color indexed="81"/>
            <rFont val="Tahoma"/>
            <family val="2"/>
          </rPr>
          <t xml:space="preserve"> 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</text>
    </comment>
    <comment ref="U153" authorId="0" shapeId="0">
      <text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세이프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  <comment ref="U439" authorId="0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U451" authorId="0" shapeId="0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U452" authorId="0" shapeId="0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U497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AC555" authorId="0" shapeId="0">
      <text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돋움"/>
            <family val="3"/>
            <charset val="129"/>
          </rPr>
          <t>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도착해야함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U721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U722" authorId="0" shapeId="0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U765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U791" authorId="0" shapeId="0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명중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명취소</t>
        </r>
      </text>
    </comment>
    <comment ref="X815" authorId="0" shapeId="0">
      <text>
        <r>
          <rPr>
            <b/>
            <sz val="9"/>
            <color indexed="81"/>
            <rFont val="돋움"/>
            <family val="3"/>
            <charset val="129"/>
          </rPr>
          <t>입찰이외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추가분
</t>
        </r>
      </text>
    </comment>
  </commentList>
</comments>
</file>

<file path=xl/sharedStrings.xml><?xml version="1.0" encoding="utf-8"?>
<sst xmlns="http://schemas.openxmlformats.org/spreadsheetml/2006/main" count="6170" uniqueCount="2804">
  <si>
    <t>연계</t>
    <phoneticPr fontId="1" type="noConversion"/>
  </si>
  <si>
    <t>연계제외</t>
    <phoneticPr fontId="1" type="noConversion"/>
  </si>
  <si>
    <t>010-8243-4981</t>
  </si>
  <si>
    <t>김만순</t>
  </si>
  <si>
    <t>x</t>
    <phoneticPr fontId="1" type="noConversion"/>
  </si>
  <si>
    <t>인천역</t>
  </si>
  <si>
    <t>인천</t>
  </si>
  <si>
    <t>신청</t>
    <phoneticPr fontId="1" type="noConversion"/>
  </si>
  <si>
    <t>인하대학교사범대학부속중학교</t>
  </si>
  <si>
    <t>중</t>
  </si>
  <si>
    <t>263-16</t>
  </si>
  <si>
    <t>010-5290-9778</t>
  </si>
  <si>
    <t>신은주</t>
  </si>
  <si>
    <t>송암 박두서 기념관</t>
  </si>
  <si>
    <t>송도중학교</t>
  </si>
  <si>
    <t>263-15</t>
  </si>
  <si>
    <t>010-8638-6909</t>
  </si>
  <si>
    <t>윤현숙</t>
  </si>
  <si>
    <t>263-14</t>
  </si>
  <si>
    <t>010-8653-6326</t>
  </si>
  <si>
    <t>어성금</t>
  </si>
  <si>
    <t>263-13</t>
  </si>
  <si>
    <t>서선경</t>
  </si>
  <si>
    <t>263-12</t>
  </si>
  <si>
    <t>010-2837-6479</t>
  </si>
  <si>
    <t>김미경</t>
  </si>
  <si>
    <t>263-11</t>
  </si>
  <si>
    <t>010-2067-4751</t>
  </si>
  <si>
    <t>하미정</t>
  </si>
  <si>
    <t>263-10</t>
  </si>
  <si>
    <t>인천기계공고정문</t>
  </si>
  <si>
    <t>문학정보고등학교</t>
  </si>
  <si>
    <t>고</t>
  </si>
  <si>
    <t>263-9</t>
  </si>
  <si>
    <t>천상병 귀천공원</t>
  </si>
  <si>
    <t>검단중학교</t>
  </si>
  <si>
    <t>263-8</t>
  </si>
  <si>
    <t>010-3414-6673</t>
  </si>
  <si>
    <t>홍난희</t>
  </si>
  <si>
    <t>263-7</t>
  </si>
  <si>
    <t>국립생물자원관</t>
  </si>
  <si>
    <t>263-6</t>
  </si>
  <si>
    <t>010-5137-3786</t>
  </si>
  <si>
    <t>박경미</t>
  </si>
  <si>
    <t>인천녹청자박물관</t>
  </si>
  <si>
    <t>신청</t>
    <phoneticPr fontId="1" type="noConversion"/>
  </si>
  <si>
    <t>263-5</t>
  </si>
  <si>
    <t>부평남부역</t>
  </si>
  <si>
    <t>연계</t>
    <phoneticPr fontId="1" type="noConversion"/>
  </si>
  <si>
    <t>용현여자중학교</t>
  </si>
  <si>
    <t>263-4</t>
  </si>
  <si>
    <t>김선순</t>
  </si>
  <si>
    <t>263-3</t>
  </si>
  <si>
    <t>딸기책방</t>
  </si>
  <si>
    <t>263-2</t>
  </si>
  <si>
    <t>010-4768-5811</t>
  </si>
  <si>
    <t>하영림</t>
  </si>
  <si>
    <t>열우물</t>
  </si>
  <si>
    <t>가좌중학교</t>
  </si>
  <si>
    <t>263-1</t>
    <phoneticPr fontId="1" type="noConversion"/>
  </si>
  <si>
    <t>9395-2136</t>
  </si>
  <si>
    <t>772-2239-401</t>
  </si>
  <si>
    <t>박은경</t>
    <phoneticPr fontId="1" type="noConversion"/>
  </si>
  <si>
    <t>선녀바위,을왕리해수욕장,왕산해수욕장</t>
  </si>
  <si>
    <t>영종</t>
  </si>
  <si>
    <t>3차-1</t>
    <phoneticPr fontId="1" type="noConversion"/>
  </si>
  <si>
    <t>인성초등학교</t>
  </si>
  <si>
    <t>사립</t>
  </si>
  <si>
    <t>262-4</t>
  </si>
  <si>
    <t>810-8552</t>
  </si>
  <si>
    <t>김동인</t>
  </si>
  <si>
    <t>o</t>
    <phoneticPr fontId="1" type="noConversion"/>
  </si>
  <si>
    <t>경복궁,서대문형무소</t>
  </si>
  <si>
    <t>서울</t>
  </si>
  <si>
    <t>관외</t>
    <phoneticPr fontId="1" type="noConversion"/>
  </si>
  <si>
    <t>3차-2</t>
    <phoneticPr fontId="1" type="noConversion"/>
  </si>
  <si>
    <t>인천박문초등학교</t>
  </si>
  <si>
    <t>동부</t>
  </si>
  <si>
    <t>261-5</t>
  </si>
  <si>
    <t>4032-9501</t>
  </si>
  <si>
    <t>810-8542</t>
  </si>
  <si>
    <t>안비오</t>
  </si>
  <si>
    <t>인천시립박물관</t>
  </si>
  <si>
    <t>261-4</t>
  </si>
  <si>
    <t>2581-1058</t>
  </si>
  <si>
    <t>454-0519</t>
  </si>
  <si>
    <t>한성훈</t>
  </si>
  <si>
    <t>서울대관악캠퍼스</t>
  </si>
  <si>
    <t>관외</t>
    <phoneticPr fontId="1" type="noConversion"/>
  </si>
  <si>
    <t>영화초등학교</t>
    <phoneticPr fontId="1" type="noConversion"/>
  </si>
  <si>
    <t>사립</t>
    <phoneticPr fontId="1" type="noConversion"/>
  </si>
  <si>
    <t>260-5</t>
  </si>
  <si>
    <t>8669-7918</t>
  </si>
  <si>
    <t>454-0516</t>
  </si>
  <si>
    <t>백철</t>
  </si>
  <si>
    <t>강화역사박물관</t>
  </si>
  <si>
    <t>강화</t>
  </si>
  <si>
    <t>260-4</t>
  </si>
  <si>
    <t>ACHG2C</t>
    <phoneticPr fontId="1" type="noConversion"/>
  </si>
  <si>
    <t>6821-0278</t>
    <phoneticPr fontId="1" type="noConversion"/>
  </si>
  <si>
    <t>454-0514</t>
    <phoneticPr fontId="1" type="noConversion"/>
  </si>
  <si>
    <t>최미진</t>
    <phoneticPr fontId="1" type="noConversion"/>
  </si>
  <si>
    <t>어린이과학관</t>
    <phoneticPr fontId="1" type="noConversion"/>
  </si>
  <si>
    <t>인천</t>
    <phoneticPr fontId="1" type="noConversion"/>
  </si>
  <si>
    <t>2차</t>
    <phoneticPr fontId="1" type="noConversion"/>
  </si>
  <si>
    <t>260-3</t>
  </si>
  <si>
    <t>7477-1398</t>
    <phoneticPr fontId="1" type="noConversion"/>
  </si>
  <si>
    <t>560-2153</t>
    <phoneticPr fontId="1" type="noConversion"/>
  </si>
  <si>
    <t>박향미</t>
    <phoneticPr fontId="1" type="noConversion"/>
  </si>
  <si>
    <t>국립중앙박물관</t>
    <phoneticPr fontId="1" type="noConversion"/>
  </si>
  <si>
    <t>서울</t>
    <phoneticPr fontId="1" type="noConversion"/>
  </si>
  <si>
    <t>인천해원초등학교</t>
  </si>
  <si>
    <t>서부</t>
    <phoneticPr fontId="1" type="noConversion"/>
  </si>
  <si>
    <t>259-5</t>
    <phoneticPr fontId="1" type="noConversion"/>
  </si>
  <si>
    <t>ACGQQ3</t>
  </si>
  <si>
    <t>5911-9419</t>
    <phoneticPr fontId="1" type="noConversion"/>
  </si>
  <si>
    <t>560-2213</t>
    <phoneticPr fontId="1" type="noConversion"/>
  </si>
  <si>
    <t>서은혜</t>
    <phoneticPr fontId="1" type="noConversion"/>
  </si>
  <si>
    <t>BMW드라이빙센터</t>
    <phoneticPr fontId="1" type="noConversion"/>
  </si>
  <si>
    <t>영종</t>
    <phoneticPr fontId="1" type="noConversion"/>
  </si>
  <si>
    <t>변경</t>
    <phoneticPr fontId="1" type="noConversion"/>
  </si>
  <si>
    <t>259-4-5</t>
    <phoneticPr fontId="1" type="noConversion"/>
  </si>
  <si>
    <t>259-4-4</t>
    <phoneticPr fontId="1" type="noConversion"/>
  </si>
  <si>
    <t>259-4-3</t>
    <phoneticPr fontId="1" type="noConversion"/>
  </si>
  <si>
    <t>259-4-2</t>
    <phoneticPr fontId="1" type="noConversion"/>
  </si>
  <si>
    <t>ACGQQ3</t>
    <phoneticPr fontId="1" type="noConversion"/>
  </si>
  <si>
    <t>변경</t>
    <phoneticPr fontId="1" type="noConversion"/>
  </si>
  <si>
    <t>259-4-1</t>
    <phoneticPr fontId="1" type="noConversion"/>
  </si>
  <si>
    <t>259-3</t>
  </si>
  <si>
    <t>인천해든초등학교</t>
  </si>
  <si>
    <t>258-5</t>
  </si>
  <si>
    <t>6238-0884</t>
    <phoneticPr fontId="1" type="noConversion"/>
  </si>
  <si>
    <t>453-9200(401)</t>
    <phoneticPr fontId="1" type="noConversion"/>
  </si>
  <si>
    <t>조진성</t>
    <phoneticPr fontId="1" type="noConversion"/>
  </si>
  <si>
    <t>o</t>
    <phoneticPr fontId="1" type="noConversion"/>
  </si>
  <si>
    <t>강화일대</t>
    <phoneticPr fontId="1" type="noConversion"/>
  </si>
  <si>
    <t>강화</t>
    <phoneticPr fontId="1" type="noConversion"/>
  </si>
  <si>
    <t>취소</t>
    <phoneticPr fontId="1" type="noConversion"/>
  </si>
  <si>
    <t>서부</t>
    <phoneticPr fontId="1" type="noConversion"/>
  </si>
  <si>
    <t>258-4</t>
  </si>
  <si>
    <t>6238-0884</t>
    <phoneticPr fontId="1" type="noConversion"/>
  </si>
  <si>
    <t>453-9200(401)</t>
    <phoneticPr fontId="1" type="noConversion"/>
  </si>
  <si>
    <t>조진성</t>
    <phoneticPr fontId="1" type="noConversion"/>
  </si>
  <si>
    <t>강화일대</t>
    <phoneticPr fontId="1" type="noConversion"/>
  </si>
  <si>
    <t>강화</t>
    <phoneticPr fontId="1" type="noConversion"/>
  </si>
  <si>
    <t>취소</t>
    <phoneticPr fontId="1" type="noConversion"/>
  </si>
  <si>
    <t>258-3</t>
  </si>
  <si>
    <t>4163-4060</t>
    <phoneticPr fontId="1" type="noConversion"/>
  </si>
  <si>
    <t>453-9051</t>
    <phoneticPr fontId="1" type="noConversion"/>
  </si>
  <si>
    <t>박현미</t>
    <phoneticPr fontId="1" type="noConversion"/>
  </si>
  <si>
    <t>x</t>
  </si>
  <si>
    <t>과천과학관</t>
    <phoneticPr fontId="1" type="noConversion"/>
  </si>
  <si>
    <t>과천</t>
  </si>
  <si>
    <t>인천한별초등학교</t>
  </si>
  <si>
    <t>257-5</t>
  </si>
  <si>
    <t>4631-4272</t>
  </si>
  <si>
    <t>453-9031</t>
  </si>
  <si>
    <t>하재영</t>
  </si>
  <si>
    <t>o</t>
  </si>
  <si>
    <t>257-4</t>
  </si>
  <si>
    <t>257-3</t>
  </si>
  <si>
    <t>인천한들초등학교</t>
  </si>
  <si>
    <t>256-5</t>
  </si>
  <si>
    <t>256-4</t>
  </si>
  <si>
    <t>256-3</t>
  </si>
  <si>
    <t>3737</t>
  </si>
  <si>
    <t>ACG5XB</t>
  </si>
  <si>
    <t>6268-2452</t>
    <phoneticPr fontId="1" type="noConversion"/>
  </si>
  <si>
    <t>628-8515</t>
    <phoneticPr fontId="1" type="noConversion"/>
  </si>
  <si>
    <t>김미정</t>
    <phoneticPr fontId="1" type="noConversion"/>
  </si>
  <si>
    <t>한국잡월드</t>
    <phoneticPr fontId="1" type="noConversion"/>
  </si>
  <si>
    <t>성남</t>
    <phoneticPr fontId="1" type="noConversion"/>
  </si>
  <si>
    <t>인천초은초등학교</t>
  </si>
  <si>
    <t>255-5</t>
  </si>
  <si>
    <t>3838-7397</t>
    <phoneticPr fontId="1" type="noConversion"/>
  </si>
  <si>
    <t>628-8453</t>
    <phoneticPr fontId="1" type="noConversion"/>
  </si>
  <si>
    <t>양승천</t>
    <phoneticPr fontId="1" type="noConversion"/>
  </si>
  <si>
    <t>강화도자연체험농장</t>
    <phoneticPr fontId="1" type="noConversion"/>
  </si>
  <si>
    <t>255-4</t>
  </si>
  <si>
    <t>255-3</t>
  </si>
  <si>
    <t>4321</t>
  </si>
  <si>
    <t>ACHD28</t>
  </si>
  <si>
    <t>8981-0859</t>
    <phoneticPr fontId="1" type="noConversion"/>
  </si>
  <si>
    <t>456-9190</t>
    <phoneticPr fontId="1" type="noConversion"/>
  </si>
  <si>
    <t>박원탁</t>
    <phoneticPr fontId="1" type="noConversion"/>
  </si>
  <si>
    <t>롯데월드</t>
  </si>
  <si>
    <t>인천청호초등학교</t>
  </si>
  <si>
    <t>254-5</t>
  </si>
  <si>
    <t>7135-6666</t>
    <phoneticPr fontId="1" type="noConversion"/>
  </si>
  <si>
    <t>456-9100</t>
    <phoneticPr fontId="1" type="noConversion"/>
  </si>
  <si>
    <t>임경미</t>
    <phoneticPr fontId="1" type="noConversion"/>
  </si>
  <si>
    <t>254-4</t>
  </si>
  <si>
    <t>3194-0620</t>
    <phoneticPr fontId="1" type="noConversion"/>
  </si>
  <si>
    <t>456-9184</t>
    <phoneticPr fontId="1" type="noConversion"/>
  </si>
  <si>
    <t>김현미</t>
    <phoneticPr fontId="1" type="noConversion"/>
  </si>
  <si>
    <t>bmw드라이빙센터</t>
  </si>
  <si>
    <t>254-3</t>
  </si>
  <si>
    <t> 4423</t>
  </si>
  <si>
    <t>ACUCYS</t>
  </si>
  <si>
    <t>6318-8407</t>
    <phoneticPr fontId="1" type="noConversion"/>
  </si>
  <si>
    <t>628-8669</t>
    <phoneticPr fontId="1" type="noConversion"/>
  </si>
  <si>
    <t>이현미</t>
    <phoneticPr fontId="1" type="noConversion"/>
  </si>
  <si>
    <t>스타필드</t>
    <phoneticPr fontId="1" type="noConversion"/>
  </si>
  <si>
    <t>고양</t>
  </si>
  <si>
    <t>인천청일초등학교</t>
  </si>
  <si>
    <t>253-5</t>
  </si>
  <si>
    <t>4721-2540</t>
    <phoneticPr fontId="1" type="noConversion"/>
  </si>
  <si>
    <t>569-5075</t>
    <phoneticPr fontId="1" type="noConversion"/>
  </si>
  <si>
    <t>유현주</t>
    <phoneticPr fontId="1" type="noConversion"/>
  </si>
  <si>
    <t>x</t>
    <phoneticPr fontId="1" type="noConversion"/>
  </si>
  <si>
    <t>인천치즈스쿨</t>
    <phoneticPr fontId="1" type="noConversion"/>
  </si>
  <si>
    <t>인천</t>
    <phoneticPr fontId="1" type="noConversion"/>
  </si>
  <si>
    <t>인천</t>
    <phoneticPr fontId="1" type="noConversion"/>
  </si>
  <si>
    <t>253-4</t>
  </si>
  <si>
    <t>253-3</t>
  </si>
  <si>
    <t>인천청람초등학교</t>
  </si>
  <si>
    <t>서부</t>
    <phoneticPr fontId="1" type="noConversion"/>
  </si>
  <si>
    <t>252-5</t>
  </si>
  <si>
    <t>8961-0863</t>
    <phoneticPr fontId="1" type="noConversion"/>
  </si>
  <si>
    <t>510-6168</t>
    <phoneticPr fontId="1" type="noConversion"/>
  </si>
  <si>
    <t>정선진</t>
    <phoneticPr fontId="1" type="noConversion"/>
  </si>
  <si>
    <t>x</t>
    <phoneticPr fontId="1" type="noConversion"/>
  </si>
  <si>
    <t>인천외국어마을</t>
    <phoneticPr fontId="1" type="noConversion"/>
  </si>
  <si>
    <t>변경</t>
    <phoneticPr fontId="1" type="noConversion"/>
  </si>
  <si>
    <t>252-4</t>
  </si>
  <si>
    <t>4608-3036</t>
    <phoneticPr fontId="1" type="noConversion"/>
  </si>
  <si>
    <t>628-8747</t>
    <phoneticPr fontId="1" type="noConversion"/>
  </si>
  <si>
    <t>서영신</t>
  </si>
  <si>
    <t>영종 인스파이어리조트</t>
  </si>
  <si>
    <t>3차-1</t>
    <phoneticPr fontId="1" type="noConversion"/>
  </si>
  <si>
    <t>252-3</t>
  </si>
  <si>
    <t>인천청라초등학교</t>
  </si>
  <si>
    <t>서부</t>
    <phoneticPr fontId="1" type="noConversion"/>
  </si>
  <si>
    <t>251-5</t>
  </si>
  <si>
    <t>251-4</t>
  </si>
  <si>
    <t>251-3</t>
  </si>
  <si>
    <t>7394</t>
  </si>
  <si>
    <t>ACG3RH</t>
  </si>
  <si>
    <t>5001-2215</t>
    <phoneticPr fontId="1" type="noConversion"/>
  </si>
  <si>
    <t>628-5792</t>
    <phoneticPr fontId="1" type="noConversion"/>
  </si>
  <si>
    <t>김보민</t>
    <phoneticPr fontId="1" type="noConversion"/>
  </si>
  <si>
    <t>신청</t>
    <phoneticPr fontId="1" type="noConversion"/>
  </si>
  <si>
    <t>인천천마초등학교</t>
  </si>
  <si>
    <t>250-5</t>
  </si>
  <si>
    <t>8869-0637</t>
  </si>
  <si>
    <t>628-5783</t>
  </si>
  <si>
    <t>이영민</t>
  </si>
  <si>
    <t>강화일대</t>
  </si>
  <si>
    <t>250-4</t>
  </si>
  <si>
    <t>5168-2135</t>
  </si>
  <si>
    <t>628-5780</t>
  </si>
  <si>
    <t>안빈</t>
  </si>
  <si>
    <t>인천나비공원</t>
  </si>
  <si>
    <t>250-3</t>
  </si>
  <si>
    <t>인천창신초등학교</t>
  </si>
  <si>
    <t>249-5</t>
  </si>
  <si>
    <t>5125-6155</t>
    <phoneticPr fontId="1" type="noConversion"/>
  </si>
  <si>
    <t>568-0300</t>
    <phoneticPr fontId="1" type="noConversion"/>
  </si>
  <si>
    <t>유현주</t>
    <phoneticPr fontId="1" type="noConversion"/>
  </si>
  <si>
    <t>o</t>
    <phoneticPr fontId="1" type="noConversion"/>
  </si>
  <si>
    <t>강화역사박물관</t>
    <phoneticPr fontId="1" type="noConversion"/>
  </si>
  <si>
    <t>강화</t>
    <phoneticPr fontId="1" type="noConversion"/>
  </si>
  <si>
    <t>서부</t>
    <phoneticPr fontId="1" type="noConversion"/>
  </si>
  <si>
    <t>249-4</t>
  </si>
  <si>
    <t>2610-7347</t>
    <phoneticPr fontId="1" type="noConversion"/>
  </si>
  <si>
    <t>568-0300</t>
    <phoneticPr fontId="1" type="noConversion"/>
  </si>
  <si>
    <t>손혜경</t>
    <phoneticPr fontId="1" type="noConversion"/>
  </si>
  <si>
    <t>파라다이스시티</t>
    <phoneticPr fontId="1" type="noConversion"/>
  </si>
  <si>
    <t>영종</t>
    <phoneticPr fontId="1" type="noConversion"/>
  </si>
  <si>
    <t>취소</t>
    <phoneticPr fontId="1" type="noConversion"/>
  </si>
  <si>
    <t>249-3</t>
  </si>
  <si>
    <t>9015-0210</t>
    <phoneticPr fontId="1" type="noConversion"/>
  </si>
  <si>
    <t>430-6391</t>
    <phoneticPr fontId="1" type="noConversion"/>
  </si>
  <si>
    <t>정윤희</t>
    <phoneticPr fontId="1" type="noConversion"/>
  </si>
  <si>
    <t>취소</t>
    <phoneticPr fontId="1" type="noConversion"/>
  </si>
  <si>
    <t>인천이음초등학교</t>
  </si>
  <si>
    <t>248-5</t>
    <phoneticPr fontId="1" type="noConversion"/>
  </si>
  <si>
    <t>430-6391</t>
    <phoneticPr fontId="1" type="noConversion"/>
  </si>
  <si>
    <t>정윤희</t>
    <phoneticPr fontId="1" type="noConversion"/>
  </si>
  <si>
    <t>8968-4095</t>
    <phoneticPr fontId="1" type="noConversion"/>
  </si>
  <si>
    <t>870-8447</t>
    <phoneticPr fontId="1" type="noConversion"/>
  </si>
  <si>
    <t>문지연</t>
    <phoneticPr fontId="1" type="noConversion"/>
  </si>
  <si>
    <t>248-4</t>
    <phoneticPr fontId="1" type="noConversion"/>
  </si>
  <si>
    <t>870-8447</t>
    <phoneticPr fontId="1" type="noConversion"/>
  </si>
  <si>
    <t>248-4</t>
  </si>
  <si>
    <t>8968-4095</t>
  </si>
  <si>
    <t>870-8447</t>
  </si>
  <si>
    <t>문지연</t>
  </si>
  <si>
    <t>옥토끼우주센터</t>
  </si>
  <si>
    <t>248-3-2</t>
    <phoneticPr fontId="1" type="noConversion"/>
  </si>
  <si>
    <t>870-8481</t>
  </si>
  <si>
    <t>248-3-1</t>
    <phoneticPr fontId="1" type="noConversion"/>
  </si>
  <si>
    <t>2024</t>
  </si>
  <si>
    <t>ACG87F</t>
  </si>
  <si>
    <t>6321-7484</t>
    <phoneticPr fontId="1" type="noConversion"/>
  </si>
  <si>
    <t>628-7659</t>
    <phoneticPr fontId="1" type="noConversion"/>
  </si>
  <si>
    <t>정주리</t>
    <phoneticPr fontId="1" type="noConversion"/>
  </si>
  <si>
    <t>놀자숲</t>
  </si>
  <si>
    <t>동두천</t>
  </si>
  <si>
    <t>인천은지초등학교</t>
  </si>
  <si>
    <t>247-5</t>
  </si>
  <si>
    <t>9081-1011</t>
    <phoneticPr fontId="1" type="noConversion"/>
  </si>
  <si>
    <t>628-7648</t>
    <phoneticPr fontId="1" type="noConversion"/>
  </si>
  <si>
    <t>배성호</t>
    <phoneticPr fontId="1" type="noConversion"/>
  </si>
  <si>
    <t>x</t>
    <phoneticPr fontId="1" type="noConversion"/>
  </si>
  <si>
    <t>BMW드라이빙센터</t>
    <phoneticPr fontId="1" type="noConversion"/>
  </si>
  <si>
    <t>247-4</t>
  </si>
  <si>
    <t>7339-7676</t>
    <phoneticPr fontId="1" type="noConversion"/>
  </si>
  <si>
    <t>628-7614</t>
    <phoneticPr fontId="1" type="noConversion"/>
  </si>
  <si>
    <t>홍종운</t>
    <phoneticPr fontId="1" type="noConversion"/>
  </si>
  <si>
    <t>옥토끼우주센터</t>
    <phoneticPr fontId="1" type="noConversion"/>
  </si>
  <si>
    <t>247-3</t>
  </si>
  <si>
    <t>8936-3645</t>
    <phoneticPr fontId="1" type="noConversion"/>
  </si>
  <si>
    <t>569-3084</t>
    <phoneticPr fontId="1" type="noConversion"/>
  </si>
  <si>
    <t>박정미</t>
    <phoneticPr fontId="1" type="noConversion"/>
  </si>
  <si>
    <t>국립중앙박물관</t>
  </si>
  <si>
    <t>인천원당초등학교</t>
  </si>
  <si>
    <t>246-5</t>
  </si>
  <si>
    <t>3336-1301</t>
    <phoneticPr fontId="1" type="noConversion"/>
  </si>
  <si>
    <t>569-3084</t>
    <phoneticPr fontId="1" type="noConversion"/>
  </si>
  <si>
    <t>정지영</t>
    <phoneticPr fontId="1" type="noConversion"/>
  </si>
  <si>
    <t>246-4</t>
  </si>
  <si>
    <t>5749-0986</t>
    <phoneticPr fontId="1" type="noConversion"/>
  </si>
  <si>
    <t>628-8127</t>
    <phoneticPr fontId="1" type="noConversion"/>
  </si>
  <si>
    <t>이우민</t>
    <phoneticPr fontId="1" type="noConversion"/>
  </si>
  <si>
    <t>246-3</t>
  </si>
  <si>
    <t>인천왕길초등학교</t>
  </si>
  <si>
    <t>245-5</t>
  </si>
  <si>
    <t>245-4</t>
  </si>
  <si>
    <t>245-3</t>
  </si>
  <si>
    <t>9654-1793</t>
    <phoneticPr fontId="1" type="noConversion"/>
  </si>
  <si>
    <t>627-9144</t>
    <phoneticPr fontId="1" type="noConversion"/>
  </si>
  <si>
    <t>이거울</t>
    <phoneticPr fontId="1" type="noConversion"/>
  </si>
  <si>
    <t>목동아이스링크</t>
    <phoneticPr fontId="1" type="noConversion"/>
  </si>
  <si>
    <t>서울</t>
    <phoneticPr fontId="1" type="noConversion"/>
  </si>
  <si>
    <t>인천완정초등학교</t>
  </si>
  <si>
    <t>244-5</t>
  </si>
  <si>
    <t>8604-3910</t>
    <phoneticPr fontId="1" type="noConversion"/>
  </si>
  <si>
    <t>569-6984(401)</t>
    <phoneticPr fontId="1" type="noConversion"/>
  </si>
  <si>
    <t>유승진</t>
    <phoneticPr fontId="1" type="noConversion"/>
  </si>
  <si>
    <t>244-4</t>
  </si>
  <si>
    <t>ACHCCO</t>
    <phoneticPr fontId="1" type="noConversion"/>
  </si>
  <si>
    <t>2753-8382</t>
    <phoneticPr fontId="1" type="noConversion"/>
  </si>
  <si>
    <t>627-9133</t>
    <phoneticPr fontId="1" type="noConversion"/>
  </si>
  <si>
    <t>박지선</t>
    <phoneticPr fontId="1" type="noConversion"/>
  </si>
  <si>
    <t>국립생물자원관</t>
    <phoneticPr fontId="1" type="noConversion"/>
  </si>
  <si>
    <t>신청</t>
    <phoneticPr fontId="1" type="noConversion"/>
  </si>
  <si>
    <t>244-3</t>
    <phoneticPr fontId="1" type="noConversion"/>
  </si>
  <si>
    <t>0123</t>
  </si>
  <si>
    <t>ACH1HK</t>
  </si>
  <si>
    <t>인천양지초등학교</t>
  </si>
  <si>
    <t>243-5</t>
  </si>
  <si>
    <t>6331-0765</t>
    <phoneticPr fontId="1" type="noConversion"/>
  </si>
  <si>
    <t>정인영</t>
    <phoneticPr fontId="1" type="noConversion"/>
  </si>
  <si>
    <t>강화역사박물관</t>
    <phoneticPr fontId="1" type="noConversion"/>
  </si>
  <si>
    <t>강화</t>
    <phoneticPr fontId="1" type="noConversion"/>
  </si>
  <si>
    <t>243-4</t>
  </si>
  <si>
    <t>5789-4468</t>
    <phoneticPr fontId="1" type="noConversion"/>
  </si>
  <si>
    <t>고태경</t>
    <phoneticPr fontId="1" type="noConversion"/>
  </si>
  <si>
    <t>인천외국어마을</t>
    <phoneticPr fontId="1" type="noConversion"/>
  </si>
  <si>
    <t>인천</t>
    <phoneticPr fontId="1" type="noConversion"/>
  </si>
  <si>
    <t>243-3</t>
  </si>
  <si>
    <t>인천아람초등학교</t>
  </si>
  <si>
    <t>242-5</t>
  </si>
  <si>
    <t>242-4</t>
  </si>
  <si>
    <t>242-3</t>
  </si>
  <si>
    <t>인천아라초등학교</t>
  </si>
  <si>
    <t>241-5</t>
  </si>
  <si>
    <t>241-4</t>
  </si>
  <si>
    <t>241-3</t>
  </si>
  <si>
    <t>인천심곡초등학교</t>
  </si>
  <si>
    <t>240-5</t>
  </si>
  <si>
    <t>2012-0341</t>
    <phoneticPr fontId="1" type="noConversion"/>
  </si>
  <si>
    <t>873-0410</t>
    <phoneticPr fontId="1" type="noConversion"/>
  </si>
  <si>
    <t>김민관</t>
    <phoneticPr fontId="1" type="noConversion"/>
  </si>
  <si>
    <t>검단선사박물관</t>
    <phoneticPr fontId="1" type="noConversion"/>
  </si>
  <si>
    <t>240-4</t>
  </si>
  <si>
    <t>9695-1373</t>
    <phoneticPr fontId="1" type="noConversion"/>
  </si>
  <si>
    <t>873-0410</t>
    <phoneticPr fontId="1" type="noConversion"/>
  </si>
  <si>
    <t>성숙현</t>
    <phoneticPr fontId="1" type="noConversion"/>
  </si>
  <si>
    <t>검단선사박물관</t>
    <phoneticPr fontId="1" type="noConversion"/>
  </si>
  <si>
    <t>240-3</t>
  </si>
  <si>
    <t>2901-9739</t>
    <phoneticPr fontId="1" type="noConversion"/>
  </si>
  <si>
    <t>628-4773</t>
    <phoneticPr fontId="1" type="noConversion"/>
  </si>
  <si>
    <t>이상미</t>
    <phoneticPr fontId="1" type="noConversion"/>
  </si>
  <si>
    <t>잡월드</t>
    <phoneticPr fontId="1" type="noConversion"/>
  </si>
  <si>
    <t>변경</t>
    <phoneticPr fontId="1" type="noConversion"/>
  </si>
  <si>
    <t>인천신현초등학교</t>
  </si>
  <si>
    <t>239-5</t>
  </si>
  <si>
    <t>ACG5JS</t>
  </si>
  <si>
    <t>2135-1452</t>
    <phoneticPr fontId="1" type="noConversion"/>
  </si>
  <si>
    <t>628-4750</t>
    <phoneticPr fontId="1" type="noConversion"/>
  </si>
  <si>
    <t>김찬희</t>
    <phoneticPr fontId="1" type="noConversion"/>
  </si>
  <si>
    <t>강화일대</t>
    <phoneticPr fontId="1" type="noConversion"/>
  </si>
  <si>
    <t>인천</t>
    <phoneticPr fontId="1" type="noConversion"/>
  </si>
  <si>
    <t>239-4</t>
  </si>
  <si>
    <t>3439-7812</t>
    <phoneticPr fontId="1" type="noConversion"/>
  </si>
  <si>
    <t>628-4768</t>
    <phoneticPr fontId="1" type="noConversion"/>
  </si>
  <si>
    <t>이선미</t>
    <phoneticPr fontId="1" type="noConversion"/>
  </si>
  <si>
    <t>239-3</t>
  </si>
  <si>
    <t>인천신현북초등학교</t>
  </si>
  <si>
    <t>238-5</t>
  </si>
  <si>
    <t>서부</t>
    <phoneticPr fontId="1" type="noConversion"/>
  </si>
  <si>
    <t>238-4</t>
  </si>
  <si>
    <t>ACI1RB</t>
    <phoneticPr fontId="1" type="noConversion"/>
  </si>
  <si>
    <t>238-3</t>
  </si>
  <si>
    <t>4921-0117</t>
    <phoneticPr fontId="1" type="noConversion"/>
  </si>
  <si>
    <t>628-5366</t>
    <phoneticPr fontId="1" type="noConversion"/>
  </si>
  <si>
    <t>박일령</t>
    <phoneticPr fontId="1" type="noConversion"/>
  </si>
  <si>
    <t>송암스페이스센터</t>
    <phoneticPr fontId="1" type="noConversion"/>
  </si>
  <si>
    <t>양주</t>
    <phoneticPr fontId="1" type="noConversion"/>
  </si>
  <si>
    <t>관외</t>
    <phoneticPr fontId="1" type="noConversion"/>
  </si>
  <si>
    <t>인천신석초등학교</t>
  </si>
  <si>
    <t>237-5</t>
  </si>
  <si>
    <t>4404-4960</t>
    <phoneticPr fontId="1" type="noConversion"/>
  </si>
  <si>
    <t>송수영</t>
    <phoneticPr fontId="1" type="noConversion"/>
  </si>
  <si>
    <t>강화도자연체험농장</t>
    <phoneticPr fontId="1" type="noConversion"/>
  </si>
  <si>
    <t>인천</t>
    <phoneticPr fontId="1" type="noConversion"/>
  </si>
  <si>
    <t>237-4</t>
  </si>
  <si>
    <t>2295-3037</t>
    <phoneticPr fontId="1" type="noConversion"/>
  </si>
  <si>
    <t>김지현</t>
    <phoneticPr fontId="1" type="noConversion"/>
  </si>
  <si>
    <t>인천치즈스쿨</t>
    <phoneticPr fontId="1" type="noConversion"/>
  </si>
  <si>
    <t>신청</t>
    <phoneticPr fontId="1" type="noConversion"/>
  </si>
  <si>
    <t>237-3</t>
  </si>
  <si>
    <t>2747-0105</t>
    <phoneticPr fontId="1" type="noConversion"/>
  </si>
  <si>
    <t>628-4636</t>
    <phoneticPr fontId="1" type="noConversion"/>
  </si>
  <si>
    <t>배준만</t>
    <phoneticPr fontId="1" type="noConversion"/>
  </si>
  <si>
    <t>강화</t>
    <phoneticPr fontId="1" type="noConversion"/>
  </si>
  <si>
    <t>인천석남초등학교</t>
  </si>
  <si>
    <t>236-5</t>
  </si>
  <si>
    <t>3663-8031</t>
    <phoneticPr fontId="1" type="noConversion"/>
  </si>
  <si>
    <t>김진구</t>
    <phoneticPr fontId="1" type="noConversion"/>
  </si>
  <si>
    <t>o</t>
    <phoneticPr fontId="1" type="noConversion"/>
  </si>
  <si>
    <t>236-4</t>
  </si>
  <si>
    <t>236-3</t>
  </si>
  <si>
    <t>6941</t>
  </si>
  <si>
    <t>ACG3OP</t>
  </si>
  <si>
    <t>5271-9780</t>
    <phoneticPr fontId="1" type="noConversion"/>
  </si>
  <si>
    <t>628-4998</t>
    <phoneticPr fontId="1" type="noConversion"/>
  </si>
  <si>
    <t>지상욱</t>
    <phoneticPr fontId="1" type="noConversion"/>
  </si>
  <si>
    <t>송암스페이스센터</t>
    <phoneticPr fontId="1" type="noConversion"/>
  </si>
  <si>
    <t>양주</t>
    <phoneticPr fontId="1" type="noConversion"/>
  </si>
  <si>
    <t>인천석남서초등학교</t>
  </si>
  <si>
    <t>235-5</t>
  </si>
  <si>
    <t>9766-5976</t>
    <phoneticPr fontId="1" type="noConversion"/>
  </si>
  <si>
    <t>628-4990</t>
    <phoneticPr fontId="1" type="noConversion"/>
  </si>
  <si>
    <t>김재연</t>
    <phoneticPr fontId="1" type="noConversion"/>
  </si>
  <si>
    <t>235-4</t>
  </si>
  <si>
    <t>8151-1433</t>
    <phoneticPr fontId="1" type="noConversion"/>
  </si>
  <si>
    <t>628-4985</t>
    <phoneticPr fontId="1" type="noConversion"/>
  </si>
  <si>
    <t>박정희</t>
    <phoneticPr fontId="1" type="noConversion"/>
  </si>
  <si>
    <t>x</t>
    <phoneticPr fontId="1" type="noConversion"/>
  </si>
  <si>
    <t>주니어캠퍼스</t>
    <phoneticPr fontId="1" type="noConversion"/>
  </si>
  <si>
    <t>영종</t>
    <phoneticPr fontId="1" type="noConversion"/>
  </si>
  <si>
    <t>235-3</t>
  </si>
  <si>
    <t>1525</t>
  </si>
  <si>
    <t>ACGKIK</t>
  </si>
  <si>
    <t>인천서곶초등학교</t>
  </si>
  <si>
    <t>서부</t>
    <phoneticPr fontId="1" type="noConversion"/>
  </si>
  <si>
    <t>234-5</t>
  </si>
  <si>
    <t>2655-6899</t>
    <phoneticPr fontId="1" type="noConversion"/>
  </si>
  <si>
    <t>628-4529</t>
    <phoneticPr fontId="1" type="noConversion"/>
  </si>
  <si>
    <t>이은영</t>
    <phoneticPr fontId="1" type="noConversion"/>
  </si>
  <si>
    <t>o</t>
    <phoneticPr fontId="1" type="noConversion"/>
  </si>
  <si>
    <t>국립인천해양박물관</t>
    <phoneticPr fontId="1" type="noConversion"/>
  </si>
  <si>
    <t>234-4</t>
  </si>
  <si>
    <t>5622-6830</t>
    <phoneticPr fontId="1" type="noConversion"/>
  </si>
  <si>
    <t>628-4523</t>
    <phoneticPr fontId="1" type="noConversion"/>
  </si>
  <si>
    <t>윤재숙</t>
    <phoneticPr fontId="1" type="noConversion"/>
  </si>
  <si>
    <t>인천치즈스쿨</t>
    <phoneticPr fontId="1" type="noConversion"/>
  </si>
  <si>
    <t>인천</t>
    <phoneticPr fontId="1" type="noConversion"/>
  </si>
  <si>
    <t>234-3</t>
  </si>
  <si>
    <t>인천불로초등학교</t>
  </si>
  <si>
    <t>서부</t>
    <phoneticPr fontId="1" type="noConversion"/>
  </si>
  <si>
    <t>233-5</t>
  </si>
  <si>
    <t>5580-1835</t>
    <phoneticPr fontId="1" type="noConversion"/>
  </si>
  <si>
    <t>628-6644</t>
    <phoneticPr fontId="1" type="noConversion"/>
  </si>
  <si>
    <t>문석현</t>
    <phoneticPr fontId="1" type="noConversion"/>
  </si>
  <si>
    <t>강화도레미마을</t>
    <phoneticPr fontId="1" type="noConversion"/>
  </si>
  <si>
    <t>233-4</t>
  </si>
  <si>
    <t>233-3</t>
  </si>
  <si>
    <t>3222-9741</t>
    <phoneticPr fontId="1" type="noConversion"/>
  </si>
  <si>
    <t>이광수</t>
    <phoneticPr fontId="1" type="noConversion"/>
  </si>
  <si>
    <t>선학스케이트장</t>
    <phoneticPr fontId="1" type="noConversion"/>
  </si>
  <si>
    <t>인천봉화초등학교</t>
  </si>
  <si>
    <t>232-5</t>
  </si>
  <si>
    <t>9985-2907</t>
    <phoneticPr fontId="1" type="noConversion"/>
  </si>
  <si>
    <t>628-7597</t>
    <phoneticPr fontId="1" type="noConversion"/>
  </si>
  <si>
    <t>최원호</t>
    <phoneticPr fontId="1" type="noConversion"/>
  </si>
  <si>
    <t>차이나타운</t>
    <phoneticPr fontId="1" type="noConversion"/>
  </si>
  <si>
    <t>232-4</t>
    <phoneticPr fontId="1" type="noConversion"/>
  </si>
  <si>
    <t>ACLK0W </t>
  </si>
  <si>
    <t>9922-8002</t>
    <phoneticPr fontId="1" type="noConversion"/>
  </si>
  <si>
    <t>628-7592</t>
    <phoneticPr fontId="1" type="noConversion"/>
  </si>
  <si>
    <t>박정아</t>
    <phoneticPr fontId="1" type="noConversion"/>
  </si>
  <si>
    <t>x</t>
    <phoneticPr fontId="1" type="noConversion"/>
  </si>
  <si>
    <t>파라다이스시티</t>
    <phoneticPr fontId="1" type="noConversion"/>
  </si>
  <si>
    <t>232-3</t>
  </si>
  <si>
    <t>인천봉수초등학교</t>
  </si>
  <si>
    <t>231-5</t>
  </si>
  <si>
    <t>231-4</t>
  </si>
  <si>
    <t>231-3</t>
  </si>
  <si>
    <t>ACJP3Y</t>
  </si>
  <si>
    <t>5388-8034</t>
    <phoneticPr fontId="1" type="noConversion"/>
  </si>
  <si>
    <t>590-7880</t>
    <phoneticPr fontId="1" type="noConversion"/>
  </si>
  <si>
    <t>김진아</t>
    <phoneticPr fontId="1" type="noConversion"/>
  </si>
  <si>
    <t>롯데월드</t>
    <phoneticPr fontId="1" type="noConversion"/>
  </si>
  <si>
    <t>서울</t>
    <phoneticPr fontId="1" type="noConversion"/>
  </si>
  <si>
    <t>관외</t>
    <phoneticPr fontId="1" type="noConversion"/>
  </si>
  <si>
    <t>2차</t>
    <phoneticPr fontId="1" type="noConversion"/>
  </si>
  <si>
    <t>신청</t>
    <phoneticPr fontId="1" type="noConversion"/>
  </si>
  <si>
    <t>인천백석초등학교</t>
  </si>
  <si>
    <t>230-5</t>
  </si>
  <si>
    <t>2898-3449</t>
    <phoneticPr fontId="1" type="noConversion"/>
  </si>
  <si>
    <t>590-7804</t>
    <phoneticPr fontId="1" type="noConversion"/>
  </si>
  <si>
    <t>양미영</t>
    <phoneticPr fontId="1" type="noConversion"/>
  </si>
  <si>
    <t>광성보</t>
    <phoneticPr fontId="1" type="noConversion"/>
  </si>
  <si>
    <t>230-4</t>
  </si>
  <si>
    <t>590-7890</t>
    <phoneticPr fontId="1" type="noConversion"/>
  </si>
  <si>
    <t>인천치즈스쿨</t>
  </si>
  <si>
    <t>230-3</t>
  </si>
  <si>
    <t>인천발산초등학교</t>
  </si>
  <si>
    <t>229-5</t>
  </si>
  <si>
    <t>229-4</t>
  </si>
  <si>
    <t>229-3</t>
  </si>
  <si>
    <t>인천목향초등학교</t>
  </si>
  <si>
    <t>228-5</t>
  </si>
  <si>
    <t>228-4</t>
  </si>
  <si>
    <t>228-3</t>
  </si>
  <si>
    <t>인천마전초등학교</t>
  </si>
  <si>
    <t>227-5</t>
  </si>
  <si>
    <t>7720-6165</t>
    <phoneticPr fontId="1" type="noConversion"/>
  </si>
  <si>
    <t>628-7143</t>
    <phoneticPr fontId="1" type="noConversion"/>
  </si>
  <si>
    <t>박진수</t>
    <phoneticPr fontId="1" type="noConversion"/>
  </si>
  <si>
    <t>개항장일대</t>
    <phoneticPr fontId="1" type="noConversion"/>
  </si>
  <si>
    <t>인천</t>
    <phoneticPr fontId="1" type="noConversion"/>
  </si>
  <si>
    <t>227-4</t>
  </si>
  <si>
    <t>227-3</t>
  </si>
  <si>
    <t>6316-0520</t>
    <phoneticPr fontId="1" type="noConversion"/>
  </si>
  <si>
    <t>628-8805</t>
    <phoneticPr fontId="1" type="noConversion"/>
  </si>
  <si>
    <t>김천우</t>
    <phoneticPr fontId="1" type="noConversion"/>
  </si>
  <si>
    <t>강화자연체험농장</t>
    <phoneticPr fontId="1" type="noConversion"/>
  </si>
  <si>
    <t>신청</t>
    <phoneticPr fontId="1" type="noConversion"/>
  </si>
  <si>
    <t>인천도담초등학교</t>
  </si>
  <si>
    <t>226-5</t>
  </si>
  <si>
    <t>2300-4842</t>
  </si>
  <si>
    <t>628-8793</t>
    <phoneticPr fontId="1" type="noConversion"/>
  </si>
  <si>
    <t>김설화</t>
  </si>
  <si>
    <t>인천도담초등학교</t>
    <phoneticPr fontId="1" type="noConversion"/>
  </si>
  <si>
    <t>226-4</t>
  </si>
  <si>
    <t>226-3</t>
  </si>
  <si>
    <t>인천당하초등학교</t>
  </si>
  <si>
    <t>225-5</t>
  </si>
  <si>
    <t>225-4</t>
  </si>
  <si>
    <t>225-3</t>
  </si>
  <si>
    <t>인천단봉초등학교</t>
  </si>
  <si>
    <t>224-5</t>
  </si>
  <si>
    <t>4942-3153</t>
    <phoneticPr fontId="1" type="noConversion"/>
  </si>
  <si>
    <t>590-8020</t>
    <phoneticPr fontId="1" type="noConversion"/>
  </si>
  <si>
    <t>최봉수</t>
    <phoneticPr fontId="1" type="noConversion"/>
  </si>
  <si>
    <t>강화체험학습농장</t>
    <phoneticPr fontId="1" type="noConversion"/>
  </si>
  <si>
    <t>224-4</t>
  </si>
  <si>
    <t>224-3</t>
  </si>
  <si>
    <t>인천능내초등학교</t>
  </si>
  <si>
    <t>223-5</t>
  </si>
  <si>
    <t>223-4</t>
  </si>
  <si>
    <t>223-3</t>
  </si>
  <si>
    <t>인천금곡초등학교</t>
  </si>
  <si>
    <t>222-5</t>
  </si>
  <si>
    <t>6669-1195</t>
    <phoneticPr fontId="1" type="noConversion"/>
  </si>
  <si>
    <t>566-2653</t>
    <phoneticPr fontId="1" type="noConversion"/>
  </si>
  <si>
    <t>주현주</t>
    <phoneticPr fontId="1" type="noConversion"/>
  </si>
  <si>
    <t>파라다이스시티</t>
    <phoneticPr fontId="1" type="noConversion"/>
  </si>
  <si>
    <t>222-4</t>
  </si>
  <si>
    <t>9687-8957</t>
    <phoneticPr fontId="1" type="noConversion"/>
  </si>
  <si>
    <t>정상희</t>
    <phoneticPr fontId="1" type="noConversion"/>
  </si>
  <si>
    <t>222-3</t>
  </si>
  <si>
    <t>인천공촌초등학교</t>
  </si>
  <si>
    <t>221-5</t>
  </si>
  <si>
    <t>7942-3901</t>
    <phoneticPr fontId="1" type="noConversion"/>
  </si>
  <si>
    <t>628-8595</t>
    <phoneticPr fontId="1" type="noConversion"/>
  </si>
  <si>
    <t>김남직</t>
  </si>
  <si>
    <t>221-4</t>
  </si>
  <si>
    <t>221-3</t>
  </si>
  <si>
    <t>4689</t>
  </si>
  <si>
    <t>ACKK4G</t>
  </si>
  <si>
    <t xml:space="preserve">7997-9933 </t>
  </si>
  <si>
    <t>510-7299</t>
    <phoneticPr fontId="1" type="noConversion"/>
  </si>
  <si>
    <t>김고운</t>
    <phoneticPr fontId="1" type="noConversion"/>
  </si>
  <si>
    <t>관외</t>
    <phoneticPr fontId="1" type="noConversion"/>
  </si>
  <si>
    <t>3차-3</t>
    <phoneticPr fontId="1" type="noConversion"/>
  </si>
  <si>
    <t>인천경연초등학교</t>
  </si>
  <si>
    <t>220-5</t>
  </si>
  <si>
    <t>4154-1442</t>
    <phoneticPr fontId="1" type="noConversion"/>
  </si>
  <si>
    <t>510-7263</t>
    <phoneticPr fontId="1" type="noConversion"/>
  </si>
  <si>
    <t>주우철</t>
    <phoneticPr fontId="1" type="noConversion"/>
  </si>
  <si>
    <t>국립생물자원관</t>
    <phoneticPr fontId="1" type="noConversion"/>
  </si>
  <si>
    <t>220-4</t>
  </si>
  <si>
    <t>8828-6802</t>
  </si>
  <si>
    <t>510-7258</t>
  </si>
  <si>
    <t>백영희</t>
  </si>
  <si>
    <t>220-3</t>
  </si>
  <si>
    <t>0483</t>
  </si>
  <si>
    <t>ACG5TX</t>
  </si>
  <si>
    <t>6408-4745</t>
    <phoneticPr fontId="1" type="noConversion"/>
  </si>
  <si>
    <t>569-0483</t>
    <phoneticPr fontId="1" type="noConversion"/>
  </si>
  <si>
    <t>최현정</t>
    <phoneticPr fontId="1" type="noConversion"/>
  </si>
  <si>
    <t>인천경서초등학교</t>
  </si>
  <si>
    <t>219-5</t>
  </si>
  <si>
    <t>4157-8138</t>
    <phoneticPr fontId="1" type="noConversion"/>
  </si>
  <si>
    <t>628-8034</t>
    <phoneticPr fontId="1" type="noConversion"/>
  </si>
  <si>
    <t>이주미</t>
    <phoneticPr fontId="1" type="noConversion"/>
  </si>
  <si>
    <t>219-4</t>
  </si>
  <si>
    <t>219-3</t>
  </si>
  <si>
    <t>3912</t>
  </si>
  <si>
    <t>ACHJML</t>
  </si>
  <si>
    <t>8912-8641</t>
    <phoneticPr fontId="1" type="noConversion"/>
  </si>
  <si>
    <t>590-9351</t>
    <phoneticPr fontId="1" type="noConversion"/>
  </si>
  <si>
    <t>정영화</t>
    <phoneticPr fontId="1" type="noConversion"/>
  </si>
  <si>
    <t>인천경명초등학교</t>
  </si>
  <si>
    <t>218-5</t>
  </si>
  <si>
    <t>9167-2065</t>
    <phoneticPr fontId="1" type="noConversion"/>
  </si>
  <si>
    <t>590-9341</t>
    <phoneticPr fontId="1" type="noConversion"/>
  </si>
  <si>
    <t>안채희</t>
    <phoneticPr fontId="1" type="noConversion"/>
  </si>
  <si>
    <t>218-4</t>
  </si>
  <si>
    <t>218-3</t>
  </si>
  <si>
    <t>인천검암초등학교</t>
  </si>
  <si>
    <t>217-5</t>
  </si>
  <si>
    <t>217-4</t>
  </si>
  <si>
    <t>217-3</t>
  </si>
  <si>
    <t>인천검단초등학교</t>
  </si>
  <si>
    <t>216-5</t>
  </si>
  <si>
    <t>216-4</t>
  </si>
  <si>
    <t>216-3</t>
  </si>
  <si>
    <t>3743-6882</t>
    <phoneticPr fontId="1" type="noConversion"/>
  </si>
  <si>
    <t>628-5855</t>
    <phoneticPr fontId="1" type="noConversion"/>
  </si>
  <si>
    <t>백창범</t>
    <phoneticPr fontId="1" type="noConversion"/>
  </si>
  <si>
    <t>놀자숲</t>
    <phoneticPr fontId="1" type="noConversion"/>
  </si>
  <si>
    <t>동두천</t>
    <phoneticPr fontId="1" type="noConversion"/>
  </si>
  <si>
    <t>인천건지초등학교</t>
  </si>
  <si>
    <t>215-5</t>
  </si>
  <si>
    <t>5496-0188</t>
    <phoneticPr fontId="1" type="noConversion"/>
  </si>
  <si>
    <t>628-5855</t>
    <phoneticPr fontId="1" type="noConversion"/>
  </si>
  <si>
    <t>장귀황</t>
    <phoneticPr fontId="1" type="noConversion"/>
  </si>
  <si>
    <t>인천외국어마을</t>
    <phoneticPr fontId="1" type="noConversion"/>
  </si>
  <si>
    <t>변경</t>
    <phoneticPr fontId="1" type="noConversion"/>
  </si>
  <si>
    <t>215-4</t>
  </si>
  <si>
    <t>ACJIDS</t>
    <phoneticPr fontId="1" type="noConversion"/>
  </si>
  <si>
    <t>7248-2194</t>
    <phoneticPr fontId="1" type="noConversion"/>
  </si>
  <si>
    <t>한정기</t>
    <phoneticPr fontId="1" type="noConversion"/>
  </si>
  <si>
    <t>215-3</t>
  </si>
  <si>
    <t>인천간재울초등학교</t>
  </si>
  <si>
    <t>214-5</t>
  </si>
  <si>
    <t>214-4</t>
  </si>
  <si>
    <t>214-3</t>
  </si>
  <si>
    <t>인천가현초등학교</t>
  </si>
  <si>
    <t>213-5</t>
  </si>
  <si>
    <t>213-4</t>
  </si>
  <si>
    <t>213-3</t>
  </si>
  <si>
    <t>2102-3697</t>
    <phoneticPr fontId="1" type="noConversion"/>
  </si>
  <si>
    <t>576-7094(501)</t>
    <phoneticPr fontId="1" type="noConversion"/>
  </si>
  <si>
    <t>김현정</t>
    <phoneticPr fontId="1" type="noConversion"/>
  </si>
  <si>
    <t>인천가좌초등학교</t>
  </si>
  <si>
    <t>212-5</t>
  </si>
  <si>
    <t>4135-2057</t>
    <phoneticPr fontId="1" type="noConversion"/>
  </si>
  <si>
    <t>628-5243</t>
    <phoneticPr fontId="1" type="noConversion"/>
  </si>
  <si>
    <t>오현종</t>
    <phoneticPr fontId="1" type="noConversion"/>
  </si>
  <si>
    <t>영종</t>
    <phoneticPr fontId="1" type="noConversion"/>
  </si>
  <si>
    <t>212-4</t>
  </si>
  <si>
    <t>212-3</t>
  </si>
  <si>
    <t>인천가정초등학교</t>
  </si>
  <si>
    <t>211-5</t>
  </si>
  <si>
    <t>211-4</t>
  </si>
  <si>
    <t>211-3</t>
  </si>
  <si>
    <t>인천가원초등학교</t>
  </si>
  <si>
    <t>210-5</t>
  </si>
  <si>
    <t>8719-5683</t>
    <phoneticPr fontId="1" type="noConversion"/>
  </si>
  <si>
    <t>628-8915</t>
    <phoneticPr fontId="1" type="noConversion"/>
  </si>
  <si>
    <t>정은성</t>
    <phoneticPr fontId="1" type="noConversion"/>
  </si>
  <si>
    <t>차이나타운</t>
    <phoneticPr fontId="1" type="noConversion"/>
  </si>
  <si>
    <t>210-4</t>
  </si>
  <si>
    <t>210-3</t>
  </si>
  <si>
    <t>인천가석초등학교</t>
  </si>
  <si>
    <t>209-5</t>
  </si>
  <si>
    <t>209-4</t>
  </si>
  <si>
    <t>4078-8000</t>
    <phoneticPr fontId="1" type="noConversion"/>
  </si>
  <si>
    <t>583-0271(301)</t>
    <phoneticPr fontId="1" type="noConversion"/>
  </si>
  <si>
    <t>강진주</t>
    <phoneticPr fontId="1" type="noConversion"/>
  </si>
  <si>
    <t>국립세계문자박물관</t>
    <phoneticPr fontId="1" type="noConversion"/>
  </si>
  <si>
    <t>209-3</t>
  </si>
  <si>
    <t>6235</t>
  </si>
  <si>
    <t>ACG8OA</t>
  </si>
  <si>
    <t>인천가림초등학교</t>
  </si>
  <si>
    <t>208-5</t>
  </si>
  <si>
    <t>6676-9260</t>
    <phoneticPr fontId="1" type="noConversion"/>
  </si>
  <si>
    <t>628-7722</t>
    <phoneticPr fontId="1" type="noConversion"/>
  </si>
  <si>
    <t>장철훈</t>
    <phoneticPr fontId="1" type="noConversion"/>
  </si>
  <si>
    <t>송도일대</t>
    <phoneticPr fontId="1" type="noConversion"/>
  </si>
  <si>
    <t>208-4</t>
    <phoneticPr fontId="1" type="noConversion"/>
  </si>
  <si>
    <t>9000-3564</t>
  </si>
  <si>
    <t>628-2582</t>
  </si>
  <si>
    <t>이현아</t>
  </si>
  <si>
    <t>국립중앙박물관 및 경향아트힐</t>
  </si>
  <si>
    <t>관외</t>
    <phoneticPr fontId="1" type="noConversion"/>
  </si>
  <si>
    <t>인천후정초등학교</t>
  </si>
  <si>
    <t>북부</t>
    <phoneticPr fontId="1" type="noConversion"/>
  </si>
  <si>
    <t>207-5</t>
  </si>
  <si>
    <t>4993-4171</t>
  </si>
  <si>
    <t>628-2577</t>
  </si>
  <si>
    <t>허병임</t>
  </si>
  <si>
    <t>인천-강화</t>
    <phoneticPr fontId="1" type="noConversion"/>
  </si>
  <si>
    <t>북부</t>
  </si>
  <si>
    <t>207-4-1</t>
    <phoneticPr fontId="1" type="noConversion"/>
  </si>
  <si>
    <t>4993-4171</t>
    <phoneticPr fontId="1" type="noConversion"/>
  </si>
  <si>
    <t>517-2651</t>
    <phoneticPr fontId="1" type="noConversion"/>
  </si>
  <si>
    <t>허병임</t>
    <phoneticPr fontId="1" type="noConversion"/>
  </si>
  <si>
    <t>차이나타운</t>
    <phoneticPr fontId="1" type="noConversion"/>
  </si>
  <si>
    <t>207-4</t>
  </si>
  <si>
    <t>207-3</t>
  </si>
  <si>
    <t>8429</t>
  </si>
  <si>
    <t>ACG43M</t>
  </si>
  <si>
    <t>3192-5828</t>
  </si>
  <si>
    <t>628-4810</t>
    <phoneticPr fontId="1" type="noConversion"/>
  </si>
  <si>
    <t>예창금</t>
  </si>
  <si>
    <t>경복궁, 서대문형무소</t>
  </si>
  <si>
    <t>인천효성초등학교</t>
  </si>
  <si>
    <t>206-5</t>
  </si>
  <si>
    <t>6325-5798</t>
    <phoneticPr fontId="1" type="noConversion"/>
  </si>
  <si>
    <t>628-4803</t>
    <phoneticPr fontId="1" type="noConversion"/>
  </si>
  <si>
    <t>류은숙</t>
    <phoneticPr fontId="1" type="noConversion"/>
  </si>
  <si>
    <t>옥토끼우주센터</t>
    <phoneticPr fontId="1" type="noConversion"/>
  </si>
  <si>
    <t>206-4</t>
    <phoneticPr fontId="1" type="noConversion"/>
  </si>
  <si>
    <t>인천효성서초등학교</t>
  </si>
  <si>
    <t>205-5</t>
  </si>
  <si>
    <t>205-4</t>
  </si>
  <si>
    <t>205-3</t>
  </si>
  <si>
    <t>인천효성동초등학교</t>
  </si>
  <si>
    <t>204-5</t>
  </si>
  <si>
    <t>204-4</t>
  </si>
  <si>
    <t>ACOLIE</t>
    <phoneticPr fontId="1" type="noConversion"/>
  </si>
  <si>
    <t>204-3</t>
  </si>
  <si>
    <t>9755-5286</t>
    <phoneticPr fontId="1" type="noConversion"/>
  </si>
  <si>
    <t>628-6616</t>
    <phoneticPr fontId="1" type="noConversion"/>
  </si>
  <si>
    <t>김성희</t>
    <phoneticPr fontId="1" type="noConversion"/>
  </si>
  <si>
    <t>경운궁(덕수궁)</t>
  </si>
  <si>
    <t>인천효성남초등학교</t>
  </si>
  <si>
    <t>203-5</t>
  </si>
  <si>
    <t>3221-3777</t>
    <phoneticPr fontId="1" type="noConversion"/>
  </si>
  <si>
    <t>628-6614</t>
    <phoneticPr fontId="1" type="noConversion"/>
  </si>
  <si>
    <t>황연애</t>
    <phoneticPr fontId="1" type="noConversion"/>
  </si>
  <si>
    <t>한중문화관</t>
    <phoneticPr fontId="1" type="noConversion"/>
  </si>
  <si>
    <t>203-4</t>
  </si>
  <si>
    <t>3887-7783</t>
  </si>
  <si>
    <t>628-6606</t>
  </si>
  <si>
    <t>박지은</t>
  </si>
  <si>
    <t>파라다이스시티(원더박스)</t>
  </si>
  <si>
    <t>203-3</t>
  </si>
  <si>
    <t>인천화전초등학교</t>
  </si>
  <si>
    <t>202-5</t>
  </si>
  <si>
    <t>202-4</t>
  </si>
  <si>
    <t>202-3</t>
  </si>
  <si>
    <t>4370</t>
  </si>
  <si>
    <t>ACG77O</t>
    <phoneticPr fontId="1" type="noConversion"/>
  </si>
  <si>
    <t>4930-8702</t>
    <phoneticPr fontId="1" type="noConversion"/>
  </si>
  <si>
    <t>628-7942</t>
    <phoneticPr fontId="1" type="noConversion"/>
  </si>
  <si>
    <t>마영환</t>
    <phoneticPr fontId="1" type="noConversion"/>
  </si>
  <si>
    <t>서울랜드</t>
  </si>
  <si>
    <t>인천해서초등학교</t>
  </si>
  <si>
    <t>201-5</t>
  </si>
  <si>
    <t>5376-3685</t>
    <phoneticPr fontId="1" type="noConversion"/>
  </si>
  <si>
    <t>628-7939</t>
    <phoneticPr fontId="1" type="noConversion"/>
  </si>
  <si>
    <t>신소영</t>
    <phoneticPr fontId="1" type="noConversion"/>
  </si>
  <si>
    <t>송도센트럴파크</t>
    <phoneticPr fontId="1" type="noConversion"/>
  </si>
  <si>
    <t>인천</t>
    <phoneticPr fontId="1" type="noConversion"/>
  </si>
  <si>
    <t>201-4</t>
  </si>
  <si>
    <t>3330-1898</t>
    <phoneticPr fontId="1" type="noConversion"/>
  </si>
  <si>
    <t>628-7936</t>
    <phoneticPr fontId="1" type="noConversion"/>
  </si>
  <si>
    <t>서순영</t>
    <phoneticPr fontId="1" type="noConversion"/>
  </si>
  <si>
    <t>201-3</t>
  </si>
  <si>
    <t>1234</t>
  </si>
  <si>
    <t>ACG886</t>
  </si>
  <si>
    <t>인천한길초등학교</t>
  </si>
  <si>
    <t>200-5</t>
  </si>
  <si>
    <t>628-2242</t>
    <phoneticPr fontId="1" type="noConversion"/>
  </si>
  <si>
    <t>김진선</t>
    <phoneticPr fontId="1" type="noConversion"/>
  </si>
  <si>
    <t>200-4</t>
  </si>
  <si>
    <t>200-3</t>
  </si>
  <si>
    <t>8479-0713</t>
    <phoneticPr fontId="1" type="noConversion"/>
  </si>
  <si>
    <t>정가희</t>
    <phoneticPr fontId="1" type="noConversion"/>
  </si>
  <si>
    <t>전쟁기념관</t>
    <phoneticPr fontId="1" type="noConversion"/>
  </si>
  <si>
    <t>인천하정초등학교</t>
  </si>
  <si>
    <t>199-5</t>
  </si>
  <si>
    <t>8143-1778</t>
    <phoneticPr fontId="1" type="noConversion"/>
  </si>
  <si>
    <t>429-3866</t>
    <phoneticPr fontId="1" type="noConversion"/>
  </si>
  <si>
    <t>강이화</t>
    <phoneticPr fontId="1" type="noConversion"/>
  </si>
  <si>
    <t>강화도체험학습센터</t>
    <phoneticPr fontId="1" type="noConversion"/>
  </si>
  <si>
    <t>199-4</t>
  </si>
  <si>
    <t>ACJWMS</t>
    <phoneticPr fontId="1" type="noConversion"/>
  </si>
  <si>
    <t>7724-0211</t>
  </si>
  <si>
    <t>429-3866</t>
  </si>
  <si>
    <t>전인선</t>
  </si>
  <si>
    <t>199-3</t>
    <phoneticPr fontId="1" type="noConversion"/>
  </si>
  <si>
    <t>성남</t>
  </si>
  <si>
    <t>인천청천초등학교</t>
  </si>
  <si>
    <t>198-5</t>
  </si>
  <si>
    <t>198-4</t>
  </si>
  <si>
    <t>198-3</t>
  </si>
  <si>
    <t>인천진산초등학교</t>
  </si>
  <si>
    <t>197-5</t>
  </si>
  <si>
    <t>197-4</t>
  </si>
  <si>
    <t>ACG8WF</t>
    <phoneticPr fontId="1" type="noConversion"/>
  </si>
  <si>
    <t>197-3</t>
  </si>
  <si>
    <t>인천작전초등학교</t>
  </si>
  <si>
    <t>196-5</t>
  </si>
  <si>
    <t>3159-5174</t>
    <phoneticPr fontId="1" type="noConversion"/>
  </si>
  <si>
    <t>628-4919</t>
    <phoneticPr fontId="1" type="noConversion"/>
  </si>
  <si>
    <t>이미경</t>
    <phoneticPr fontId="1" type="noConversion"/>
  </si>
  <si>
    <t>강화도레미마을</t>
    <phoneticPr fontId="1" type="noConversion"/>
  </si>
  <si>
    <t>196-4</t>
  </si>
  <si>
    <t>4001-4692</t>
    <phoneticPr fontId="1" type="noConversion"/>
  </si>
  <si>
    <t>한다은</t>
    <phoneticPr fontId="1" type="noConversion"/>
  </si>
  <si>
    <t>196-3</t>
  </si>
  <si>
    <t>없음</t>
    <phoneticPr fontId="1" type="noConversion"/>
  </si>
  <si>
    <t>6271-9831</t>
    <phoneticPr fontId="1" type="noConversion"/>
  </si>
  <si>
    <t>628-5938</t>
    <phoneticPr fontId="1" type="noConversion"/>
  </si>
  <si>
    <t>최유리</t>
    <phoneticPr fontId="1" type="noConversion"/>
  </si>
  <si>
    <t>과천</t>
    <phoneticPr fontId="1" type="noConversion"/>
  </si>
  <si>
    <t>인천작동초등학교</t>
    <phoneticPr fontId="1" type="noConversion"/>
  </si>
  <si>
    <t>195-5</t>
  </si>
  <si>
    <t>6313-1765</t>
    <phoneticPr fontId="1" type="noConversion"/>
  </si>
  <si>
    <t>548-0686</t>
    <phoneticPr fontId="1" type="noConversion"/>
  </si>
  <si>
    <t>신문수</t>
    <phoneticPr fontId="1" type="noConversion"/>
  </si>
  <si>
    <t>국화리팜랜드</t>
    <phoneticPr fontId="1" type="noConversion"/>
  </si>
  <si>
    <t>인천작동초등학교</t>
  </si>
  <si>
    <t>195-4</t>
  </si>
  <si>
    <t>6286-4334</t>
  </si>
  <si>
    <t>628-5932</t>
  </si>
  <si>
    <t>이종미</t>
  </si>
  <si>
    <t>195-3</t>
  </si>
  <si>
    <t>ACHCUG</t>
    <phoneticPr fontId="1" type="noConversion"/>
  </si>
  <si>
    <t>인천일신초등학교</t>
  </si>
  <si>
    <t>194-5</t>
  </si>
  <si>
    <t>8668-3880</t>
    <phoneticPr fontId="1" type="noConversion"/>
  </si>
  <si>
    <t>628-1268</t>
    <phoneticPr fontId="1" type="noConversion"/>
  </si>
  <si>
    <t>최보인</t>
    <phoneticPr fontId="1" type="noConversion"/>
  </si>
  <si>
    <t>인천학생교육문화회관</t>
    <phoneticPr fontId="1" type="noConversion"/>
  </si>
  <si>
    <t>194-4</t>
  </si>
  <si>
    <t>6352-7081</t>
    <phoneticPr fontId="1" type="noConversion"/>
  </si>
  <si>
    <t>628-1274</t>
    <phoneticPr fontId="1" type="noConversion"/>
  </si>
  <si>
    <t>임병택</t>
    <phoneticPr fontId="1" type="noConversion"/>
  </si>
  <si>
    <t>194-3</t>
  </si>
  <si>
    <t>인천용마초등학교</t>
  </si>
  <si>
    <t>193-5</t>
  </si>
  <si>
    <t>3499-6729</t>
    <phoneticPr fontId="1" type="noConversion"/>
  </si>
  <si>
    <t>523-2795</t>
    <phoneticPr fontId="1" type="noConversion"/>
  </si>
  <si>
    <t>박은영</t>
    <phoneticPr fontId="1" type="noConversion"/>
  </si>
  <si>
    <t>193-4</t>
  </si>
  <si>
    <t>193-3</t>
  </si>
  <si>
    <t>2761</t>
  </si>
  <si>
    <t>ACJKRU</t>
  </si>
  <si>
    <t>인천영선초등학교</t>
  </si>
  <si>
    <t>192-5</t>
  </si>
  <si>
    <t>2693-0546</t>
    <phoneticPr fontId="1" type="noConversion"/>
  </si>
  <si>
    <t>628-2792</t>
    <phoneticPr fontId="1" type="noConversion"/>
  </si>
  <si>
    <t>옥선정</t>
    <phoneticPr fontId="1" type="noConversion"/>
  </si>
  <si>
    <t>강화초지진</t>
    <phoneticPr fontId="1" type="noConversion"/>
  </si>
  <si>
    <t>192-4</t>
  </si>
  <si>
    <t>192-3</t>
  </si>
  <si>
    <t>9464</t>
  </si>
  <si>
    <t>ACJX9W</t>
  </si>
  <si>
    <t>인천양촌초등학교</t>
  </si>
  <si>
    <t>191-5</t>
  </si>
  <si>
    <t>9014-7275</t>
    <phoneticPr fontId="1" type="noConversion"/>
  </si>
  <si>
    <t>628-9092</t>
    <phoneticPr fontId="1" type="noConversion"/>
  </si>
  <si>
    <t>정현화</t>
    <phoneticPr fontId="1" type="noConversion"/>
  </si>
  <si>
    <t>191-4</t>
  </si>
  <si>
    <t>인천어린이박물관</t>
    <phoneticPr fontId="1" type="noConversion"/>
  </si>
  <si>
    <t>191-3</t>
  </si>
  <si>
    <t>6299-7762</t>
  </si>
  <si>
    <t>628-6956</t>
  </si>
  <si>
    <t>윤상우</t>
  </si>
  <si>
    <t>인천안산초등학교</t>
  </si>
  <si>
    <t>190-5</t>
  </si>
  <si>
    <t>190-4</t>
  </si>
  <si>
    <t>190-3</t>
  </si>
  <si>
    <t>인천안남초등학교</t>
  </si>
  <si>
    <t>189-5</t>
  </si>
  <si>
    <t>189-4</t>
  </si>
  <si>
    <t>189-3</t>
  </si>
  <si>
    <t>ACGCTF</t>
    <phoneticPr fontId="1" type="noConversion"/>
  </si>
  <si>
    <t>5877-9061</t>
    <phoneticPr fontId="1" type="noConversion"/>
  </si>
  <si>
    <t>628-1223</t>
    <phoneticPr fontId="1" type="noConversion"/>
  </si>
  <si>
    <t>오은지</t>
    <phoneticPr fontId="1" type="noConversion"/>
  </si>
  <si>
    <t>인천십정초등학교</t>
  </si>
  <si>
    <t>188-5</t>
  </si>
  <si>
    <t>8387-7214</t>
    <phoneticPr fontId="1" type="noConversion"/>
  </si>
  <si>
    <t>628-1214</t>
    <phoneticPr fontId="1" type="noConversion"/>
  </si>
  <si>
    <t>손정영</t>
    <phoneticPr fontId="1" type="noConversion"/>
  </si>
  <si>
    <t>188-4</t>
  </si>
  <si>
    <t>188-3</t>
  </si>
  <si>
    <t>2410</t>
  </si>
  <si>
    <t>ACUBUC</t>
  </si>
  <si>
    <t>인천신촌초등학교</t>
  </si>
  <si>
    <t>187-5</t>
  </si>
  <si>
    <t>2863-6482</t>
    <phoneticPr fontId="1" type="noConversion"/>
  </si>
  <si>
    <t>522-2484(401)</t>
    <phoneticPr fontId="1" type="noConversion"/>
  </si>
  <si>
    <t>황지은</t>
    <phoneticPr fontId="1" type="noConversion"/>
  </si>
  <si>
    <t>학생교육문화회관</t>
    <phoneticPr fontId="1" type="noConversion"/>
  </si>
  <si>
    <t>187-4</t>
  </si>
  <si>
    <t>3798-2716</t>
    <phoneticPr fontId="1" type="noConversion"/>
  </si>
  <si>
    <t>522-2484(301)</t>
    <phoneticPr fontId="1" type="noConversion"/>
  </si>
  <si>
    <t>김영지</t>
    <phoneticPr fontId="1" type="noConversion"/>
  </si>
  <si>
    <t>인천나비공원</t>
    <phoneticPr fontId="1" type="noConversion"/>
  </si>
  <si>
    <t>187-3</t>
  </si>
  <si>
    <t>3954-3444</t>
  </si>
  <si>
    <t>628-6521</t>
  </si>
  <si>
    <t>윤선미</t>
  </si>
  <si>
    <t>3차-3</t>
    <phoneticPr fontId="1" type="noConversion"/>
  </si>
  <si>
    <t>인천신대초등학교</t>
  </si>
  <si>
    <t>186-5</t>
  </si>
  <si>
    <t>186-4</t>
  </si>
  <si>
    <t>186-3</t>
  </si>
  <si>
    <t>인천소양초등학교</t>
  </si>
  <si>
    <t>185-5</t>
  </si>
  <si>
    <t>2327-4694</t>
    <phoneticPr fontId="1" type="noConversion"/>
  </si>
  <si>
    <t>628-5720</t>
    <phoneticPr fontId="1" type="noConversion"/>
  </si>
  <si>
    <t>정미현</t>
    <phoneticPr fontId="1" type="noConversion"/>
  </si>
  <si>
    <t>강화화문석체험장</t>
    <phoneticPr fontId="1" type="noConversion"/>
  </si>
  <si>
    <t>185-4</t>
  </si>
  <si>
    <t>3316-5208</t>
    <phoneticPr fontId="1" type="noConversion"/>
  </si>
  <si>
    <t>628-5694</t>
    <phoneticPr fontId="1" type="noConversion"/>
  </si>
  <si>
    <t>185-3</t>
  </si>
  <si>
    <t>2762-3926</t>
    <phoneticPr fontId="1" type="noConversion"/>
  </si>
  <si>
    <t>628-7353</t>
    <phoneticPr fontId="1" type="noConversion"/>
  </si>
  <si>
    <t>용윤예</t>
    <phoneticPr fontId="1" type="noConversion"/>
  </si>
  <si>
    <t>인천성지초등학교</t>
  </si>
  <si>
    <t>184-5</t>
  </si>
  <si>
    <t>2674-8229</t>
    <phoneticPr fontId="1" type="noConversion"/>
  </si>
  <si>
    <t>628-7343</t>
    <phoneticPr fontId="1" type="noConversion"/>
  </si>
  <si>
    <t>정다운</t>
    <phoneticPr fontId="1" type="noConversion"/>
  </si>
  <si>
    <t>184-4</t>
  </si>
  <si>
    <t>3828-5799</t>
    <phoneticPr fontId="1" type="noConversion"/>
  </si>
  <si>
    <t>628-7331</t>
    <phoneticPr fontId="1" type="noConversion"/>
  </si>
  <si>
    <t>이선화</t>
    <phoneticPr fontId="1" type="noConversion"/>
  </si>
  <si>
    <t>184-3</t>
  </si>
  <si>
    <t>3274-5007</t>
  </si>
  <si>
    <t>628-6919</t>
  </si>
  <si>
    <t>현정선</t>
  </si>
  <si>
    <t>한국잡월드</t>
  </si>
  <si>
    <t>인천서운초등학교</t>
  </si>
  <si>
    <t>183-5</t>
  </si>
  <si>
    <t>ACHB41</t>
  </si>
  <si>
    <t>4464-9763</t>
    <phoneticPr fontId="1" type="noConversion"/>
  </si>
  <si>
    <t>이혜진</t>
    <phoneticPr fontId="1" type="noConversion"/>
  </si>
  <si>
    <t>1차</t>
    <phoneticPr fontId="1" type="noConversion"/>
  </si>
  <si>
    <t>183-4</t>
  </si>
  <si>
    <t>183-3</t>
  </si>
  <si>
    <t>ACG30K</t>
  </si>
  <si>
    <t>인천상정초등학교</t>
  </si>
  <si>
    <t>182-5</t>
  </si>
  <si>
    <t>182-4</t>
  </si>
  <si>
    <t>2791-5154</t>
    <phoneticPr fontId="1" type="noConversion"/>
  </si>
  <si>
    <t>김현주</t>
    <phoneticPr fontId="1" type="noConversion"/>
  </si>
  <si>
    <t>182-3</t>
  </si>
  <si>
    <t>인천삼산초등학교</t>
  </si>
  <si>
    <t>181-5</t>
  </si>
  <si>
    <t>181-4</t>
  </si>
  <si>
    <t>181-3</t>
  </si>
  <si>
    <t>ACG8PL</t>
  </si>
  <si>
    <t>인천산곡초등학교</t>
  </si>
  <si>
    <t>180-5</t>
  </si>
  <si>
    <t>5500-2642</t>
    <phoneticPr fontId="1" type="noConversion"/>
  </si>
  <si>
    <t>628-0541</t>
    <phoneticPr fontId="1" type="noConversion"/>
  </si>
  <si>
    <t>나세미</t>
    <phoneticPr fontId="1" type="noConversion"/>
  </si>
  <si>
    <t>강화도</t>
    <phoneticPr fontId="1" type="noConversion"/>
  </si>
  <si>
    <t>180-4</t>
  </si>
  <si>
    <t>180-3</t>
  </si>
  <si>
    <t>2791-2581</t>
    <phoneticPr fontId="1" type="noConversion"/>
  </si>
  <si>
    <t>628-1165</t>
    <phoneticPr fontId="1" type="noConversion"/>
  </si>
  <si>
    <t>김현숙</t>
    <phoneticPr fontId="1" type="noConversion"/>
  </si>
  <si>
    <t>인천영어마을</t>
    <phoneticPr fontId="1" type="noConversion"/>
  </si>
  <si>
    <t>인천산곡북초등학교</t>
  </si>
  <si>
    <t>179-5</t>
  </si>
  <si>
    <t>9970-0939</t>
    <phoneticPr fontId="1" type="noConversion"/>
  </si>
  <si>
    <t>628-1163</t>
    <phoneticPr fontId="1" type="noConversion"/>
  </si>
  <si>
    <t>유순자</t>
    <phoneticPr fontId="1" type="noConversion"/>
  </si>
  <si>
    <t>신청</t>
    <phoneticPr fontId="1" type="noConversion"/>
  </si>
  <si>
    <t>북부</t>
    <phoneticPr fontId="1" type="noConversion"/>
  </si>
  <si>
    <t>179-4</t>
  </si>
  <si>
    <t>ACG460</t>
  </si>
  <si>
    <t>9376-0496</t>
  </si>
  <si>
    <t>628-1156</t>
  </si>
  <si>
    <t>장현숙</t>
  </si>
  <si>
    <t>인천국립생활자원관</t>
    <phoneticPr fontId="1" type="noConversion"/>
  </si>
  <si>
    <t>179-3</t>
  </si>
  <si>
    <t>5503-9502</t>
    <phoneticPr fontId="1" type="noConversion"/>
  </si>
  <si>
    <t>628-1335</t>
    <phoneticPr fontId="1" type="noConversion"/>
  </si>
  <si>
    <t>황선옥</t>
    <phoneticPr fontId="1" type="noConversion"/>
  </si>
  <si>
    <t>한국민속촌</t>
    <phoneticPr fontId="1" type="noConversion"/>
  </si>
  <si>
    <t>경기</t>
  </si>
  <si>
    <t>관외</t>
    <phoneticPr fontId="1" type="noConversion"/>
  </si>
  <si>
    <t>인천산곡남초등학교</t>
  </si>
  <si>
    <t>178-5</t>
  </si>
  <si>
    <t>8867-7927</t>
    <phoneticPr fontId="1" type="noConversion"/>
  </si>
  <si>
    <t>628-1349</t>
    <phoneticPr fontId="1" type="noConversion"/>
  </si>
  <si>
    <t>한신일</t>
    <phoneticPr fontId="1" type="noConversion"/>
  </si>
  <si>
    <t>x</t>
    <phoneticPr fontId="1" type="noConversion"/>
  </si>
  <si>
    <t>인천</t>
    <phoneticPr fontId="1" type="noConversion"/>
  </si>
  <si>
    <t>취소</t>
    <phoneticPr fontId="1" type="noConversion"/>
  </si>
  <si>
    <t>178-4</t>
  </si>
  <si>
    <t>5616-9312</t>
    <phoneticPr fontId="1" type="noConversion"/>
  </si>
  <si>
    <t>628-1349</t>
    <phoneticPr fontId="1" type="noConversion"/>
  </si>
  <si>
    <t>허영아</t>
    <phoneticPr fontId="1" type="noConversion"/>
  </si>
  <si>
    <t>강화도자연체험농장</t>
    <phoneticPr fontId="1" type="noConversion"/>
  </si>
  <si>
    <t>강화</t>
    <phoneticPr fontId="1" type="noConversion"/>
  </si>
  <si>
    <t>북부</t>
    <phoneticPr fontId="1" type="noConversion"/>
  </si>
  <si>
    <t>178-3</t>
  </si>
  <si>
    <t>인천부흥초등학교</t>
  </si>
  <si>
    <t>177-5</t>
  </si>
  <si>
    <t>9134-5179</t>
    <phoneticPr fontId="1" type="noConversion"/>
  </si>
  <si>
    <t>628-9041</t>
    <phoneticPr fontId="1" type="noConversion"/>
  </si>
  <si>
    <t>박미경</t>
    <phoneticPr fontId="1" type="noConversion"/>
  </si>
  <si>
    <t>o</t>
    <phoneticPr fontId="1" type="noConversion"/>
  </si>
  <si>
    <t>강화역사박물관</t>
    <phoneticPr fontId="1" type="noConversion"/>
  </si>
  <si>
    <t>177-4</t>
  </si>
  <si>
    <t>ABU58I</t>
  </si>
  <si>
    <t>8316-8422</t>
  </si>
  <si>
    <t>450-4468</t>
  </si>
  <si>
    <t>김은자</t>
  </si>
  <si>
    <t>2차</t>
    <phoneticPr fontId="1" type="noConversion"/>
  </si>
  <si>
    <t>177-3</t>
  </si>
  <si>
    <t>미사용</t>
  </si>
  <si>
    <t>3951-5616</t>
    <phoneticPr fontId="1" type="noConversion"/>
  </si>
  <si>
    <t>621-4798</t>
    <phoneticPr fontId="1" type="noConversion"/>
  </si>
  <si>
    <t>정인경</t>
    <phoneticPr fontId="1" type="noConversion"/>
  </si>
  <si>
    <t>서울랜드</t>
    <phoneticPr fontId="1" type="noConversion"/>
  </si>
  <si>
    <t>과천</t>
    <phoneticPr fontId="1" type="noConversion"/>
  </si>
  <si>
    <t>인천부현초등학교</t>
  </si>
  <si>
    <t>176-5</t>
  </si>
  <si>
    <t>8374-7326</t>
    <phoneticPr fontId="1" type="noConversion"/>
  </si>
  <si>
    <t>621-4788</t>
    <phoneticPr fontId="1" type="noConversion"/>
  </si>
  <si>
    <t>이미선</t>
    <phoneticPr fontId="1" type="noConversion"/>
  </si>
  <si>
    <t>176-4</t>
  </si>
  <si>
    <t>3199-4809</t>
    <phoneticPr fontId="1" type="noConversion"/>
  </si>
  <si>
    <t>621-4793</t>
    <phoneticPr fontId="1" type="noConversion"/>
  </si>
  <si>
    <t>허민주</t>
    <phoneticPr fontId="1" type="noConversion"/>
  </si>
  <si>
    <t>o</t>
    <phoneticPr fontId="1" type="noConversion"/>
  </si>
  <si>
    <t>영종</t>
    <phoneticPr fontId="1" type="noConversion"/>
  </si>
  <si>
    <t>176-3</t>
  </si>
  <si>
    <t>인천부현동초등학교</t>
  </si>
  <si>
    <t>175-5</t>
  </si>
  <si>
    <t>175-4</t>
  </si>
  <si>
    <t>175-3</t>
  </si>
  <si>
    <t>3015-5084</t>
    <phoneticPr fontId="1" type="noConversion"/>
  </si>
  <si>
    <t>541-1798</t>
    <phoneticPr fontId="1" type="noConversion"/>
  </si>
  <si>
    <t>김선희</t>
    <phoneticPr fontId="1" type="noConversion"/>
  </si>
  <si>
    <t>인천부평초등학교</t>
  </si>
  <si>
    <t>174-5</t>
  </si>
  <si>
    <t>174-4</t>
  </si>
  <si>
    <t>6287-4367</t>
    <phoneticPr fontId="1" type="noConversion"/>
  </si>
  <si>
    <t>541-1798</t>
    <phoneticPr fontId="1" type="noConversion"/>
  </si>
  <si>
    <t>배서현</t>
    <phoneticPr fontId="1" type="noConversion"/>
  </si>
  <si>
    <t>인천대공원</t>
    <phoneticPr fontId="1" type="noConversion"/>
  </si>
  <si>
    <t>174-3</t>
  </si>
  <si>
    <t>인천부평서초등학교</t>
  </si>
  <si>
    <t>173-5</t>
  </si>
  <si>
    <t>3443-3427</t>
    <phoneticPr fontId="1" type="noConversion"/>
  </si>
  <si>
    <t>박영민</t>
    <phoneticPr fontId="1" type="noConversion"/>
  </si>
  <si>
    <t>강화일대</t>
    <phoneticPr fontId="1" type="noConversion"/>
  </si>
  <si>
    <t>173-4</t>
  </si>
  <si>
    <t>173-3</t>
  </si>
  <si>
    <t>인천부평북초등학교</t>
  </si>
  <si>
    <t>172-5</t>
  </si>
  <si>
    <t>172-4</t>
  </si>
  <si>
    <t>172-3</t>
  </si>
  <si>
    <t>ACHDXZ</t>
  </si>
  <si>
    <t>인천부평동초등학교</t>
  </si>
  <si>
    <t>171-5</t>
  </si>
  <si>
    <t>8761-9370</t>
    <phoneticPr fontId="1" type="noConversion"/>
  </si>
  <si>
    <t>502-5090(403)</t>
    <phoneticPr fontId="1" type="noConversion"/>
  </si>
  <si>
    <t>홍화정</t>
    <phoneticPr fontId="1" type="noConversion"/>
  </si>
  <si>
    <t>171-4</t>
  </si>
  <si>
    <t>171-3</t>
  </si>
  <si>
    <t>인천부평남초등학교</t>
  </si>
  <si>
    <t>170-5</t>
  </si>
  <si>
    <t>9895-3390</t>
    <phoneticPr fontId="1" type="noConversion"/>
  </si>
  <si>
    <t>522-0454</t>
    <phoneticPr fontId="1" type="noConversion"/>
  </si>
  <si>
    <t>임은숙</t>
    <phoneticPr fontId="1" type="noConversion"/>
  </si>
  <si>
    <t>차이나타운</t>
    <phoneticPr fontId="1" type="noConversion"/>
  </si>
  <si>
    <t>170-4</t>
  </si>
  <si>
    <t>170-3</t>
  </si>
  <si>
    <t>9097-7307</t>
    <phoneticPr fontId="1" type="noConversion"/>
  </si>
  <si>
    <t>458-9125</t>
    <phoneticPr fontId="1" type="noConversion"/>
  </si>
  <si>
    <t>김은숙</t>
    <phoneticPr fontId="1" type="noConversion"/>
  </si>
  <si>
    <t>한국잡월드</t>
    <phoneticPr fontId="1" type="noConversion"/>
  </si>
  <si>
    <t>인천부일초등학교</t>
  </si>
  <si>
    <t>169-5</t>
  </si>
  <si>
    <t>2370-2281</t>
    <phoneticPr fontId="1" type="noConversion"/>
  </si>
  <si>
    <t>458-9121</t>
    <phoneticPr fontId="1" type="noConversion"/>
  </si>
  <si>
    <t>김미숙</t>
    <phoneticPr fontId="1" type="noConversion"/>
  </si>
  <si>
    <t>전등사</t>
    <phoneticPr fontId="1" type="noConversion"/>
  </si>
  <si>
    <t>강화</t>
    <phoneticPr fontId="1" type="noConversion"/>
  </si>
  <si>
    <t>169-4</t>
  </si>
  <si>
    <t>2783-6019</t>
    <phoneticPr fontId="1" type="noConversion"/>
  </si>
  <si>
    <t>장동진</t>
    <phoneticPr fontId="1" type="noConversion"/>
  </si>
  <si>
    <t>인천학생과학관</t>
    <phoneticPr fontId="1" type="noConversion"/>
  </si>
  <si>
    <t>169-3</t>
  </si>
  <si>
    <t>7100</t>
  </si>
  <si>
    <t>ACGR86</t>
  </si>
  <si>
    <t>인천부원초등학교</t>
  </si>
  <si>
    <t>168-5</t>
  </si>
  <si>
    <t>4223-8389</t>
    <phoneticPr fontId="1" type="noConversion"/>
  </si>
  <si>
    <t>628-0943</t>
    <phoneticPr fontId="1" type="noConversion"/>
  </si>
  <si>
    <t>서은영</t>
    <phoneticPr fontId="1" type="noConversion"/>
  </si>
  <si>
    <t>강화화문석체험장</t>
    <phoneticPr fontId="1" type="noConversion"/>
  </si>
  <si>
    <t>168-4</t>
  </si>
  <si>
    <t>168-3</t>
  </si>
  <si>
    <t>인천부마초등학교</t>
  </si>
  <si>
    <t>167-5</t>
  </si>
  <si>
    <t>9234-6924</t>
    <phoneticPr fontId="1" type="noConversion"/>
  </si>
  <si>
    <t>628-2187</t>
    <phoneticPr fontId="1" type="noConversion"/>
  </si>
  <si>
    <t>한수연</t>
    <phoneticPr fontId="1" type="noConversion"/>
  </si>
  <si>
    <t>167-4</t>
  </si>
  <si>
    <t>167-3</t>
  </si>
  <si>
    <t>ACG1UY</t>
  </si>
  <si>
    <t>3484-0492</t>
    <phoneticPr fontId="1" type="noConversion"/>
  </si>
  <si>
    <t>628-2066</t>
    <phoneticPr fontId="1" type="noConversion"/>
  </si>
  <si>
    <t>라은경</t>
    <phoneticPr fontId="1" type="noConversion"/>
  </si>
  <si>
    <t>상상플랫폼</t>
    <phoneticPr fontId="1" type="noConversion"/>
  </si>
  <si>
    <t>인천부내초등학교</t>
  </si>
  <si>
    <t>166-5</t>
  </si>
  <si>
    <t>7216-3114</t>
  </si>
  <si>
    <t>628-2058</t>
  </si>
  <si>
    <t>권미경</t>
  </si>
  <si>
    <t>166-4-4</t>
    <phoneticPr fontId="1" type="noConversion"/>
  </si>
  <si>
    <t>국립세계문자박물관</t>
    <phoneticPr fontId="1" type="noConversion"/>
  </si>
  <si>
    <t>2차</t>
    <phoneticPr fontId="1" type="noConversion"/>
  </si>
  <si>
    <t>166-4-3</t>
    <phoneticPr fontId="1" type="noConversion"/>
  </si>
  <si>
    <t>국립세계문자박물관</t>
    <phoneticPr fontId="1" type="noConversion"/>
  </si>
  <si>
    <t>166-4-2</t>
    <phoneticPr fontId="1" type="noConversion"/>
  </si>
  <si>
    <t>변경</t>
    <phoneticPr fontId="1" type="noConversion"/>
  </si>
  <si>
    <t>166-4-1</t>
    <phoneticPr fontId="1" type="noConversion"/>
  </si>
  <si>
    <t>166-3</t>
  </si>
  <si>
    <t>인천부광초등학교</t>
  </si>
  <si>
    <t>165-5</t>
  </si>
  <si>
    <t>6304-4657</t>
    <phoneticPr fontId="1" type="noConversion"/>
  </si>
  <si>
    <t>627-8272</t>
    <phoneticPr fontId="1" type="noConversion"/>
  </si>
  <si>
    <t>강미송</t>
    <phoneticPr fontId="1" type="noConversion"/>
  </si>
  <si>
    <t>두리버섯농원</t>
    <phoneticPr fontId="1" type="noConversion"/>
  </si>
  <si>
    <t>취소</t>
    <phoneticPr fontId="1" type="noConversion"/>
  </si>
  <si>
    <t>165-4</t>
  </si>
  <si>
    <t>3222-9100</t>
    <phoneticPr fontId="1" type="noConversion"/>
  </si>
  <si>
    <t>627-8275</t>
    <phoneticPr fontId="1" type="noConversion"/>
  </si>
  <si>
    <t>김정희</t>
    <phoneticPr fontId="1" type="noConversion"/>
  </si>
  <si>
    <t>165-3</t>
  </si>
  <si>
    <t>3254</t>
  </si>
  <si>
    <t>ACG8QA</t>
  </si>
  <si>
    <t>3411-6051</t>
    <phoneticPr fontId="1" type="noConversion"/>
  </si>
  <si>
    <t>504-3254</t>
    <phoneticPr fontId="1" type="noConversion"/>
  </si>
  <si>
    <t>전용호</t>
    <phoneticPr fontId="1" type="noConversion"/>
  </si>
  <si>
    <t>롯데월드</t>
    <phoneticPr fontId="1" type="noConversion"/>
  </si>
  <si>
    <t>서울</t>
    <phoneticPr fontId="1" type="noConversion"/>
  </si>
  <si>
    <t>인천부곡초등학교</t>
  </si>
  <si>
    <t>164-5</t>
  </si>
  <si>
    <t>9592-1103</t>
    <phoneticPr fontId="1" type="noConversion"/>
  </si>
  <si>
    <t>628-1805</t>
    <phoneticPr fontId="1" type="noConversion"/>
  </si>
  <si>
    <t>최은정</t>
    <phoneticPr fontId="1" type="noConversion"/>
  </si>
  <si>
    <t>인천해양박물관</t>
    <phoneticPr fontId="1" type="noConversion"/>
  </si>
  <si>
    <t>164-4</t>
  </si>
  <si>
    <t>164-3</t>
  </si>
  <si>
    <t>ACJ4S1</t>
    <phoneticPr fontId="1" type="noConversion"/>
  </si>
  <si>
    <t>인천부개초등학교</t>
  </si>
  <si>
    <t>163-5</t>
  </si>
  <si>
    <t>ACJ4S1</t>
    <phoneticPr fontId="1" type="noConversion"/>
  </si>
  <si>
    <t>4601-8537</t>
    <phoneticPr fontId="1" type="noConversion"/>
  </si>
  <si>
    <t>628-0602</t>
    <phoneticPr fontId="1" type="noConversion"/>
  </si>
  <si>
    <t>백현일</t>
    <phoneticPr fontId="1" type="noConversion"/>
  </si>
  <si>
    <t>163-4</t>
  </si>
  <si>
    <t>163-3</t>
  </si>
  <si>
    <t>인천부개서초등학교</t>
  </si>
  <si>
    <t>162-5</t>
  </si>
  <si>
    <t>162-4</t>
  </si>
  <si>
    <t>162-3</t>
  </si>
  <si>
    <t>ACG5F8</t>
  </si>
  <si>
    <t>인천병방초등학교</t>
  </si>
  <si>
    <t>161-5</t>
  </si>
  <si>
    <t>3135-3673</t>
    <phoneticPr fontId="1" type="noConversion"/>
  </si>
  <si>
    <t>548-8345(401)</t>
    <phoneticPr fontId="1" type="noConversion"/>
  </si>
  <si>
    <t>김용순</t>
    <phoneticPr fontId="1" type="noConversion"/>
  </si>
  <si>
    <t>161-4</t>
  </si>
  <si>
    <t>161-3</t>
  </si>
  <si>
    <t>인천백운초등학교</t>
  </si>
  <si>
    <t>160-5</t>
  </si>
  <si>
    <t>160-4</t>
  </si>
  <si>
    <t>160-3</t>
  </si>
  <si>
    <t>인천미산초등학교</t>
  </si>
  <si>
    <t>159-5</t>
  </si>
  <si>
    <t>3777-4325</t>
    <phoneticPr fontId="1" type="noConversion"/>
  </si>
  <si>
    <t>628-2514</t>
    <phoneticPr fontId="1" type="noConversion"/>
  </si>
  <si>
    <t>박민주</t>
    <phoneticPr fontId="1" type="noConversion"/>
  </si>
  <si>
    <t>159-4</t>
  </si>
  <si>
    <t>3016-4017</t>
    <phoneticPr fontId="1" type="noConversion"/>
  </si>
  <si>
    <t>628-2509</t>
    <phoneticPr fontId="1" type="noConversion"/>
  </si>
  <si>
    <t>손인혁</t>
    <phoneticPr fontId="1" type="noConversion"/>
  </si>
  <si>
    <t>옥토끼우주센터</t>
    <phoneticPr fontId="1" type="noConversion"/>
  </si>
  <si>
    <t>159-3</t>
  </si>
  <si>
    <t>7322-5422</t>
    <phoneticPr fontId="1" type="noConversion"/>
  </si>
  <si>
    <t>628-7187</t>
    <phoneticPr fontId="1" type="noConversion"/>
  </si>
  <si>
    <t>이현숙</t>
    <phoneticPr fontId="1" type="noConversion"/>
  </si>
  <si>
    <t>월미도선착장</t>
    <phoneticPr fontId="1" type="noConversion"/>
  </si>
  <si>
    <t>인천명현초등학교</t>
  </si>
  <si>
    <t>158-5</t>
  </si>
  <si>
    <t>미사용</t>
    <phoneticPr fontId="1" type="noConversion"/>
  </si>
  <si>
    <t>7243-0450</t>
    <phoneticPr fontId="1" type="noConversion"/>
  </si>
  <si>
    <t>628-7179</t>
    <phoneticPr fontId="1" type="noConversion"/>
  </si>
  <si>
    <t>장은미</t>
    <phoneticPr fontId="1" type="noConversion"/>
  </si>
  <si>
    <t>158-4</t>
  </si>
  <si>
    <t>6296-5337</t>
    <phoneticPr fontId="1" type="noConversion"/>
  </si>
  <si>
    <t>628-7176</t>
    <phoneticPr fontId="1" type="noConversion"/>
  </si>
  <si>
    <t>윤지현</t>
    <phoneticPr fontId="1" type="noConversion"/>
  </si>
  <si>
    <t>파라다이스시티</t>
    <phoneticPr fontId="1" type="noConversion"/>
  </si>
  <si>
    <t>158-3</t>
  </si>
  <si>
    <t>3222-5304</t>
    <phoneticPr fontId="1" type="noConversion"/>
  </si>
  <si>
    <t>628-1951</t>
    <phoneticPr fontId="1" type="noConversion"/>
  </si>
  <si>
    <t>문새롬</t>
    <phoneticPr fontId="1" type="noConversion"/>
  </si>
  <si>
    <t>인천마장초등학교</t>
  </si>
  <si>
    <t>157-5</t>
  </si>
  <si>
    <t>4849-4242</t>
    <phoneticPr fontId="1" type="noConversion"/>
  </si>
  <si>
    <t>허선미</t>
    <phoneticPr fontId="1" type="noConversion"/>
  </si>
  <si>
    <t>157-4</t>
  </si>
  <si>
    <t>157-3</t>
  </si>
  <si>
    <t>인천마곡초등학교</t>
  </si>
  <si>
    <t>156-5</t>
  </si>
  <si>
    <t>156-4</t>
  </si>
  <si>
    <t>2410-8185</t>
    <phoneticPr fontId="1" type="noConversion"/>
  </si>
  <si>
    <t>628-1463</t>
    <phoneticPr fontId="1" type="noConversion"/>
  </si>
  <si>
    <t>김희근</t>
    <phoneticPr fontId="1" type="noConversion"/>
  </si>
  <si>
    <t>인천대공원</t>
    <phoneticPr fontId="1" type="noConversion"/>
  </si>
  <si>
    <t>156-3</t>
  </si>
  <si>
    <t>인천동암초등학교</t>
  </si>
  <si>
    <t>155-5</t>
  </si>
  <si>
    <t>155-4</t>
  </si>
  <si>
    <t>155-3</t>
  </si>
  <si>
    <t>9091-6036</t>
    <phoneticPr fontId="1" type="noConversion"/>
  </si>
  <si>
    <t>628-1595</t>
    <phoneticPr fontId="1" type="noConversion"/>
  </si>
  <si>
    <t>구자숙</t>
  </si>
  <si>
    <t>경복궁</t>
  </si>
  <si>
    <t>인천동수초등학교</t>
  </si>
  <si>
    <t>154-5</t>
  </si>
  <si>
    <t>4222</t>
  </si>
  <si>
    <t>ACJUUL</t>
  </si>
  <si>
    <t>7389-0531</t>
    <phoneticPr fontId="1" type="noConversion"/>
  </si>
  <si>
    <t>628-1592</t>
    <phoneticPr fontId="1" type="noConversion"/>
  </si>
  <si>
    <t>권한나</t>
    <phoneticPr fontId="1" type="noConversion"/>
  </si>
  <si>
    <t>154-4</t>
  </si>
  <si>
    <t>154-3</t>
  </si>
  <si>
    <t>1370</t>
  </si>
  <si>
    <t>ACHCRF</t>
  </si>
  <si>
    <t>7299-1702</t>
    <phoneticPr fontId="1" type="noConversion"/>
  </si>
  <si>
    <t>628-1411</t>
    <phoneticPr fontId="1" type="noConversion"/>
  </si>
  <si>
    <t>박형희</t>
    <phoneticPr fontId="1" type="noConversion"/>
  </si>
  <si>
    <t>서대문형무소역사관</t>
  </si>
  <si>
    <t>인천대정초등학교</t>
  </si>
  <si>
    <t>153-5</t>
  </si>
  <si>
    <t>7275-4454</t>
    <phoneticPr fontId="1" type="noConversion"/>
  </si>
  <si>
    <t>628-1404</t>
    <phoneticPr fontId="1" type="noConversion"/>
  </si>
  <si>
    <t>구명숙</t>
    <phoneticPr fontId="1" type="noConversion"/>
  </si>
  <si>
    <t>강화역사박물관</t>
    <phoneticPr fontId="1" type="noConversion"/>
  </si>
  <si>
    <t>153-4</t>
  </si>
  <si>
    <t>3032-6722</t>
    <phoneticPr fontId="1" type="noConversion"/>
  </si>
  <si>
    <t>628-1396</t>
    <phoneticPr fontId="1" type="noConversion"/>
  </si>
  <si>
    <t>김희자</t>
    <phoneticPr fontId="1" type="noConversion"/>
  </si>
  <si>
    <t>인천치즈스쿨</t>
    <phoneticPr fontId="1" type="noConversion"/>
  </si>
  <si>
    <t>153-3</t>
  </si>
  <si>
    <t>3873</t>
  </si>
  <si>
    <t>ABVGX0</t>
  </si>
  <si>
    <t>9310-4235</t>
    <phoneticPr fontId="1" type="noConversion"/>
  </si>
  <si>
    <t>628-8191</t>
    <phoneticPr fontId="1" type="noConversion"/>
  </si>
  <si>
    <t>서영배</t>
    <phoneticPr fontId="1" type="noConversion"/>
  </si>
  <si>
    <t>스타필드</t>
  </si>
  <si>
    <t>인천당산초등학교</t>
  </si>
  <si>
    <t>152-5</t>
  </si>
  <si>
    <t>6707-0410</t>
    <phoneticPr fontId="1" type="noConversion"/>
  </si>
  <si>
    <t>628-8184</t>
    <phoneticPr fontId="1" type="noConversion"/>
  </si>
  <si>
    <t>이진성</t>
    <phoneticPr fontId="1" type="noConversion"/>
  </si>
  <si>
    <t>152-4</t>
  </si>
  <si>
    <t>4338-0470</t>
  </si>
  <si>
    <t>628-5175</t>
  </si>
  <si>
    <t>서원정</t>
  </si>
  <si>
    <t>152-3</t>
  </si>
  <si>
    <t>인천길주초등학교</t>
  </si>
  <si>
    <t>151-5</t>
  </si>
  <si>
    <t>북부</t>
    <phoneticPr fontId="1" type="noConversion"/>
  </si>
  <si>
    <t>151-4</t>
  </si>
  <si>
    <t>북부</t>
    <phoneticPr fontId="1" type="noConversion"/>
  </si>
  <si>
    <t>151-3</t>
  </si>
  <si>
    <t>1973</t>
  </si>
  <si>
    <t>ACG8J4</t>
  </si>
  <si>
    <t>인천금마초등학교</t>
  </si>
  <si>
    <t>150-5</t>
  </si>
  <si>
    <t>2270-5784</t>
    <phoneticPr fontId="1" type="noConversion"/>
  </si>
  <si>
    <t>628-2892</t>
    <phoneticPr fontId="1" type="noConversion"/>
  </si>
  <si>
    <t>오정희</t>
    <phoneticPr fontId="1" type="noConversion"/>
  </si>
  <si>
    <t>o</t>
    <phoneticPr fontId="1" type="noConversion"/>
  </si>
  <si>
    <t>강화화문석체험장</t>
    <phoneticPr fontId="1" type="noConversion"/>
  </si>
  <si>
    <t>강화</t>
    <phoneticPr fontId="1" type="noConversion"/>
  </si>
  <si>
    <t>인천</t>
    <phoneticPr fontId="1" type="noConversion"/>
  </si>
  <si>
    <t>변경</t>
    <phoneticPr fontId="1" type="noConversion"/>
  </si>
  <si>
    <t>150-4</t>
  </si>
  <si>
    <t>7317-7545</t>
    <phoneticPr fontId="1" type="noConversion"/>
  </si>
  <si>
    <t>628-2899</t>
    <phoneticPr fontId="1" type="noConversion"/>
  </si>
  <si>
    <t>박휘서</t>
    <phoneticPr fontId="1" type="noConversion"/>
  </si>
  <si>
    <t>x</t>
    <phoneticPr fontId="1" type="noConversion"/>
  </si>
  <si>
    <t>영종</t>
    <phoneticPr fontId="1" type="noConversion"/>
  </si>
  <si>
    <t>변경</t>
    <phoneticPr fontId="1" type="noConversion"/>
  </si>
  <si>
    <t>150-3</t>
  </si>
  <si>
    <t>7247</t>
  </si>
  <si>
    <t>ACHBTJ</t>
  </si>
  <si>
    <t>인천귤현초등학교</t>
  </si>
  <si>
    <t>149-5</t>
  </si>
  <si>
    <t>9497-2797</t>
    <phoneticPr fontId="1" type="noConversion"/>
  </si>
  <si>
    <t>627-4627</t>
    <phoneticPr fontId="1" type="noConversion"/>
  </si>
  <si>
    <t>김정남</t>
    <phoneticPr fontId="1" type="noConversion"/>
  </si>
  <si>
    <t>x</t>
    <phoneticPr fontId="1" type="noConversion"/>
  </si>
  <si>
    <t>강화</t>
    <phoneticPr fontId="1" type="noConversion"/>
  </si>
  <si>
    <t>신청</t>
    <phoneticPr fontId="1" type="noConversion"/>
  </si>
  <si>
    <t>149-4</t>
  </si>
  <si>
    <t>149-3</t>
  </si>
  <si>
    <t>인천굴포초등학교</t>
  </si>
  <si>
    <t>북부</t>
    <phoneticPr fontId="1" type="noConversion"/>
  </si>
  <si>
    <t>148-5</t>
  </si>
  <si>
    <t>148-4</t>
  </si>
  <si>
    <t>148-3</t>
  </si>
  <si>
    <t>0831</t>
    <phoneticPr fontId="1" type="noConversion"/>
  </si>
  <si>
    <t>ACJYE6</t>
  </si>
  <si>
    <t>2622-9472</t>
    <phoneticPr fontId="1" type="noConversion"/>
  </si>
  <si>
    <t>628-1872</t>
    <phoneticPr fontId="1" type="noConversion"/>
  </si>
  <si>
    <t>신현주</t>
    <phoneticPr fontId="1" type="noConversion"/>
  </si>
  <si>
    <t>국립중앙박물관</t>
    <phoneticPr fontId="1" type="noConversion"/>
  </si>
  <si>
    <t>서울</t>
    <phoneticPr fontId="1" type="noConversion"/>
  </si>
  <si>
    <t>인천</t>
    <phoneticPr fontId="1" type="noConversion"/>
  </si>
  <si>
    <t>관외</t>
    <phoneticPr fontId="1" type="noConversion"/>
  </si>
  <si>
    <t>3차-2</t>
    <phoneticPr fontId="1" type="noConversion"/>
  </si>
  <si>
    <t>인천구산초등학교</t>
  </si>
  <si>
    <t>147-5</t>
  </si>
  <si>
    <t>5551-8819</t>
    <phoneticPr fontId="1" type="noConversion"/>
  </si>
  <si>
    <t>628-1842</t>
    <phoneticPr fontId="1" type="noConversion"/>
  </si>
  <si>
    <t>손미영</t>
    <phoneticPr fontId="1" type="noConversion"/>
  </si>
  <si>
    <t>강화일대</t>
    <phoneticPr fontId="1" type="noConversion"/>
  </si>
  <si>
    <t>취소</t>
    <phoneticPr fontId="1" type="noConversion"/>
  </si>
  <si>
    <t>147-4</t>
  </si>
  <si>
    <t>5551-8819</t>
    <phoneticPr fontId="1" type="noConversion"/>
  </si>
  <si>
    <t>송도일대</t>
    <phoneticPr fontId="1" type="noConversion"/>
  </si>
  <si>
    <t>147-3</t>
  </si>
  <si>
    <t>ACKQH2</t>
  </si>
  <si>
    <t>인천계양초등학교</t>
  </si>
  <si>
    <t>146-5</t>
  </si>
  <si>
    <t>7237-9011</t>
    <phoneticPr fontId="1" type="noConversion"/>
  </si>
  <si>
    <t>515-4647</t>
    <phoneticPr fontId="1" type="noConversion"/>
  </si>
  <si>
    <t>신유미</t>
    <phoneticPr fontId="1" type="noConversion"/>
  </si>
  <si>
    <t>강화자연사박물관</t>
    <phoneticPr fontId="1" type="noConversion"/>
  </si>
  <si>
    <t>강화</t>
    <phoneticPr fontId="1" type="noConversion"/>
  </si>
  <si>
    <t>신청</t>
    <phoneticPr fontId="1" type="noConversion"/>
  </si>
  <si>
    <t>146-4</t>
  </si>
  <si>
    <t>6244-7962</t>
    <phoneticPr fontId="1" type="noConversion"/>
  </si>
  <si>
    <t>515-4647</t>
    <phoneticPr fontId="1" type="noConversion"/>
  </si>
  <si>
    <t>이태영</t>
    <phoneticPr fontId="1" type="noConversion"/>
  </si>
  <si>
    <t>옥토끼우주센터</t>
    <phoneticPr fontId="1" type="noConversion"/>
  </si>
  <si>
    <t>146-3</t>
  </si>
  <si>
    <t>9253-0538</t>
    <phoneticPr fontId="1" type="noConversion"/>
  </si>
  <si>
    <t>453-9542</t>
  </si>
  <si>
    <t>김성진</t>
  </si>
  <si>
    <t>과천</t>
    <phoneticPr fontId="1" type="noConversion"/>
  </si>
  <si>
    <t>3차-2</t>
    <phoneticPr fontId="1" type="noConversion"/>
  </si>
  <si>
    <t>인천계산초등학교</t>
  </si>
  <si>
    <t>145-5</t>
  </si>
  <si>
    <t>3231-5136</t>
    <phoneticPr fontId="1" type="noConversion"/>
  </si>
  <si>
    <t>453-9555</t>
    <phoneticPr fontId="1" type="noConversion"/>
  </si>
  <si>
    <t>배지환</t>
    <phoneticPr fontId="1" type="noConversion"/>
  </si>
  <si>
    <t>파라다이스시티</t>
    <phoneticPr fontId="1" type="noConversion"/>
  </si>
  <si>
    <t>취소</t>
    <phoneticPr fontId="1" type="noConversion"/>
  </si>
  <si>
    <t>145-4</t>
  </si>
  <si>
    <t>9125-4788</t>
    <phoneticPr fontId="1" type="noConversion"/>
  </si>
  <si>
    <t>453-9533</t>
    <phoneticPr fontId="1" type="noConversion"/>
  </si>
  <si>
    <t>김민정</t>
    <phoneticPr fontId="1" type="noConversion"/>
  </si>
  <si>
    <t>파라다이스시티</t>
    <phoneticPr fontId="1" type="noConversion"/>
  </si>
  <si>
    <t>영종</t>
    <phoneticPr fontId="1" type="noConversion"/>
  </si>
  <si>
    <t>145-3</t>
  </si>
  <si>
    <t>인천개흥초등학교</t>
  </si>
  <si>
    <t>144-5</t>
  </si>
  <si>
    <t>144-4</t>
  </si>
  <si>
    <t>144-3</t>
  </si>
  <si>
    <t>9118-4465</t>
    <phoneticPr fontId="1" type="noConversion"/>
  </si>
  <si>
    <t>628-2433</t>
    <phoneticPr fontId="1" type="noConversion"/>
  </si>
  <si>
    <t>김희경</t>
    <phoneticPr fontId="1" type="noConversion"/>
  </si>
  <si>
    <t>인천갈월초등학교</t>
    <phoneticPr fontId="1" type="noConversion"/>
  </si>
  <si>
    <t>143-5</t>
  </si>
  <si>
    <t>2425-9092</t>
    <phoneticPr fontId="1" type="noConversion"/>
  </si>
  <si>
    <t>628-2423</t>
    <phoneticPr fontId="1" type="noConversion"/>
  </si>
  <si>
    <t>이현주</t>
    <phoneticPr fontId="1" type="noConversion"/>
  </si>
  <si>
    <t>x</t>
    <phoneticPr fontId="1" type="noConversion"/>
  </si>
  <si>
    <t>차이나타운</t>
    <phoneticPr fontId="1" type="noConversion"/>
  </si>
  <si>
    <t>143-4</t>
  </si>
  <si>
    <t>143-3</t>
  </si>
  <si>
    <t>인천갈산초등학교</t>
  </si>
  <si>
    <t>142-5</t>
  </si>
  <si>
    <t>3684-6020</t>
    <phoneticPr fontId="1" type="noConversion"/>
  </si>
  <si>
    <t>628-1734</t>
    <phoneticPr fontId="1" type="noConversion"/>
  </si>
  <si>
    <t>이정환</t>
    <phoneticPr fontId="1" type="noConversion"/>
  </si>
  <si>
    <t>국립생물자원관</t>
    <phoneticPr fontId="1" type="noConversion"/>
  </si>
  <si>
    <t>142-4</t>
  </si>
  <si>
    <t>3684-6020</t>
    <phoneticPr fontId="1" type="noConversion"/>
  </si>
  <si>
    <t>628-1734</t>
    <phoneticPr fontId="1" type="noConversion"/>
  </si>
  <si>
    <t>국립생물자원관</t>
    <phoneticPr fontId="1" type="noConversion"/>
  </si>
  <si>
    <t>142-3</t>
  </si>
  <si>
    <t>2766-1767</t>
    <phoneticPr fontId="1" type="noConversion"/>
  </si>
  <si>
    <t>452-8156</t>
    <phoneticPr fontId="1" type="noConversion"/>
  </si>
  <si>
    <t>김아영</t>
    <phoneticPr fontId="1" type="noConversion"/>
  </si>
  <si>
    <t>인천현송초등학교</t>
  </si>
  <si>
    <t>동부</t>
    <phoneticPr fontId="1" type="noConversion"/>
  </si>
  <si>
    <t>141-5</t>
  </si>
  <si>
    <t>2421-0527</t>
    <phoneticPr fontId="1" type="noConversion"/>
  </si>
  <si>
    <t>468-7041</t>
    <phoneticPr fontId="1" type="noConversion"/>
  </si>
  <si>
    <t>이현희</t>
    <phoneticPr fontId="1" type="noConversion"/>
  </si>
  <si>
    <t>개항장일대</t>
    <phoneticPr fontId="1" type="noConversion"/>
  </si>
  <si>
    <t>동부</t>
    <phoneticPr fontId="1" type="noConversion"/>
  </si>
  <si>
    <t>141-4</t>
  </si>
  <si>
    <t>141-3</t>
  </si>
  <si>
    <t>인천해송초등학교</t>
  </si>
  <si>
    <t>140-5</t>
  </si>
  <si>
    <t>0350 </t>
  </si>
  <si>
    <t>ACG3TR</t>
  </si>
  <si>
    <t>7237-2141</t>
    <phoneticPr fontId="1" type="noConversion"/>
  </si>
  <si>
    <t>833-0873</t>
    <phoneticPr fontId="1" type="noConversion"/>
  </si>
  <si>
    <t>이수경</t>
    <phoneticPr fontId="1" type="noConversion"/>
  </si>
  <si>
    <t>송암미술관</t>
    <phoneticPr fontId="1" type="noConversion"/>
  </si>
  <si>
    <t>140-4</t>
  </si>
  <si>
    <t>7237-2141</t>
    <phoneticPr fontId="1" type="noConversion"/>
  </si>
  <si>
    <t>833-0873</t>
    <phoneticPr fontId="1" type="noConversion"/>
  </si>
  <si>
    <t>송암미술관</t>
    <phoneticPr fontId="1" type="noConversion"/>
  </si>
  <si>
    <t>신청</t>
    <phoneticPr fontId="1" type="noConversion"/>
  </si>
  <si>
    <t>인천함박초등학교</t>
  </si>
  <si>
    <t>139-5</t>
  </si>
  <si>
    <t>0432</t>
    <phoneticPr fontId="1" type="noConversion"/>
  </si>
  <si>
    <t>ACK6WF</t>
  </si>
  <si>
    <t>3387-9861</t>
    <phoneticPr fontId="1" type="noConversion"/>
  </si>
  <si>
    <t>821-0432</t>
    <phoneticPr fontId="1" type="noConversion"/>
  </si>
  <si>
    <t>임희정</t>
    <phoneticPr fontId="1" type="noConversion"/>
  </si>
  <si>
    <t>인천도시역사관</t>
    <phoneticPr fontId="1" type="noConversion"/>
  </si>
  <si>
    <t>139-4</t>
  </si>
  <si>
    <t>0432</t>
    <phoneticPr fontId="1" type="noConversion"/>
  </si>
  <si>
    <t>5542-4630</t>
  </si>
  <si>
    <t>821-0432(303)</t>
  </si>
  <si>
    <t>송기주</t>
  </si>
  <si>
    <t>송도G타워</t>
    <phoneticPr fontId="1" type="noConversion"/>
  </si>
  <si>
    <t>139-3</t>
  </si>
  <si>
    <t>인천한빛초등학교</t>
  </si>
  <si>
    <t>138-5</t>
  </si>
  <si>
    <t>2527-6607</t>
    <phoneticPr fontId="1" type="noConversion"/>
  </si>
  <si>
    <t>855-1403</t>
    <phoneticPr fontId="1" type="noConversion"/>
  </si>
  <si>
    <t>김숙경</t>
    <phoneticPr fontId="1" type="noConversion"/>
  </si>
  <si>
    <t>인천치즈스쿨</t>
    <phoneticPr fontId="1" type="noConversion"/>
  </si>
  <si>
    <t>동부</t>
    <phoneticPr fontId="1" type="noConversion"/>
  </si>
  <si>
    <t>138-4</t>
  </si>
  <si>
    <t>ACG9VT</t>
    <phoneticPr fontId="1" type="noConversion"/>
  </si>
  <si>
    <t>138-3</t>
  </si>
  <si>
    <t>ACG4CP</t>
  </si>
  <si>
    <t>7372-4472</t>
  </si>
  <si>
    <t>629-5916</t>
    <phoneticPr fontId="1" type="noConversion"/>
  </si>
  <si>
    <t>이진주</t>
  </si>
  <si>
    <t>o</t>
    <phoneticPr fontId="1" type="noConversion"/>
  </si>
  <si>
    <t>서대문형무소, 경복궁</t>
  </si>
  <si>
    <t>관외</t>
    <phoneticPr fontId="1" type="noConversion"/>
  </si>
  <si>
    <t>3차-2</t>
    <phoneticPr fontId="1" type="noConversion"/>
  </si>
  <si>
    <t>인천축현초등학교</t>
  </si>
  <si>
    <t>137-5</t>
  </si>
  <si>
    <t>137-4</t>
  </si>
  <si>
    <t>3592-6682</t>
    <phoneticPr fontId="1" type="noConversion"/>
  </si>
  <si>
    <t>629-5872</t>
    <phoneticPr fontId="1" type="noConversion"/>
  </si>
  <si>
    <t>안은경</t>
    <phoneticPr fontId="1" type="noConversion"/>
  </si>
  <si>
    <t>국민안전체험관</t>
    <phoneticPr fontId="1" type="noConversion"/>
  </si>
  <si>
    <t>137-3</t>
  </si>
  <si>
    <t>인천청학초등학교</t>
  </si>
  <si>
    <t>136-5</t>
  </si>
  <si>
    <t>9286-8835</t>
    <phoneticPr fontId="1" type="noConversion"/>
  </si>
  <si>
    <t>529-6229</t>
    <phoneticPr fontId="1" type="noConversion"/>
  </si>
  <si>
    <t>한경서</t>
    <phoneticPr fontId="1" type="noConversion"/>
  </si>
  <si>
    <t>국화리학생야영장</t>
    <phoneticPr fontId="1" type="noConversion"/>
  </si>
  <si>
    <t>136-4</t>
  </si>
  <si>
    <t>ACUBBZ</t>
    <phoneticPr fontId="1" type="noConversion"/>
  </si>
  <si>
    <t>136-3</t>
  </si>
  <si>
    <t>6300</t>
  </si>
  <si>
    <t>ACJ4TG</t>
  </si>
  <si>
    <t>3802-5941</t>
    <phoneticPr fontId="1" type="noConversion"/>
  </si>
  <si>
    <t>510-6330</t>
    <phoneticPr fontId="1" type="noConversion"/>
  </si>
  <si>
    <t>김남웅</t>
    <phoneticPr fontId="1" type="noConversion"/>
  </si>
  <si>
    <t>인천청량초등학교</t>
  </si>
  <si>
    <t>135-5</t>
  </si>
  <si>
    <t>5121-5013</t>
    <phoneticPr fontId="1" type="noConversion"/>
  </si>
  <si>
    <t>629-3622</t>
    <phoneticPr fontId="1" type="noConversion"/>
  </si>
  <si>
    <t>박현정</t>
    <phoneticPr fontId="1" type="noConversion"/>
  </si>
  <si>
    <t>개항장일대</t>
    <phoneticPr fontId="1" type="noConversion"/>
  </si>
  <si>
    <t>135-4</t>
  </si>
  <si>
    <t>5188-4209</t>
    <phoneticPr fontId="1" type="noConversion"/>
  </si>
  <si>
    <t>510-6320</t>
    <phoneticPr fontId="1" type="noConversion"/>
  </si>
  <si>
    <t>강현희</t>
    <phoneticPr fontId="1" type="noConversion"/>
  </si>
  <si>
    <t>송도센트럴파크</t>
    <phoneticPr fontId="1" type="noConversion"/>
  </si>
  <si>
    <t>135-3</t>
  </si>
  <si>
    <t>인천첨단초등학교</t>
  </si>
  <si>
    <t>134-5</t>
  </si>
  <si>
    <t>134-4</t>
  </si>
  <si>
    <t>134-3</t>
  </si>
  <si>
    <t>인천중앙초등학교</t>
  </si>
  <si>
    <t>133-5</t>
  </si>
  <si>
    <t>133-4</t>
  </si>
  <si>
    <t>133-3</t>
  </si>
  <si>
    <t>1979</t>
  </si>
  <si>
    <t>ACHIAY</t>
  </si>
  <si>
    <t>인천주원초등학교</t>
  </si>
  <si>
    <t>132-5</t>
  </si>
  <si>
    <t>4044-0618</t>
    <phoneticPr fontId="1" type="noConversion"/>
  </si>
  <si>
    <t>629-4018</t>
    <phoneticPr fontId="1" type="noConversion"/>
  </si>
  <si>
    <t>정재후</t>
    <phoneticPr fontId="1" type="noConversion"/>
  </si>
  <si>
    <t>132-4</t>
  </si>
  <si>
    <t>6860-7231</t>
    <phoneticPr fontId="1" type="noConversion"/>
  </si>
  <si>
    <t>629-4028</t>
    <phoneticPr fontId="1" type="noConversion"/>
  </si>
  <si>
    <t>장하영</t>
    <phoneticPr fontId="1" type="noConversion"/>
  </si>
  <si>
    <t>인천아트플랫폼</t>
    <phoneticPr fontId="1" type="noConversion"/>
  </si>
  <si>
    <t>132-3</t>
  </si>
  <si>
    <t>8632</t>
  </si>
  <si>
    <t>ACG5WO</t>
  </si>
  <si>
    <t>인천조동초등학교</t>
  </si>
  <si>
    <t>131-5</t>
  </si>
  <si>
    <t>8460-8406</t>
    <phoneticPr fontId="1" type="noConversion"/>
  </si>
  <si>
    <t>627-8658</t>
    <phoneticPr fontId="1" type="noConversion"/>
  </si>
  <si>
    <t>김성일</t>
    <phoneticPr fontId="1" type="noConversion"/>
  </si>
  <si>
    <t>131-4</t>
  </si>
  <si>
    <t>8494-8688</t>
    <phoneticPr fontId="1" type="noConversion"/>
  </si>
  <si>
    <t>627-8651</t>
    <phoneticPr fontId="1" type="noConversion"/>
  </si>
  <si>
    <t>임희진</t>
    <phoneticPr fontId="1" type="noConversion"/>
  </si>
  <si>
    <t>강화역사박물관, 화문석문화관</t>
    <phoneticPr fontId="1" type="noConversion"/>
  </si>
  <si>
    <t>신청</t>
    <phoneticPr fontId="1" type="noConversion"/>
  </si>
  <si>
    <t>동부</t>
    <phoneticPr fontId="1" type="noConversion"/>
  </si>
  <si>
    <t>131-3</t>
  </si>
  <si>
    <t>인천정각초등학교</t>
  </si>
  <si>
    <t>130-5</t>
  </si>
  <si>
    <t>130-4</t>
  </si>
  <si>
    <t>130-3</t>
  </si>
  <si>
    <t>인천장아초등학교</t>
  </si>
  <si>
    <t>129-5</t>
  </si>
  <si>
    <t>8933-9050</t>
    <phoneticPr fontId="1" type="noConversion"/>
  </si>
  <si>
    <t>770-7021</t>
    <phoneticPr fontId="1" type="noConversion"/>
  </si>
  <si>
    <t>안희영</t>
    <phoneticPr fontId="1" type="noConversion"/>
  </si>
  <si>
    <t>강화</t>
    <phoneticPr fontId="1" type="noConversion"/>
  </si>
  <si>
    <t>129-4</t>
  </si>
  <si>
    <t>129-3</t>
  </si>
  <si>
    <t>인천장수초등학교</t>
  </si>
  <si>
    <t>128-5</t>
  </si>
  <si>
    <t>128-4</t>
  </si>
  <si>
    <t>6601</t>
  </si>
  <si>
    <t>ACUWQ7</t>
  </si>
  <si>
    <t>인천장서초등학교</t>
  </si>
  <si>
    <t>동부</t>
    <phoneticPr fontId="1" type="noConversion"/>
  </si>
  <si>
    <t>127-5</t>
  </si>
  <si>
    <t>2279-3724</t>
    <phoneticPr fontId="1" type="noConversion"/>
  </si>
  <si>
    <t>770-2943</t>
    <phoneticPr fontId="1" type="noConversion"/>
  </si>
  <si>
    <t>윤복수</t>
    <phoneticPr fontId="1" type="noConversion"/>
  </si>
  <si>
    <t>x</t>
    <phoneticPr fontId="1" type="noConversion"/>
  </si>
  <si>
    <t>인천</t>
    <phoneticPr fontId="1" type="noConversion"/>
  </si>
  <si>
    <t>신청</t>
    <phoneticPr fontId="1" type="noConversion"/>
  </si>
  <si>
    <t>127-4</t>
  </si>
  <si>
    <t>127-3</t>
  </si>
  <si>
    <t>인천장도초등학교</t>
  </si>
  <si>
    <t>126-5</t>
  </si>
  <si>
    <t>9788-1567</t>
    <phoneticPr fontId="1" type="noConversion"/>
  </si>
  <si>
    <t>629-9459</t>
    <phoneticPr fontId="1" type="noConversion"/>
  </si>
  <si>
    <t>장미희</t>
    <phoneticPr fontId="1" type="noConversion"/>
  </si>
  <si>
    <t>인천시립박물관</t>
    <phoneticPr fontId="1" type="noConversion"/>
  </si>
  <si>
    <t>인천</t>
    <phoneticPr fontId="1" type="noConversion"/>
  </si>
  <si>
    <t>126-4</t>
  </si>
  <si>
    <t>9165-0362</t>
    <phoneticPr fontId="1" type="noConversion"/>
  </si>
  <si>
    <t>629-6455</t>
    <phoneticPr fontId="1" type="noConversion"/>
  </si>
  <si>
    <t>조명진</t>
    <phoneticPr fontId="1" type="noConversion"/>
  </si>
  <si>
    <t>인천어린이과학관</t>
    <phoneticPr fontId="1" type="noConversion"/>
  </si>
  <si>
    <t>126-3</t>
  </si>
  <si>
    <t>인천인수초등학교</t>
  </si>
  <si>
    <t>125-5</t>
  </si>
  <si>
    <t>125-4</t>
  </si>
  <si>
    <t>동부</t>
    <phoneticPr fontId="1" type="noConversion"/>
  </si>
  <si>
    <t>125-3</t>
  </si>
  <si>
    <t>인천인동초등학교</t>
  </si>
  <si>
    <t>124-5</t>
  </si>
  <si>
    <t>124-4</t>
  </si>
  <si>
    <t>동부</t>
    <phoneticPr fontId="1" type="noConversion"/>
  </si>
  <si>
    <t>124-3</t>
  </si>
  <si>
    <t>인천은송초등학교</t>
  </si>
  <si>
    <t>123-5</t>
  </si>
  <si>
    <t>123-4</t>
  </si>
  <si>
    <t>123-3</t>
  </si>
  <si>
    <t>인천은봉초등학교</t>
  </si>
  <si>
    <t>122-5</t>
  </si>
  <si>
    <t>122-4</t>
  </si>
  <si>
    <t>122-3</t>
  </si>
  <si>
    <t>인천원동초등학교</t>
  </si>
  <si>
    <t>121-5</t>
  </si>
  <si>
    <t>121-4</t>
  </si>
  <si>
    <t>121-3</t>
  </si>
  <si>
    <t>인천옥련초등학교</t>
  </si>
  <si>
    <t>120-5</t>
  </si>
  <si>
    <t>ACF4WE</t>
    <phoneticPr fontId="1" type="noConversion"/>
  </si>
  <si>
    <t>7399-4383</t>
    <phoneticPr fontId="1" type="noConversion"/>
  </si>
  <si>
    <t>629-5420</t>
    <phoneticPr fontId="1" type="noConversion"/>
  </si>
  <si>
    <t>함유숙</t>
    <phoneticPr fontId="1" type="noConversion"/>
  </si>
  <si>
    <t>인천도시역사관</t>
    <phoneticPr fontId="1" type="noConversion"/>
  </si>
  <si>
    <t>인천</t>
    <phoneticPr fontId="1" type="noConversion"/>
  </si>
  <si>
    <t>120-4</t>
  </si>
  <si>
    <t>120-3</t>
  </si>
  <si>
    <t>인천예송초등학교</t>
  </si>
  <si>
    <t>119-5</t>
  </si>
  <si>
    <t>5778-0146</t>
    <phoneticPr fontId="1" type="noConversion"/>
  </si>
  <si>
    <t>670-1797</t>
    <phoneticPr fontId="1" type="noConversion"/>
  </si>
  <si>
    <t>박재현</t>
    <phoneticPr fontId="1" type="noConversion"/>
  </si>
  <si>
    <t>강화역사박물관</t>
    <phoneticPr fontId="1" type="noConversion"/>
  </si>
  <si>
    <t>119-4</t>
  </si>
  <si>
    <t>119-3</t>
  </si>
  <si>
    <t>인천연화초등학교</t>
  </si>
  <si>
    <t>118-5</t>
  </si>
  <si>
    <t>118-4</t>
  </si>
  <si>
    <t>118-3</t>
  </si>
  <si>
    <t>인천연수초등학교</t>
  </si>
  <si>
    <t>117-5</t>
  </si>
  <si>
    <t>117-4</t>
  </si>
  <si>
    <t>117-3</t>
  </si>
  <si>
    <t>인천연송초등학교</t>
  </si>
  <si>
    <t>116-5</t>
  </si>
  <si>
    <t>3400-2876</t>
    <phoneticPr fontId="1" type="noConversion"/>
  </si>
  <si>
    <t>배지선</t>
    <phoneticPr fontId="1" type="noConversion"/>
  </si>
  <si>
    <t>o</t>
    <phoneticPr fontId="1" type="noConversion"/>
  </si>
  <si>
    <t>강화역사박물관</t>
    <phoneticPr fontId="1" type="noConversion"/>
  </si>
  <si>
    <t>취소</t>
    <phoneticPr fontId="1" type="noConversion"/>
  </si>
  <si>
    <t>116-4</t>
  </si>
  <si>
    <t>116-3</t>
  </si>
  <si>
    <t>인천연성초등학교</t>
  </si>
  <si>
    <t>115-5</t>
  </si>
  <si>
    <t>6362-4928</t>
    <phoneticPr fontId="1" type="noConversion"/>
  </si>
  <si>
    <t>852-2305</t>
    <phoneticPr fontId="1" type="noConversion"/>
  </si>
  <si>
    <t>윤영승</t>
    <phoneticPr fontId="1" type="noConversion"/>
  </si>
  <si>
    <t>115-4</t>
  </si>
  <si>
    <t>115-3</t>
  </si>
  <si>
    <t>인천약산초등학교</t>
  </si>
  <si>
    <t>114-5</t>
  </si>
  <si>
    <t>114-4</t>
  </si>
  <si>
    <t>114-3</t>
  </si>
  <si>
    <t>인천신정초등학교</t>
  </si>
  <si>
    <t>113-5</t>
  </si>
  <si>
    <t>113-4</t>
  </si>
  <si>
    <t>113-3</t>
  </si>
  <si>
    <t>6526-1316</t>
  </si>
  <si>
    <t>853-6501</t>
  </si>
  <si>
    <t>구혜경</t>
  </si>
  <si>
    <t>인천신월초등학교</t>
  </si>
  <si>
    <t>112-5</t>
  </si>
  <si>
    <t>8863-7788</t>
    <phoneticPr fontId="1" type="noConversion"/>
  </si>
  <si>
    <t>629-6133</t>
    <phoneticPr fontId="1" type="noConversion"/>
  </si>
  <si>
    <t>장윤희</t>
    <phoneticPr fontId="1" type="noConversion"/>
  </si>
  <si>
    <t>파라다이스시티</t>
    <phoneticPr fontId="1" type="noConversion"/>
  </si>
  <si>
    <t>영종</t>
    <phoneticPr fontId="1" type="noConversion"/>
  </si>
  <si>
    <t>변경</t>
    <phoneticPr fontId="1" type="noConversion"/>
  </si>
  <si>
    <t>112-4</t>
  </si>
  <si>
    <t>2584-6224</t>
    <phoneticPr fontId="1" type="noConversion"/>
  </si>
  <si>
    <t>629-6133</t>
    <phoneticPr fontId="1" type="noConversion"/>
  </si>
  <si>
    <t>강선희</t>
    <phoneticPr fontId="1" type="noConversion"/>
  </si>
  <si>
    <t>112-3</t>
  </si>
  <si>
    <t>인천신송초등학교</t>
  </si>
  <si>
    <t>111-5</t>
  </si>
  <si>
    <t>3420-8727</t>
    <phoneticPr fontId="1" type="noConversion"/>
  </si>
  <si>
    <t>629-6393</t>
    <phoneticPr fontId="1" type="noConversion"/>
  </si>
  <si>
    <t>박기훈</t>
    <phoneticPr fontId="1" type="noConversion"/>
  </si>
  <si>
    <t>111-4</t>
  </si>
  <si>
    <t>9916-7960</t>
    <phoneticPr fontId="1" type="noConversion"/>
  </si>
  <si>
    <t>858-0940</t>
    <phoneticPr fontId="1" type="noConversion"/>
  </si>
  <si>
    <t>홍유경</t>
    <phoneticPr fontId="1" type="noConversion"/>
  </si>
  <si>
    <t>인천학생과학관</t>
    <phoneticPr fontId="1" type="noConversion"/>
  </si>
  <si>
    <t>111-3</t>
  </si>
  <si>
    <t>인천송천초등학교</t>
  </si>
  <si>
    <t>110-5</t>
  </si>
  <si>
    <t>110-4</t>
  </si>
  <si>
    <t>110-3</t>
  </si>
  <si>
    <t>인천송일초등학교</t>
  </si>
  <si>
    <t>109-5</t>
  </si>
  <si>
    <t>6784-0131</t>
    <phoneticPr fontId="1" type="noConversion"/>
  </si>
  <si>
    <t>550-7709</t>
    <phoneticPr fontId="1" type="noConversion"/>
  </si>
  <si>
    <t>송영주</t>
    <phoneticPr fontId="1" type="noConversion"/>
  </si>
  <si>
    <t>109-4</t>
  </si>
  <si>
    <t>109-3</t>
  </si>
  <si>
    <t>인천송원초등학교</t>
  </si>
  <si>
    <t>108-5</t>
  </si>
  <si>
    <t>108-4</t>
  </si>
  <si>
    <t>108-3</t>
  </si>
  <si>
    <t>인천송빛초등학교</t>
  </si>
  <si>
    <t>107-5</t>
  </si>
  <si>
    <t>107-4</t>
  </si>
  <si>
    <t>107-3</t>
  </si>
  <si>
    <t>3848-5141</t>
    <phoneticPr fontId="1" type="noConversion"/>
  </si>
  <si>
    <t>830-7551</t>
    <phoneticPr fontId="1" type="noConversion"/>
  </si>
  <si>
    <t>박은정</t>
    <phoneticPr fontId="1" type="noConversion"/>
  </si>
  <si>
    <t>잡월드</t>
    <phoneticPr fontId="1" type="noConversion"/>
  </si>
  <si>
    <t>성남</t>
    <phoneticPr fontId="1" type="noConversion"/>
  </si>
  <si>
    <t>2차</t>
    <phoneticPr fontId="1" type="noConversion"/>
  </si>
  <si>
    <t>인천송명초등학교</t>
  </si>
  <si>
    <t>106-5</t>
  </si>
  <si>
    <t>4224-8628</t>
    <phoneticPr fontId="1" type="noConversion"/>
  </si>
  <si>
    <t>830-7541</t>
    <phoneticPr fontId="1" type="noConversion"/>
  </si>
  <si>
    <t>엄월영</t>
    <phoneticPr fontId="1" type="noConversion"/>
  </si>
  <si>
    <t>x</t>
    <phoneticPr fontId="1" type="noConversion"/>
  </si>
  <si>
    <t>개항장일대</t>
    <phoneticPr fontId="1" type="noConversion"/>
  </si>
  <si>
    <t>106-4</t>
  </si>
  <si>
    <t>ACG95X</t>
    <phoneticPr fontId="1" type="noConversion"/>
  </si>
  <si>
    <t>2370-6984</t>
  </si>
  <si>
    <t>830-7531</t>
  </si>
  <si>
    <t>오지영</t>
  </si>
  <si>
    <t>국립세계문자박물관</t>
  </si>
  <si>
    <t>2차</t>
    <phoneticPr fontId="1" type="noConversion"/>
  </si>
  <si>
    <t>106-3</t>
  </si>
  <si>
    <t>인천송도초등학교</t>
  </si>
  <si>
    <t>105-5</t>
  </si>
  <si>
    <t>105-4</t>
  </si>
  <si>
    <t>105-3</t>
  </si>
  <si>
    <t>인천송담초등학교</t>
  </si>
  <si>
    <t>104-5</t>
  </si>
  <si>
    <t>2027-7940</t>
    <phoneticPr fontId="1" type="noConversion"/>
  </si>
  <si>
    <t>456-7061</t>
    <phoneticPr fontId="1" type="noConversion"/>
  </si>
  <si>
    <t>조은희</t>
    <phoneticPr fontId="1" type="noConversion"/>
  </si>
  <si>
    <t>104-4</t>
  </si>
  <si>
    <t>104-3</t>
  </si>
  <si>
    <t>인천소래초등학교</t>
  </si>
  <si>
    <t>103-5</t>
  </si>
  <si>
    <t>9996-2676</t>
    <phoneticPr fontId="1" type="noConversion"/>
  </si>
  <si>
    <t>629-5965</t>
    <phoneticPr fontId="1" type="noConversion"/>
  </si>
  <si>
    <t>이영미</t>
    <phoneticPr fontId="1" type="noConversion"/>
  </si>
  <si>
    <t>o</t>
    <phoneticPr fontId="1" type="noConversion"/>
  </si>
  <si>
    <t>강화일대</t>
    <phoneticPr fontId="1" type="noConversion"/>
  </si>
  <si>
    <t>103-4</t>
  </si>
  <si>
    <t>3294-9243</t>
    <phoneticPr fontId="1" type="noConversion"/>
  </si>
  <si>
    <t>629-5960</t>
    <phoneticPr fontId="1" type="noConversion"/>
  </si>
  <si>
    <t>이수진</t>
    <phoneticPr fontId="1" type="noConversion"/>
  </si>
  <si>
    <t>국립생물자원관</t>
    <phoneticPr fontId="1" type="noConversion"/>
  </si>
  <si>
    <t>103-3</t>
  </si>
  <si>
    <t>인천성리초등학교</t>
  </si>
  <si>
    <t>102-5</t>
  </si>
  <si>
    <t>9909-5771</t>
    <phoneticPr fontId="1" type="noConversion"/>
  </si>
  <si>
    <t>629-5611(404)</t>
    <phoneticPr fontId="1" type="noConversion"/>
  </si>
  <si>
    <t>조현미</t>
    <phoneticPr fontId="1" type="noConversion"/>
  </si>
  <si>
    <t>개항장일대</t>
    <phoneticPr fontId="1" type="noConversion"/>
  </si>
  <si>
    <t>1차</t>
    <phoneticPr fontId="1" type="noConversion"/>
  </si>
  <si>
    <t>102-4</t>
  </si>
  <si>
    <t>102-3</t>
  </si>
  <si>
    <t>인천선학초등학교</t>
  </si>
  <si>
    <t>101-5</t>
  </si>
  <si>
    <t>817-8278</t>
    <phoneticPr fontId="1" type="noConversion"/>
  </si>
  <si>
    <t>정솔지</t>
    <phoneticPr fontId="1" type="noConversion"/>
  </si>
  <si>
    <t>국립생물자원관</t>
    <phoneticPr fontId="1" type="noConversion"/>
  </si>
  <si>
    <t>101-4</t>
  </si>
  <si>
    <t>101-3</t>
  </si>
  <si>
    <t>인천석천초등학교</t>
  </si>
  <si>
    <t>100-5</t>
  </si>
  <si>
    <t>9638-6883</t>
    <phoneticPr fontId="1" type="noConversion"/>
  </si>
  <si>
    <t>469-4020(405)</t>
    <phoneticPr fontId="1" type="noConversion"/>
  </si>
  <si>
    <t>최현국</t>
    <phoneticPr fontId="1" type="noConversion"/>
  </si>
  <si>
    <t>강화역사박물관</t>
    <phoneticPr fontId="1" type="noConversion"/>
  </si>
  <si>
    <t>강화</t>
    <phoneticPr fontId="1" type="noConversion"/>
  </si>
  <si>
    <t>100-4</t>
  </si>
  <si>
    <t>4871-6694</t>
    <phoneticPr fontId="1" type="noConversion"/>
  </si>
  <si>
    <t>469-4020(404)</t>
    <phoneticPr fontId="1" type="noConversion"/>
  </si>
  <si>
    <t>김향선</t>
    <phoneticPr fontId="1" type="noConversion"/>
  </si>
  <si>
    <t>100-3</t>
  </si>
  <si>
    <t>인천석정초등학교</t>
  </si>
  <si>
    <t>99-5</t>
  </si>
  <si>
    <t>99-4</t>
  </si>
  <si>
    <t>99-3</t>
  </si>
  <si>
    <t>인천서창초등학교</t>
  </si>
  <si>
    <t>98-5</t>
  </si>
  <si>
    <t>6568-5546</t>
    <phoneticPr fontId="1" type="noConversion"/>
  </si>
  <si>
    <t>629-9759</t>
    <phoneticPr fontId="1" type="noConversion"/>
  </si>
  <si>
    <t>서정연</t>
    <phoneticPr fontId="1" type="noConversion"/>
  </si>
  <si>
    <t>개항장일대</t>
    <phoneticPr fontId="1" type="noConversion"/>
  </si>
  <si>
    <t>98-4</t>
  </si>
  <si>
    <t>98-3</t>
  </si>
  <si>
    <t>1996</t>
  </si>
  <si>
    <t>ACG982</t>
  </si>
  <si>
    <t>인천서면초등학교</t>
  </si>
  <si>
    <t>97-5</t>
  </si>
  <si>
    <t>6354-9524</t>
    <phoneticPr fontId="1" type="noConversion"/>
  </si>
  <si>
    <t>629-5484</t>
    <phoneticPr fontId="1" type="noConversion"/>
  </si>
  <si>
    <t>박성실</t>
    <phoneticPr fontId="1" type="noConversion"/>
  </si>
  <si>
    <t>97-4</t>
  </si>
  <si>
    <t>3707-8018</t>
    <phoneticPr fontId="1" type="noConversion"/>
  </si>
  <si>
    <t>629-5488</t>
    <phoneticPr fontId="1" type="noConversion"/>
  </si>
  <si>
    <t>서화숙</t>
    <phoneticPr fontId="1" type="noConversion"/>
  </si>
  <si>
    <t>97-3</t>
  </si>
  <si>
    <t>ACHDWF</t>
    <phoneticPr fontId="1" type="noConversion"/>
  </si>
  <si>
    <t>인천새봄초등학교</t>
  </si>
  <si>
    <t>96-5</t>
  </si>
  <si>
    <t>ACHDWF</t>
    <phoneticPr fontId="1" type="noConversion"/>
  </si>
  <si>
    <t>7357-4342</t>
    <phoneticPr fontId="1" type="noConversion"/>
  </si>
  <si>
    <t>455-8800</t>
    <phoneticPr fontId="1" type="noConversion"/>
  </si>
  <si>
    <t>문수향</t>
    <phoneticPr fontId="1" type="noConversion"/>
  </si>
  <si>
    <t>강화역사박물관</t>
    <phoneticPr fontId="1" type="noConversion"/>
  </si>
  <si>
    <t>96-4</t>
  </si>
  <si>
    <t>96-3</t>
  </si>
  <si>
    <t>인천새말초등학교</t>
  </si>
  <si>
    <t>95-5</t>
  </si>
  <si>
    <t>9913-5486</t>
    <phoneticPr fontId="1" type="noConversion"/>
  </si>
  <si>
    <t>472-6122</t>
    <phoneticPr fontId="1" type="noConversion"/>
  </si>
  <si>
    <t>김정선</t>
    <phoneticPr fontId="1" type="noConversion"/>
  </si>
  <si>
    <t>95-4</t>
    <phoneticPr fontId="1" type="noConversion"/>
  </si>
  <si>
    <t>8846-5761</t>
    <phoneticPr fontId="1" type="noConversion"/>
  </si>
  <si>
    <t>629-6786</t>
    <phoneticPr fontId="1" type="noConversion"/>
  </si>
  <si>
    <t>이명하</t>
    <phoneticPr fontId="1" type="noConversion"/>
  </si>
  <si>
    <t>인천상아초등학교</t>
  </si>
  <si>
    <t>94-5</t>
  </si>
  <si>
    <t>8451-5922</t>
    <phoneticPr fontId="1" type="noConversion"/>
  </si>
  <si>
    <t>473-3023</t>
    <phoneticPr fontId="1" type="noConversion"/>
  </si>
  <si>
    <t>문가희</t>
    <phoneticPr fontId="1" type="noConversion"/>
  </si>
  <si>
    <t>94-4</t>
  </si>
  <si>
    <t>94-3</t>
  </si>
  <si>
    <t>인천사리울초등학교</t>
  </si>
  <si>
    <t>93-5</t>
  </si>
  <si>
    <t>9008-5012</t>
    <phoneticPr fontId="1" type="noConversion"/>
  </si>
  <si>
    <t>454-7053</t>
    <phoneticPr fontId="1" type="noConversion"/>
  </si>
  <si>
    <t>유소원</t>
    <phoneticPr fontId="1" type="noConversion"/>
  </si>
  <si>
    <t>93-4</t>
  </si>
  <si>
    <t>93-3</t>
  </si>
  <si>
    <t>인천미송초등학교</t>
  </si>
  <si>
    <t>92-5</t>
  </si>
  <si>
    <t>92-4</t>
  </si>
  <si>
    <t>92-3</t>
  </si>
  <si>
    <t>인천문남초등학교</t>
  </si>
  <si>
    <t>91-5</t>
  </si>
  <si>
    <t>5393-9441</t>
    <phoneticPr fontId="1" type="noConversion"/>
  </si>
  <si>
    <t>861-0113</t>
    <phoneticPr fontId="1" type="noConversion"/>
  </si>
  <si>
    <t>이기창</t>
    <phoneticPr fontId="1" type="noConversion"/>
  </si>
  <si>
    <t>인천해양박물관</t>
    <phoneticPr fontId="1" type="noConversion"/>
  </si>
  <si>
    <t>91-4</t>
  </si>
  <si>
    <t>91-3</t>
  </si>
  <si>
    <t>4163-9799</t>
  </si>
  <si>
    <t>851-7501</t>
    <phoneticPr fontId="1" type="noConversion"/>
  </si>
  <si>
    <t>김희정</t>
  </si>
  <si>
    <t>송도켄벤시아</t>
  </si>
  <si>
    <t>3차-1</t>
    <phoneticPr fontId="1" type="noConversion"/>
  </si>
  <si>
    <t>인천명선초등학교</t>
  </si>
  <si>
    <t>90-5</t>
  </si>
  <si>
    <t>7386-1248</t>
    <phoneticPr fontId="1" type="noConversion"/>
  </si>
  <si>
    <t>851-7301</t>
    <phoneticPr fontId="1" type="noConversion"/>
  </si>
  <si>
    <t>윤정숙</t>
    <phoneticPr fontId="1" type="noConversion"/>
  </si>
  <si>
    <t>강화화문석체험장</t>
    <phoneticPr fontId="1" type="noConversion"/>
  </si>
  <si>
    <t>90-4</t>
  </si>
  <si>
    <t>8664-2408</t>
  </si>
  <si>
    <t>851-7301</t>
    <phoneticPr fontId="1" type="noConversion"/>
  </si>
  <si>
    <t>김경미</t>
  </si>
  <si>
    <t>BMW드라이빙센터</t>
  </si>
  <si>
    <t>3차-1</t>
    <phoneticPr fontId="1" type="noConversion"/>
  </si>
  <si>
    <t>90-3-2</t>
  </si>
  <si>
    <t>851-7301</t>
    <phoneticPr fontId="1" type="noConversion"/>
  </si>
  <si>
    <t>3차-1</t>
    <phoneticPr fontId="1" type="noConversion"/>
  </si>
  <si>
    <t>90-3-1</t>
  </si>
  <si>
    <t>인천먼우금초등학교</t>
  </si>
  <si>
    <t>89-5</t>
  </si>
  <si>
    <t>3642-8384</t>
    <phoneticPr fontId="1" type="noConversion"/>
  </si>
  <si>
    <t>629-6310(402)</t>
    <phoneticPr fontId="1" type="noConversion"/>
  </si>
  <si>
    <t>최은배</t>
    <phoneticPr fontId="1" type="noConversion"/>
  </si>
  <si>
    <t>개항장일대</t>
    <phoneticPr fontId="1" type="noConversion"/>
  </si>
  <si>
    <t>89-4</t>
  </si>
  <si>
    <t>89-3</t>
  </si>
  <si>
    <t>인천만월초등학교</t>
  </si>
  <si>
    <t>88-5</t>
  </si>
  <si>
    <t>88-4</t>
  </si>
  <si>
    <t>ACGP4Z</t>
    <phoneticPr fontId="1" type="noConversion"/>
  </si>
  <si>
    <t>6332-1360</t>
    <phoneticPr fontId="1" type="noConversion"/>
  </si>
  <si>
    <t>450-4478</t>
    <phoneticPr fontId="1" type="noConversion"/>
  </si>
  <si>
    <t>이은미</t>
    <phoneticPr fontId="1" type="noConversion"/>
  </si>
  <si>
    <t>인천도시역사관</t>
    <phoneticPr fontId="1" type="noConversion"/>
  </si>
  <si>
    <t>88-3</t>
  </si>
  <si>
    <t>6428</t>
  </si>
  <si>
    <t>ACHDST</t>
  </si>
  <si>
    <t>4300-6563</t>
    <phoneticPr fontId="1" type="noConversion"/>
  </si>
  <si>
    <t>629-3572</t>
    <phoneticPr fontId="1" type="noConversion"/>
  </si>
  <si>
    <t>김영인</t>
    <phoneticPr fontId="1" type="noConversion"/>
  </si>
  <si>
    <t>롯데월드</t>
    <phoneticPr fontId="1" type="noConversion"/>
  </si>
  <si>
    <t>인천만수초등학교</t>
  </si>
  <si>
    <t>87-5</t>
  </si>
  <si>
    <t>6434-3567</t>
    <phoneticPr fontId="1" type="noConversion"/>
  </si>
  <si>
    <t>629-3567</t>
    <phoneticPr fontId="1" type="noConversion"/>
  </si>
  <si>
    <t>김민정</t>
    <phoneticPr fontId="1" type="noConversion"/>
  </si>
  <si>
    <t>파라다이스시티,영종역사관</t>
    <phoneticPr fontId="1" type="noConversion"/>
  </si>
  <si>
    <t>87-4</t>
  </si>
  <si>
    <t>2439-4271</t>
    <phoneticPr fontId="1" type="noConversion"/>
  </si>
  <si>
    <t>629-3567</t>
    <phoneticPr fontId="1" type="noConversion"/>
  </si>
  <si>
    <t>엄정하</t>
    <phoneticPr fontId="1" type="noConversion"/>
  </si>
  <si>
    <t>파라다이스시티,영종역사관</t>
    <phoneticPr fontId="1" type="noConversion"/>
  </si>
  <si>
    <t>87-3</t>
  </si>
  <si>
    <t>인천만수북초등학교</t>
  </si>
  <si>
    <t>86-5</t>
  </si>
  <si>
    <t>86-4</t>
  </si>
  <si>
    <t>86-3</t>
  </si>
  <si>
    <t>ACG55Z</t>
  </si>
  <si>
    <t>인천동춘초등학교</t>
  </si>
  <si>
    <t>85-5</t>
  </si>
  <si>
    <t>2523-1886</t>
    <phoneticPr fontId="1" type="noConversion"/>
  </si>
  <si>
    <t>812-5561(401)</t>
    <phoneticPr fontId="1" type="noConversion"/>
  </si>
  <si>
    <t>권선영</t>
    <phoneticPr fontId="1" type="noConversion"/>
  </si>
  <si>
    <t>강화역사박물관, 화문석체험장</t>
    <phoneticPr fontId="1" type="noConversion"/>
  </si>
  <si>
    <t>85-4</t>
  </si>
  <si>
    <t>9558-5218</t>
  </si>
  <si>
    <t>812-5561</t>
  </si>
  <si>
    <t>공유선</t>
  </si>
  <si>
    <t>85-3</t>
  </si>
  <si>
    <t>4531-2336</t>
    <phoneticPr fontId="1" type="noConversion"/>
  </si>
  <si>
    <t>62-4053</t>
    <phoneticPr fontId="1" type="noConversion"/>
  </si>
  <si>
    <t>김지언</t>
    <phoneticPr fontId="1" type="noConversion"/>
  </si>
  <si>
    <t>국립과천과학관</t>
  </si>
  <si>
    <t>인천동부초등학교</t>
  </si>
  <si>
    <t>84-5</t>
  </si>
  <si>
    <t>629-4047</t>
    <phoneticPr fontId="1" type="noConversion"/>
  </si>
  <si>
    <t>김영미</t>
    <phoneticPr fontId="1" type="noConversion"/>
  </si>
  <si>
    <t>인천치즈스쿨</t>
    <phoneticPr fontId="1" type="noConversion"/>
  </si>
  <si>
    <t>84-4</t>
  </si>
  <si>
    <t>84-3</t>
  </si>
  <si>
    <t>인천동방초등학교</t>
  </si>
  <si>
    <t>83-5</t>
  </si>
  <si>
    <t>83-4</t>
  </si>
  <si>
    <t>83-3</t>
  </si>
  <si>
    <t>인천동막초등학교</t>
  </si>
  <si>
    <t>82-5</t>
  </si>
  <si>
    <t>3861-2331</t>
    <phoneticPr fontId="1" type="noConversion"/>
  </si>
  <si>
    <t>강연정</t>
    <phoneticPr fontId="1" type="noConversion"/>
  </si>
  <si>
    <t>송도G타워</t>
    <phoneticPr fontId="1" type="noConversion"/>
  </si>
  <si>
    <t>82-4</t>
  </si>
  <si>
    <t>7999-0508</t>
    <phoneticPr fontId="1" type="noConversion"/>
  </si>
  <si>
    <t>629-5179</t>
    <phoneticPr fontId="1" type="noConversion"/>
  </si>
  <si>
    <t>백지선</t>
    <phoneticPr fontId="1" type="noConversion"/>
  </si>
  <si>
    <t>가스과학관</t>
    <phoneticPr fontId="1" type="noConversion"/>
  </si>
  <si>
    <t>82-3</t>
  </si>
  <si>
    <t>인천도림초등학교</t>
  </si>
  <si>
    <t>81-5</t>
  </si>
  <si>
    <t>2278-2685</t>
    <phoneticPr fontId="1" type="noConversion"/>
  </si>
  <si>
    <t>441-0095</t>
    <phoneticPr fontId="1" type="noConversion"/>
  </si>
  <si>
    <t>박정미</t>
    <phoneticPr fontId="1" type="noConversion"/>
  </si>
  <si>
    <t>강화화문석체험장</t>
    <phoneticPr fontId="1" type="noConversion"/>
  </si>
  <si>
    <t>81-4</t>
  </si>
  <si>
    <t>4142-8278</t>
    <phoneticPr fontId="1" type="noConversion"/>
  </si>
  <si>
    <t>441-0095</t>
    <phoneticPr fontId="1" type="noConversion"/>
  </si>
  <si>
    <t>이영희</t>
    <phoneticPr fontId="1" type="noConversion"/>
  </si>
  <si>
    <t>81-3</t>
  </si>
  <si>
    <t>인천담방초등학교</t>
  </si>
  <si>
    <t>80-5</t>
  </si>
  <si>
    <t>7398-7363</t>
    <phoneticPr fontId="1" type="noConversion"/>
  </si>
  <si>
    <t>453-9343</t>
    <phoneticPr fontId="1" type="noConversion"/>
  </si>
  <si>
    <t>오윤정</t>
    <phoneticPr fontId="1" type="noConversion"/>
  </si>
  <si>
    <t>80-4</t>
  </si>
  <si>
    <t>7398-7363</t>
    <phoneticPr fontId="1" type="noConversion"/>
  </si>
  <si>
    <t>453-9343</t>
    <phoneticPr fontId="1" type="noConversion"/>
  </si>
  <si>
    <t>인천시립박물관</t>
    <phoneticPr fontId="1" type="noConversion"/>
  </si>
  <si>
    <t>80-3</t>
  </si>
  <si>
    <t>인천능허대초등학교</t>
  </si>
  <si>
    <t>79-5</t>
  </si>
  <si>
    <t>79-4</t>
  </si>
  <si>
    <t>79-3</t>
  </si>
  <si>
    <t>ACF99J</t>
  </si>
  <si>
    <t>9343-4611</t>
    <phoneticPr fontId="1" type="noConversion"/>
  </si>
  <si>
    <t>622-0874</t>
    <phoneticPr fontId="1" type="noConversion"/>
  </si>
  <si>
    <t>서경범</t>
    <phoneticPr fontId="1" type="noConversion"/>
  </si>
  <si>
    <t>인천외국어마을</t>
    <phoneticPr fontId="1" type="noConversion"/>
  </si>
  <si>
    <t>인천논현초등학교</t>
  </si>
  <si>
    <t>78-5</t>
  </si>
  <si>
    <t>9003-3669</t>
    <phoneticPr fontId="1" type="noConversion"/>
  </si>
  <si>
    <t>622-0868</t>
    <phoneticPr fontId="1" type="noConversion"/>
  </si>
  <si>
    <t>김윤희</t>
    <phoneticPr fontId="1" type="noConversion"/>
  </si>
  <si>
    <t>78-4</t>
  </si>
  <si>
    <t>78-3</t>
  </si>
  <si>
    <t>인천논곡초등학교</t>
  </si>
  <si>
    <t>77-5</t>
  </si>
  <si>
    <t>9755-4697</t>
    <phoneticPr fontId="1" type="noConversion"/>
  </si>
  <si>
    <t>629-5710</t>
    <phoneticPr fontId="1" type="noConversion"/>
  </si>
  <si>
    <t>홍문선</t>
    <phoneticPr fontId="1" type="noConversion"/>
  </si>
  <si>
    <t>국립세계문자박물관</t>
    <phoneticPr fontId="1" type="noConversion"/>
  </si>
  <si>
    <t>77-4</t>
  </si>
  <si>
    <t>홍문선</t>
    <phoneticPr fontId="1" type="noConversion"/>
  </si>
  <si>
    <t>국립세계문자박물관</t>
    <phoneticPr fontId="1" type="noConversion"/>
  </si>
  <si>
    <t>9755-4697</t>
    <phoneticPr fontId="1" type="noConversion"/>
  </si>
  <si>
    <t>629-5710</t>
    <phoneticPr fontId="1" type="noConversion"/>
  </si>
  <si>
    <t>9755-4697</t>
    <phoneticPr fontId="1" type="noConversion"/>
  </si>
  <si>
    <t>629-5710</t>
    <phoneticPr fontId="1" type="noConversion"/>
  </si>
  <si>
    <t>국립세계문자박물관</t>
    <phoneticPr fontId="1" type="noConversion"/>
  </si>
  <si>
    <t>홍문선</t>
    <phoneticPr fontId="1" type="noConversion"/>
  </si>
  <si>
    <t>77-3</t>
  </si>
  <si>
    <t>인천남촌초등학교</t>
  </si>
  <si>
    <t>76-5</t>
  </si>
  <si>
    <t>76-4</t>
  </si>
  <si>
    <t>76-3</t>
  </si>
  <si>
    <t>5010</t>
  </si>
  <si>
    <t>ACU3EP</t>
  </si>
  <si>
    <t>2707-4804</t>
    <phoneticPr fontId="1" type="noConversion"/>
  </si>
  <si>
    <t>462-0105</t>
    <phoneticPr fontId="1" type="noConversion"/>
  </si>
  <si>
    <t>이세민</t>
    <phoneticPr fontId="1" type="noConversion"/>
  </si>
  <si>
    <t>인천남동초등학교</t>
  </si>
  <si>
    <t>75-5</t>
  </si>
  <si>
    <t>3030-8922</t>
    <phoneticPr fontId="1" type="noConversion"/>
  </si>
  <si>
    <t>462-0105(401)</t>
    <phoneticPr fontId="1" type="noConversion"/>
  </si>
  <si>
    <t>조남숙</t>
    <phoneticPr fontId="1" type="noConversion"/>
  </si>
  <si>
    <t>75-4</t>
  </si>
  <si>
    <t>2240-9564</t>
    <phoneticPr fontId="1" type="noConversion"/>
  </si>
  <si>
    <t>629-4961</t>
    <phoneticPr fontId="1" type="noConversion"/>
  </si>
  <si>
    <t>김경희</t>
    <phoneticPr fontId="1" type="noConversion"/>
  </si>
  <si>
    <t>국립생물자원관</t>
    <phoneticPr fontId="1" type="noConversion"/>
  </si>
  <si>
    <t>75-3</t>
  </si>
  <si>
    <t>인천구월초등학교</t>
  </si>
  <si>
    <t>74-5</t>
  </si>
  <si>
    <t>74-4</t>
  </si>
  <si>
    <t>74-3</t>
  </si>
  <si>
    <t>인천구월서초등학교</t>
  </si>
  <si>
    <t>73-5</t>
  </si>
  <si>
    <t>73-4</t>
  </si>
  <si>
    <t>73-3</t>
  </si>
  <si>
    <t>인천고잔초등학교</t>
  </si>
  <si>
    <t>72-5</t>
  </si>
  <si>
    <t>72-4</t>
  </si>
  <si>
    <t>72-3</t>
  </si>
  <si>
    <t>1125 </t>
  </si>
  <si>
    <t>ACHCID</t>
  </si>
  <si>
    <t>인천간석초등학교</t>
  </si>
  <si>
    <t>71-5</t>
  </si>
  <si>
    <t>9323-8465</t>
    <phoneticPr fontId="1" type="noConversion"/>
  </si>
  <si>
    <t>629-3812</t>
    <phoneticPr fontId="1" type="noConversion"/>
  </si>
  <si>
    <t>엄숙영</t>
    <phoneticPr fontId="1" type="noConversion"/>
  </si>
  <si>
    <t>국립인천해양박물관</t>
    <phoneticPr fontId="1" type="noConversion"/>
  </si>
  <si>
    <t>71-4</t>
  </si>
  <si>
    <t>7647-3501</t>
    <phoneticPr fontId="1" type="noConversion"/>
  </si>
  <si>
    <t>629-3961</t>
    <phoneticPr fontId="1" type="noConversion"/>
  </si>
  <si>
    <t>강선구</t>
    <phoneticPr fontId="1" type="noConversion"/>
  </si>
  <si>
    <t>강화화문석마을</t>
    <phoneticPr fontId="1" type="noConversion"/>
  </si>
  <si>
    <t>1차</t>
    <phoneticPr fontId="1" type="noConversion"/>
  </si>
  <si>
    <t>71-3</t>
  </si>
  <si>
    <t>상인천초등학교</t>
  </si>
  <si>
    <t>70-5</t>
  </si>
  <si>
    <t>70-4</t>
  </si>
  <si>
    <t>70-3</t>
  </si>
  <si>
    <t>인천학익초등학교</t>
  </si>
  <si>
    <t>남부</t>
    <phoneticPr fontId="1" type="noConversion"/>
  </si>
  <si>
    <t>69-5</t>
  </si>
  <si>
    <t>69-4</t>
  </si>
  <si>
    <t>69-3</t>
  </si>
  <si>
    <t>인천학산초등학교</t>
  </si>
  <si>
    <t>68-5</t>
  </si>
  <si>
    <t>남부</t>
    <phoneticPr fontId="1" type="noConversion"/>
  </si>
  <si>
    <t>68-4</t>
  </si>
  <si>
    <t>68-3</t>
  </si>
  <si>
    <t>인천하늘초등학교</t>
  </si>
  <si>
    <t>67-5</t>
  </si>
  <si>
    <t>67-4</t>
  </si>
  <si>
    <t>67-3</t>
  </si>
  <si>
    <t>인천창영초등학교</t>
  </si>
  <si>
    <t>남부</t>
    <phoneticPr fontId="1" type="noConversion"/>
  </si>
  <si>
    <t>66-5</t>
  </si>
  <si>
    <t>4110-4953</t>
    <phoneticPr fontId="1" type="noConversion"/>
  </si>
  <si>
    <t>황다영</t>
    <phoneticPr fontId="1" type="noConversion"/>
  </si>
  <si>
    <t>1차</t>
    <phoneticPr fontId="1" type="noConversion"/>
  </si>
  <si>
    <t>66-4</t>
  </si>
  <si>
    <t>9992-0860</t>
    <phoneticPr fontId="1" type="noConversion"/>
  </si>
  <si>
    <t>정두영</t>
    <phoneticPr fontId="1" type="noConversion"/>
  </si>
  <si>
    <t>옥토끼우주센터</t>
    <phoneticPr fontId="1" type="noConversion"/>
  </si>
  <si>
    <t>66-3</t>
  </si>
  <si>
    <t>8450-1644</t>
  </si>
  <si>
    <t>509-3664</t>
  </si>
  <si>
    <t>문민호</t>
  </si>
  <si>
    <t>개항장 일대</t>
  </si>
  <si>
    <t>인천중산초등학교</t>
  </si>
  <si>
    <t>65-4-3</t>
  </si>
  <si>
    <t>3차-1</t>
    <phoneticPr fontId="1" type="noConversion"/>
  </si>
  <si>
    <t>65-4-2</t>
  </si>
  <si>
    <t>남부</t>
    <phoneticPr fontId="1" type="noConversion"/>
  </si>
  <si>
    <t>65-4-1</t>
    <phoneticPr fontId="1" type="noConversion"/>
  </si>
  <si>
    <t>인천주안초등학교</t>
  </si>
  <si>
    <t>남부</t>
    <phoneticPr fontId="1" type="noConversion"/>
  </si>
  <si>
    <t>64-5</t>
  </si>
  <si>
    <t>64-4</t>
  </si>
  <si>
    <t>64-3</t>
    <phoneticPr fontId="1" type="noConversion"/>
  </si>
  <si>
    <t>인천주안북초등학교</t>
  </si>
  <si>
    <t>63-5</t>
  </si>
  <si>
    <t>3333-3786</t>
    <phoneticPr fontId="1" type="noConversion"/>
  </si>
  <si>
    <t>629-9903</t>
    <phoneticPr fontId="1" type="noConversion"/>
  </si>
  <si>
    <t>김정훈</t>
    <phoneticPr fontId="1" type="noConversion"/>
  </si>
  <si>
    <t>전등사</t>
    <phoneticPr fontId="1" type="noConversion"/>
  </si>
  <si>
    <t>인천</t>
    <phoneticPr fontId="1" type="noConversion"/>
  </si>
  <si>
    <t>63-4</t>
  </si>
  <si>
    <t>BMW드라이빙센터</t>
    <phoneticPr fontId="1" type="noConversion"/>
  </si>
  <si>
    <t>인천</t>
    <phoneticPr fontId="1" type="noConversion"/>
  </si>
  <si>
    <t>취소</t>
    <phoneticPr fontId="1" type="noConversion"/>
  </si>
  <si>
    <t>63-3</t>
    <phoneticPr fontId="1" type="noConversion"/>
  </si>
  <si>
    <t>ACMKOL</t>
  </si>
  <si>
    <t>7234-8750</t>
    <phoneticPr fontId="1" type="noConversion"/>
  </si>
  <si>
    <t>629-1194</t>
    <phoneticPr fontId="1" type="noConversion"/>
  </si>
  <si>
    <t>백미화</t>
    <phoneticPr fontId="1" type="noConversion"/>
  </si>
  <si>
    <t>잡월드</t>
    <phoneticPr fontId="1" type="noConversion"/>
  </si>
  <si>
    <t>성남</t>
    <phoneticPr fontId="1" type="noConversion"/>
  </si>
  <si>
    <t>인천</t>
    <phoneticPr fontId="1" type="noConversion"/>
  </si>
  <si>
    <t>관외</t>
    <phoneticPr fontId="1" type="noConversion"/>
  </si>
  <si>
    <t>인천주안남초등학교</t>
  </si>
  <si>
    <t>62-5</t>
  </si>
  <si>
    <t>7494-1214</t>
    <phoneticPr fontId="1" type="noConversion"/>
  </si>
  <si>
    <t>458-9892</t>
    <phoneticPr fontId="1" type="noConversion"/>
  </si>
  <si>
    <t>이동훈</t>
    <phoneticPr fontId="1" type="noConversion"/>
  </si>
  <si>
    <t>강화일대</t>
    <phoneticPr fontId="1" type="noConversion"/>
  </si>
  <si>
    <t>1차</t>
    <phoneticPr fontId="1" type="noConversion"/>
  </si>
  <si>
    <t>62-4</t>
  </si>
  <si>
    <t>7226-3601</t>
    <phoneticPr fontId="1" type="noConversion"/>
  </si>
  <si>
    <t>821-7301</t>
    <phoneticPr fontId="1" type="noConversion"/>
  </si>
  <si>
    <t>장선희</t>
    <phoneticPr fontId="1" type="noConversion"/>
  </si>
  <si>
    <t>62-3</t>
    <phoneticPr fontId="1" type="noConversion"/>
  </si>
  <si>
    <t>인천인주초등학교</t>
  </si>
  <si>
    <t>61-5</t>
  </si>
  <si>
    <t>9112-7735</t>
    <phoneticPr fontId="1" type="noConversion"/>
  </si>
  <si>
    <t>627-8941</t>
    <phoneticPr fontId="1" type="noConversion"/>
  </si>
  <si>
    <t>차현정</t>
    <phoneticPr fontId="1" type="noConversion"/>
  </si>
  <si>
    <t>차이나타운</t>
    <phoneticPr fontId="1" type="noConversion"/>
  </si>
  <si>
    <t>61-4</t>
  </si>
  <si>
    <t>8331-0038</t>
    <phoneticPr fontId="1" type="noConversion"/>
  </si>
  <si>
    <t>강미현</t>
    <phoneticPr fontId="1" type="noConversion"/>
  </si>
  <si>
    <t>x</t>
    <phoneticPr fontId="1" type="noConversion"/>
  </si>
  <si>
    <t>BMW드라이빙센터</t>
    <phoneticPr fontId="1" type="noConversion"/>
  </si>
  <si>
    <t>61-3</t>
    <phoneticPr fontId="1" type="noConversion"/>
  </si>
  <si>
    <t>인천운서초등학교</t>
  </si>
  <si>
    <t>65-4</t>
  </si>
  <si>
    <t>60-4</t>
  </si>
  <si>
    <t>60-3</t>
  </si>
  <si>
    <t>인천운남초등학교</t>
  </si>
  <si>
    <t>59-5</t>
  </si>
  <si>
    <t>6203-8474</t>
    <phoneticPr fontId="1" type="noConversion"/>
  </si>
  <si>
    <t>629-2227</t>
    <phoneticPr fontId="1" type="noConversion"/>
  </si>
  <si>
    <t>윤상훈</t>
    <phoneticPr fontId="1" type="noConversion"/>
  </si>
  <si>
    <t>강화일대</t>
    <phoneticPr fontId="1" type="noConversion"/>
  </si>
  <si>
    <t>강화</t>
    <phoneticPr fontId="1" type="noConversion"/>
  </si>
  <si>
    <t>59-4</t>
  </si>
  <si>
    <t>59-3</t>
  </si>
  <si>
    <t>인천용현초등학교</t>
  </si>
  <si>
    <t>58-5</t>
  </si>
  <si>
    <t>9959-5906</t>
    <phoneticPr fontId="1" type="noConversion"/>
  </si>
  <si>
    <t>629-0629</t>
    <phoneticPr fontId="1" type="noConversion"/>
  </si>
  <si>
    <t>한화선</t>
    <phoneticPr fontId="1" type="noConversion"/>
  </si>
  <si>
    <t>취소</t>
    <phoneticPr fontId="1" type="noConversion"/>
  </si>
  <si>
    <t>58-4</t>
  </si>
  <si>
    <t>한화선</t>
    <phoneticPr fontId="1" type="noConversion"/>
  </si>
  <si>
    <t>58-3</t>
  </si>
  <si>
    <t>8468</t>
  </si>
  <si>
    <t>ACG8QF</t>
  </si>
  <si>
    <t>과천과학관</t>
    <phoneticPr fontId="1" type="noConversion"/>
  </si>
  <si>
    <t>과천</t>
    <phoneticPr fontId="1" type="noConversion"/>
  </si>
  <si>
    <t>관외</t>
    <phoneticPr fontId="1" type="noConversion"/>
  </si>
  <si>
    <t>인천용현남초등학교</t>
  </si>
  <si>
    <t>57-5-2</t>
    <phoneticPr fontId="1" type="noConversion"/>
  </si>
  <si>
    <t>과천과학관</t>
    <phoneticPr fontId="1" type="noConversion"/>
  </si>
  <si>
    <t>과천</t>
    <phoneticPr fontId="1" type="noConversion"/>
  </si>
  <si>
    <t>57-5-1</t>
    <phoneticPr fontId="1" type="noConversion"/>
  </si>
  <si>
    <t>2732-5453</t>
    <phoneticPr fontId="1" type="noConversion"/>
  </si>
  <si>
    <t>884-8467</t>
    <phoneticPr fontId="1" type="noConversion"/>
  </si>
  <si>
    <t>공병묵</t>
    <phoneticPr fontId="1" type="noConversion"/>
  </si>
  <si>
    <t>57-4</t>
  </si>
  <si>
    <t>3311-8631</t>
  </si>
  <si>
    <t>629-1325</t>
  </si>
  <si>
    <t>최대희</t>
  </si>
  <si>
    <t>2차</t>
    <phoneticPr fontId="1" type="noConversion"/>
  </si>
  <si>
    <t>57-3-3</t>
    <phoneticPr fontId="1" type="noConversion"/>
  </si>
  <si>
    <t>2차</t>
    <phoneticPr fontId="1" type="noConversion"/>
  </si>
  <si>
    <t>변경</t>
    <phoneticPr fontId="1" type="noConversion"/>
  </si>
  <si>
    <t>57-3-2</t>
    <phoneticPr fontId="1" type="noConversion"/>
  </si>
  <si>
    <t>남부</t>
    <phoneticPr fontId="1" type="noConversion"/>
  </si>
  <si>
    <t>57-3-1</t>
    <phoneticPr fontId="1" type="noConversion"/>
  </si>
  <si>
    <t>인천용학초등학교</t>
  </si>
  <si>
    <t>56-5</t>
  </si>
  <si>
    <t>8609-7777</t>
    <phoneticPr fontId="1" type="noConversion"/>
  </si>
  <si>
    <t>627-6285</t>
    <phoneticPr fontId="1" type="noConversion"/>
  </si>
  <si>
    <t>박대규</t>
    <phoneticPr fontId="1" type="noConversion"/>
  </si>
  <si>
    <t>56-4</t>
  </si>
  <si>
    <t>5795-0515</t>
  </si>
  <si>
    <t>627-6248</t>
  </si>
  <si>
    <t>박은영</t>
  </si>
  <si>
    <t>남부</t>
    <phoneticPr fontId="1" type="noConversion"/>
  </si>
  <si>
    <t>56-3</t>
  </si>
  <si>
    <t> ACG8BU</t>
  </si>
  <si>
    <t>2237-6162</t>
    <phoneticPr fontId="1" type="noConversion"/>
  </si>
  <si>
    <t>629-0984</t>
    <phoneticPr fontId="1" type="noConversion"/>
  </si>
  <si>
    <t>최욱동</t>
    <phoneticPr fontId="1" type="noConversion"/>
  </si>
  <si>
    <t>메가박스 학익점</t>
    <phoneticPr fontId="1" type="noConversion"/>
  </si>
  <si>
    <t>특수</t>
    <phoneticPr fontId="1" type="noConversion"/>
  </si>
  <si>
    <t>인천용정초등학교</t>
  </si>
  <si>
    <t>남부</t>
    <phoneticPr fontId="1" type="noConversion"/>
  </si>
  <si>
    <t>55-6</t>
    <phoneticPr fontId="1" type="noConversion"/>
  </si>
  <si>
    <t>2384</t>
  </si>
  <si>
    <t>ACG8BU</t>
  </si>
  <si>
    <t>5626-4480</t>
    <phoneticPr fontId="1" type="noConversion"/>
  </si>
  <si>
    <t>629-0976</t>
    <phoneticPr fontId="1" type="noConversion"/>
  </si>
  <si>
    <t>노희진</t>
    <phoneticPr fontId="1" type="noConversion"/>
  </si>
  <si>
    <t>롯데월드</t>
    <phoneticPr fontId="1" type="noConversion"/>
  </si>
  <si>
    <t>서울</t>
    <phoneticPr fontId="1" type="noConversion"/>
  </si>
  <si>
    <t>관외</t>
    <phoneticPr fontId="1" type="noConversion"/>
  </si>
  <si>
    <t>신청</t>
    <phoneticPr fontId="1" type="noConversion"/>
  </si>
  <si>
    <t>55-5</t>
  </si>
  <si>
    <t>4635-2434</t>
    <phoneticPr fontId="1" type="noConversion"/>
  </si>
  <si>
    <t>868-2384</t>
    <phoneticPr fontId="1" type="noConversion"/>
  </si>
  <si>
    <t>이갑상</t>
    <phoneticPr fontId="1" type="noConversion"/>
  </si>
  <si>
    <t>55-4</t>
  </si>
  <si>
    <t>8546-5329</t>
    <phoneticPr fontId="1" type="noConversion"/>
  </si>
  <si>
    <t>868-2384</t>
    <phoneticPr fontId="1" type="noConversion"/>
  </si>
  <si>
    <t>박인용</t>
    <phoneticPr fontId="1" type="noConversion"/>
  </si>
  <si>
    <t>x</t>
    <phoneticPr fontId="1" type="noConversion"/>
  </si>
  <si>
    <t>인천</t>
    <phoneticPr fontId="1" type="noConversion"/>
  </si>
  <si>
    <t>55-3</t>
  </si>
  <si>
    <t>0500</t>
  </si>
  <si>
    <t>ACHBS3</t>
  </si>
  <si>
    <t>인천용일초등학교</t>
  </si>
  <si>
    <t>54-5</t>
  </si>
  <si>
    <t>9881-1352</t>
    <phoneticPr fontId="1" type="noConversion"/>
  </si>
  <si>
    <t>662-0083</t>
    <phoneticPr fontId="1" type="noConversion"/>
  </si>
  <si>
    <t>이상은</t>
    <phoneticPr fontId="1" type="noConversion"/>
  </si>
  <si>
    <t>54-4</t>
  </si>
  <si>
    <t>9881-1352</t>
    <phoneticPr fontId="1" type="noConversion"/>
  </si>
  <si>
    <t>이상은</t>
    <phoneticPr fontId="1" type="noConversion"/>
  </si>
  <si>
    <t>인천치즈스쿨</t>
    <phoneticPr fontId="1" type="noConversion"/>
  </si>
  <si>
    <t>54-3</t>
  </si>
  <si>
    <t>인천용유초등학교</t>
  </si>
  <si>
    <t>53-5</t>
  </si>
  <si>
    <t>53-4</t>
  </si>
  <si>
    <t>53-3</t>
  </si>
  <si>
    <t>인천영종초등학교</t>
  </si>
  <si>
    <t>52-5</t>
  </si>
  <si>
    <t>52-4</t>
  </si>
  <si>
    <t>52-3</t>
  </si>
  <si>
    <t>ACHLDY</t>
  </si>
  <si>
    <t>인천연학초등학교</t>
  </si>
  <si>
    <t>51-5</t>
  </si>
  <si>
    <t>2222-9718</t>
    <phoneticPr fontId="1" type="noConversion"/>
  </si>
  <si>
    <t>821-6401</t>
    <phoneticPr fontId="1" type="noConversion"/>
  </si>
  <si>
    <t>차연주</t>
    <phoneticPr fontId="1" type="noConversion"/>
  </si>
  <si>
    <t>강화</t>
    <phoneticPr fontId="1" type="noConversion"/>
  </si>
  <si>
    <t>51-4</t>
  </si>
  <si>
    <t>2687-3222</t>
    <phoneticPr fontId="1" type="noConversion"/>
  </si>
  <si>
    <t>821-6401</t>
    <phoneticPr fontId="1" type="noConversion"/>
  </si>
  <si>
    <t>김지현</t>
    <phoneticPr fontId="1" type="noConversion"/>
  </si>
  <si>
    <t>영종역사관</t>
    <phoneticPr fontId="1" type="noConversion"/>
  </si>
  <si>
    <t>51-3</t>
  </si>
  <si>
    <t>인천연안초등학교</t>
  </si>
  <si>
    <t>50-5</t>
  </si>
  <si>
    <t>50-4</t>
  </si>
  <si>
    <t>50-3</t>
  </si>
  <si>
    <t>0440</t>
  </si>
  <si>
    <t>ACG764</t>
  </si>
  <si>
    <t>인천신흥초등학교</t>
  </si>
  <si>
    <t>49-5</t>
  </si>
  <si>
    <t>8710-0956</t>
    <phoneticPr fontId="1" type="noConversion"/>
  </si>
  <si>
    <t>629-0440</t>
    <phoneticPr fontId="1" type="noConversion"/>
  </si>
  <si>
    <t>이석훈</t>
    <phoneticPr fontId="1" type="noConversion"/>
  </si>
  <si>
    <t>BMW드라이빙센터</t>
    <phoneticPr fontId="1" type="noConversion"/>
  </si>
  <si>
    <t>49-4</t>
  </si>
  <si>
    <t>49-3</t>
  </si>
  <si>
    <t>인천신선초등학교</t>
  </si>
  <si>
    <t>48-5</t>
  </si>
  <si>
    <t>48-4</t>
  </si>
  <si>
    <t>48-3</t>
  </si>
  <si>
    <t>인천신광초등학교</t>
  </si>
  <si>
    <t>47-5</t>
  </si>
  <si>
    <t>9902-5124</t>
    <phoneticPr fontId="1" type="noConversion"/>
  </si>
  <si>
    <t>629-0771</t>
    <phoneticPr fontId="1" type="noConversion"/>
  </si>
  <si>
    <t>47-4</t>
  </si>
  <si>
    <t>7345-8173</t>
  </si>
  <si>
    <t>629-0759</t>
  </si>
  <si>
    <t>조수현</t>
  </si>
  <si>
    <t>차이나타운</t>
  </si>
  <si>
    <t>신청</t>
  </si>
  <si>
    <t>47-3</t>
  </si>
  <si>
    <t>인천승학초등학교</t>
  </si>
  <si>
    <t>46-5</t>
  </si>
  <si>
    <t>46-4</t>
  </si>
  <si>
    <t>46-3</t>
  </si>
  <si>
    <t>9770-8024</t>
  </si>
  <si>
    <t>629-0334</t>
  </si>
  <si>
    <t>박병철</t>
  </si>
  <si>
    <t>인천영어마을</t>
  </si>
  <si>
    <t>신청</t>
    <phoneticPr fontId="1" type="noConversion"/>
  </si>
  <si>
    <t>인천숭의초등학교</t>
  </si>
  <si>
    <t>45-4-3</t>
  </si>
  <si>
    <t>신청</t>
    <phoneticPr fontId="1" type="noConversion"/>
  </si>
  <si>
    <t>남부</t>
    <phoneticPr fontId="1" type="noConversion"/>
  </si>
  <si>
    <t>45-4-2</t>
  </si>
  <si>
    <t>45-4-1</t>
    <phoneticPr fontId="1" type="noConversion"/>
  </si>
  <si>
    <t>인천송현초등학교</t>
  </si>
  <si>
    <t>44-5</t>
  </si>
  <si>
    <t>44-4</t>
  </si>
  <si>
    <t>44-3</t>
  </si>
  <si>
    <t>인천송월초등학교</t>
  </si>
  <si>
    <t>43-5</t>
  </si>
  <si>
    <t>43-4</t>
  </si>
  <si>
    <t>43-3</t>
  </si>
  <si>
    <t>3689-5462</t>
    <phoneticPr fontId="1" type="noConversion"/>
  </si>
  <si>
    <t>629-1826</t>
    <phoneticPr fontId="1" type="noConversion"/>
  </si>
  <si>
    <t>신보경</t>
    <phoneticPr fontId="1" type="noConversion"/>
  </si>
  <si>
    <t>관외</t>
    <phoneticPr fontId="1" type="noConversion"/>
  </si>
  <si>
    <t>신청</t>
    <phoneticPr fontId="1" type="noConversion"/>
  </si>
  <si>
    <t>인천송림초등학교</t>
  </si>
  <si>
    <t>남부</t>
    <phoneticPr fontId="1" type="noConversion"/>
  </si>
  <si>
    <t>42-5</t>
  </si>
  <si>
    <t>5069-9626</t>
    <phoneticPr fontId="1" type="noConversion"/>
  </si>
  <si>
    <t>629-1783</t>
    <phoneticPr fontId="1" type="noConversion"/>
  </si>
  <si>
    <t>채하늘</t>
    <phoneticPr fontId="1" type="noConversion"/>
  </si>
  <si>
    <t>강화역사박물관</t>
    <phoneticPr fontId="1" type="noConversion"/>
  </si>
  <si>
    <t>42-4</t>
  </si>
  <si>
    <t>42-3</t>
  </si>
  <si>
    <t>인천석암초등학교</t>
  </si>
  <si>
    <t>41-5</t>
  </si>
  <si>
    <t>41-4</t>
  </si>
  <si>
    <t>41-3</t>
  </si>
  <si>
    <t>629-0070</t>
  </si>
  <si>
    <t>홍석재</t>
  </si>
  <si>
    <t>x</t>
    <phoneticPr fontId="1" type="noConversion"/>
  </si>
  <si>
    <t>원더박스</t>
  </si>
  <si>
    <t>3차-1</t>
    <phoneticPr fontId="1" type="noConversion"/>
  </si>
  <si>
    <t>인천서흥초등학교</t>
  </si>
  <si>
    <t>40-3-1</t>
    <phoneticPr fontId="1" type="noConversion"/>
  </si>
  <si>
    <t>4529-9190</t>
  </si>
  <si>
    <t>629-0078</t>
  </si>
  <si>
    <t>이주희</t>
  </si>
  <si>
    <t>3차-2</t>
    <phoneticPr fontId="1" type="noConversion"/>
  </si>
  <si>
    <t>변경</t>
    <phoneticPr fontId="1" type="noConversion"/>
  </si>
  <si>
    <t>40-5</t>
  </si>
  <si>
    <t>7434-5175</t>
    <phoneticPr fontId="1" type="noConversion"/>
  </si>
  <si>
    <t>629-0704</t>
    <phoneticPr fontId="1" type="noConversion"/>
  </si>
  <si>
    <t>김예화</t>
    <phoneticPr fontId="1" type="noConversion"/>
  </si>
  <si>
    <t>강화자연체험농장</t>
    <phoneticPr fontId="1" type="noConversion"/>
  </si>
  <si>
    <t>40-4</t>
  </si>
  <si>
    <t>0029</t>
    <phoneticPr fontId="1" type="noConversion"/>
  </si>
  <si>
    <t>ACG3SY</t>
    <phoneticPr fontId="1" type="noConversion"/>
  </si>
  <si>
    <t>9028-9190</t>
    <phoneticPr fontId="1" type="noConversion"/>
  </si>
  <si>
    <t>629-0068</t>
    <phoneticPr fontId="1" type="noConversion"/>
  </si>
  <si>
    <t>신현우</t>
    <phoneticPr fontId="1" type="noConversion"/>
  </si>
  <si>
    <t>인천국제공항</t>
    <phoneticPr fontId="1" type="noConversion"/>
  </si>
  <si>
    <t>영종</t>
    <phoneticPr fontId="1" type="noConversion"/>
  </si>
  <si>
    <t>취소</t>
    <phoneticPr fontId="1" type="noConversion"/>
  </si>
  <si>
    <t>40-3</t>
  </si>
  <si>
    <t>인천서화초등학교</t>
  </si>
  <si>
    <t>39-5</t>
  </si>
  <si>
    <t>39-4</t>
  </si>
  <si>
    <t>39-3</t>
  </si>
  <si>
    <t>인천서림초등학교</t>
  </si>
  <si>
    <t>38-5</t>
  </si>
  <si>
    <t>38-4</t>
  </si>
  <si>
    <t>38-3</t>
  </si>
  <si>
    <t>인천삼목초등학교</t>
  </si>
  <si>
    <t>37-5</t>
  </si>
  <si>
    <t>2697-8159</t>
    <phoneticPr fontId="1" type="noConversion"/>
  </si>
  <si>
    <t>629-9661</t>
    <phoneticPr fontId="1" type="noConversion"/>
  </si>
  <si>
    <t>강현숙</t>
    <phoneticPr fontId="1" type="noConversion"/>
  </si>
  <si>
    <t>국립인천해양박물관</t>
    <phoneticPr fontId="1" type="noConversion"/>
  </si>
  <si>
    <t>남부</t>
    <phoneticPr fontId="1" type="noConversion"/>
  </si>
  <si>
    <t>37-4</t>
  </si>
  <si>
    <t>2697-8159</t>
    <phoneticPr fontId="1" type="noConversion"/>
  </si>
  <si>
    <t>629-9661</t>
    <phoneticPr fontId="1" type="noConversion"/>
  </si>
  <si>
    <t>강현숙</t>
    <phoneticPr fontId="1" type="noConversion"/>
  </si>
  <si>
    <t>메가박스 영종</t>
    <phoneticPr fontId="1" type="noConversion"/>
  </si>
  <si>
    <t>영종</t>
    <phoneticPr fontId="1" type="noConversion"/>
  </si>
  <si>
    <t>37-4-1</t>
    <phoneticPr fontId="1" type="noConversion"/>
  </si>
  <si>
    <t>37-3</t>
  </si>
  <si>
    <t>8700 </t>
  </si>
  <si>
    <t>ACG388</t>
  </si>
  <si>
    <t>인천별빛초등학교</t>
  </si>
  <si>
    <t>36-5</t>
  </si>
  <si>
    <t>36-4</t>
  </si>
  <si>
    <t>9414-8952</t>
  </si>
  <si>
    <t>455-8700</t>
  </si>
  <si>
    <t>구세정</t>
  </si>
  <si>
    <t>2차</t>
    <phoneticPr fontId="1" type="noConversion"/>
  </si>
  <si>
    <t>36-3-2</t>
    <phoneticPr fontId="1" type="noConversion"/>
  </si>
  <si>
    <t>6865-5867</t>
  </si>
  <si>
    <t>김현구</t>
  </si>
  <si>
    <t>36-3-1</t>
    <phoneticPr fontId="1" type="noConversion"/>
  </si>
  <si>
    <t>인천백학초등학교</t>
  </si>
  <si>
    <t>35-5</t>
  </si>
  <si>
    <t>35-4</t>
  </si>
  <si>
    <t>35-3</t>
  </si>
  <si>
    <t>2801</t>
  </si>
  <si>
    <t>ACG91L</t>
  </si>
  <si>
    <t>인천문학초등학교</t>
  </si>
  <si>
    <t>34-5</t>
  </si>
  <si>
    <t>3338-7872</t>
    <phoneticPr fontId="1" type="noConversion"/>
  </si>
  <si>
    <t>629-0127</t>
    <phoneticPr fontId="1" type="noConversion"/>
  </si>
  <si>
    <t>고샛별</t>
    <phoneticPr fontId="1" type="noConversion"/>
  </si>
  <si>
    <t>34-4</t>
  </si>
  <si>
    <t>34-3</t>
  </si>
  <si>
    <t>인천만석초등학교</t>
  </si>
  <si>
    <t>33-5</t>
  </si>
  <si>
    <t>33-4</t>
  </si>
  <si>
    <t>33-3</t>
  </si>
  <si>
    <t>인천도화초등학교</t>
  </si>
  <si>
    <t>32-5</t>
  </si>
  <si>
    <t>8588-9115</t>
    <phoneticPr fontId="1" type="noConversion"/>
  </si>
  <si>
    <t>874-2585</t>
    <phoneticPr fontId="1" type="noConversion"/>
  </si>
  <si>
    <t>이승현</t>
    <phoneticPr fontId="1" type="noConversion"/>
  </si>
  <si>
    <t>o</t>
    <phoneticPr fontId="1" type="noConversion"/>
  </si>
  <si>
    <t>인천</t>
    <phoneticPr fontId="1" type="noConversion"/>
  </si>
  <si>
    <t>32-4</t>
  </si>
  <si>
    <t>32-3</t>
  </si>
  <si>
    <t>0047</t>
  </si>
  <si>
    <t>ACU9HZ</t>
  </si>
  <si>
    <t>인천대화초등학교</t>
  </si>
  <si>
    <t>31-5</t>
    <phoneticPr fontId="1" type="noConversion"/>
  </si>
  <si>
    <t>3320-0893</t>
    <phoneticPr fontId="1" type="noConversion"/>
  </si>
  <si>
    <t>867-0046</t>
    <phoneticPr fontId="1" type="noConversion"/>
  </si>
  <si>
    <t>장윤영</t>
    <phoneticPr fontId="1" type="noConversion"/>
  </si>
  <si>
    <t>인천시립박물관</t>
    <phoneticPr fontId="1" type="noConversion"/>
  </si>
  <si>
    <t>31-4-3</t>
    <phoneticPr fontId="1" type="noConversion"/>
  </si>
  <si>
    <t>3320-0893</t>
    <phoneticPr fontId="1" type="noConversion"/>
  </si>
  <si>
    <t>867-0046</t>
    <phoneticPr fontId="1" type="noConversion"/>
  </si>
  <si>
    <t>장윤영</t>
    <phoneticPr fontId="1" type="noConversion"/>
  </si>
  <si>
    <t>인천시립박물관</t>
    <phoneticPr fontId="1" type="noConversion"/>
  </si>
  <si>
    <t>31-4-2</t>
    <phoneticPr fontId="1" type="noConversion"/>
  </si>
  <si>
    <t>3320-0893</t>
    <phoneticPr fontId="1" type="noConversion"/>
  </si>
  <si>
    <t>867-0046</t>
    <phoneticPr fontId="1" type="noConversion"/>
  </si>
  <si>
    <t>장윤영</t>
    <phoneticPr fontId="1" type="noConversion"/>
  </si>
  <si>
    <t>변경</t>
    <phoneticPr fontId="1" type="noConversion"/>
  </si>
  <si>
    <t>31-4-1</t>
    <phoneticPr fontId="1" type="noConversion"/>
  </si>
  <si>
    <t>6599-3962</t>
    <phoneticPr fontId="1" type="noConversion"/>
  </si>
  <si>
    <t>867-0046</t>
    <phoneticPr fontId="1" type="noConversion"/>
  </si>
  <si>
    <t>지민정</t>
    <phoneticPr fontId="1" type="noConversion"/>
  </si>
  <si>
    <t>31-3-3</t>
    <phoneticPr fontId="1" type="noConversion"/>
  </si>
  <si>
    <t>6599-3962</t>
    <phoneticPr fontId="1" type="noConversion"/>
  </si>
  <si>
    <t>867-0046</t>
    <phoneticPr fontId="1" type="noConversion"/>
  </si>
  <si>
    <t>지민정</t>
    <phoneticPr fontId="1" type="noConversion"/>
  </si>
  <si>
    <t>국립세계문자박물관</t>
    <phoneticPr fontId="1" type="noConversion"/>
  </si>
  <si>
    <t>인천</t>
    <phoneticPr fontId="1" type="noConversion"/>
  </si>
  <si>
    <t>31-3-2</t>
    <phoneticPr fontId="1" type="noConversion"/>
  </si>
  <si>
    <t>지민정</t>
    <phoneticPr fontId="1" type="noConversion"/>
  </si>
  <si>
    <t>x</t>
    <phoneticPr fontId="1" type="noConversion"/>
  </si>
  <si>
    <t>국립세계문자박물관</t>
    <phoneticPr fontId="1" type="noConversion"/>
  </si>
  <si>
    <t>31-3-1</t>
    <phoneticPr fontId="1" type="noConversion"/>
  </si>
  <si>
    <t>9290-1981</t>
    <phoneticPr fontId="1" type="noConversion"/>
  </si>
  <si>
    <t>629-1065</t>
    <phoneticPr fontId="1" type="noConversion"/>
  </si>
  <si>
    <t>백용하</t>
    <phoneticPr fontId="1" type="noConversion"/>
  </si>
  <si>
    <t>인천남부초등학교</t>
  </si>
  <si>
    <t>30-5</t>
  </si>
  <si>
    <t>5036-5722</t>
    <phoneticPr fontId="1" type="noConversion"/>
  </si>
  <si>
    <t>629-1059</t>
    <phoneticPr fontId="1" type="noConversion"/>
  </si>
  <si>
    <t>문수진</t>
    <phoneticPr fontId="1" type="noConversion"/>
  </si>
  <si>
    <t>강화역사박물관</t>
    <phoneticPr fontId="1" type="noConversion"/>
  </si>
  <si>
    <t>30-4</t>
  </si>
  <si>
    <t>7757-1852</t>
    <phoneticPr fontId="1" type="noConversion"/>
  </si>
  <si>
    <t>629-1047</t>
    <phoneticPr fontId="1" type="noConversion"/>
  </si>
  <si>
    <t>안지원</t>
    <phoneticPr fontId="1" type="noConversion"/>
  </si>
  <si>
    <t>30-3</t>
  </si>
  <si>
    <t>5176-1653</t>
    <phoneticPr fontId="1" type="noConversion"/>
  </si>
  <si>
    <t>62-1698</t>
    <phoneticPr fontId="1" type="noConversion"/>
  </si>
  <si>
    <t>문태이</t>
    <phoneticPr fontId="1" type="noConversion"/>
  </si>
  <si>
    <t>월미산(월미공원)</t>
    <phoneticPr fontId="1" type="noConversion"/>
  </si>
  <si>
    <t>인천관교초등학교</t>
  </si>
  <si>
    <t>29-5</t>
  </si>
  <si>
    <t>3750-9051</t>
    <phoneticPr fontId="1" type="noConversion"/>
  </si>
  <si>
    <t>434-0492</t>
    <phoneticPr fontId="1" type="noConversion"/>
  </si>
  <si>
    <t>김세원</t>
    <phoneticPr fontId="1" type="noConversion"/>
  </si>
  <si>
    <t>신청</t>
    <phoneticPr fontId="1" type="noConversion"/>
  </si>
  <si>
    <t>29-4</t>
  </si>
  <si>
    <t>29-3</t>
  </si>
  <si>
    <t>627-9693</t>
    <phoneticPr fontId="1" type="noConversion"/>
  </si>
  <si>
    <t>백지은</t>
  </si>
  <si>
    <t>3차-1</t>
    <phoneticPr fontId="1" type="noConversion"/>
  </si>
  <si>
    <t>취소</t>
    <phoneticPr fontId="1" type="noConversion"/>
  </si>
  <si>
    <t>인천공항초등학교</t>
  </si>
  <si>
    <t>남부</t>
  </si>
  <si>
    <t>28-6</t>
  </si>
  <si>
    <t>8992-1810</t>
  </si>
  <si>
    <t>627-9688</t>
    <phoneticPr fontId="1" type="noConversion"/>
  </si>
  <si>
    <t>조진혁</t>
  </si>
  <si>
    <t>28-3-1</t>
    <phoneticPr fontId="1" type="noConversion"/>
  </si>
  <si>
    <t>28-5</t>
  </si>
  <si>
    <t>7738-6894</t>
    <phoneticPr fontId="1" type="noConversion"/>
  </si>
  <si>
    <t>752-2072(401)</t>
    <phoneticPr fontId="1" type="noConversion"/>
  </si>
  <si>
    <t>백지은</t>
    <phoneticPr fontId="1" type="noConversion"/>
  </si>
  <si>
    <t>o</t>
    <phoneticPr fontId="1" type="noConversion"/>
  </si>
  <si>
    <t>28-4</t>
  </si>
  <si>
    <t>8992-1810</t>
    <phoneticPr fontId="1" type="noConversion"/>
  </si>
  <si>
    <t>752-2072</t>
    <phoneticPr fontId="1" type="noConversion"/>
  </si>
  <si>
    <t>조진혁</t>
    <phoneticPr fontId="1" type="noConversion"/>
  </si>
  <si>
    <t>파라다이스시티</t>
    <phoneticPr fontId="1" type="noConversion"/>
  </si>
  <si>
    <t>영종</t>
    <phoneticPr fontId="1" type="noConversion"/>
  </si>
  <si>
    <t>영종</t>
    <phoneticPr fontId="1" type="noConversion"/>
  </si>
  <si>
    <t>28-3</t>
  </si>
  <si>
    <t>인천경원초등학교</t>
  </si>
  <si>
    <t>27-5</t>
  </si>
  <si>
    <t>8861-5327</t>
    <phoneticPr fontId="1" type="noConversion"/>
  </si>
  <si>
    <t>629-2192</t>
    <phoneticPr fontId="1" type="noConversion"/>
  </si>
  <si>
    <t>김종영</t>
    <phoneticPr fontId="1" type="noConversion"/>
  </si>
  <si>
    <t>개항장일대</t>
    <phoneticPr fontId="1" type="noConversion"/>
  </si>
  <si>
    <t>27-4</t>
  </si>
  <si>
    <t>6338-7776</t>
  </si>
  <si>
    <t>438-9321</t>
  </si>
  <si>
    <t>이승헌</t>
  </si>
  <si>
    <t>27-3</t>
  </si>
  <si>
    <t>4463-1207</t>
  </si>
  <si>
    <t>627-9838</t>
  </si>
  <si>
    <t>박영희</t>
  </si>
  <si>
    <t>배곧메가박스,오이도박물관</t>
    <phoneticPr fontId="1" type="noConversion"/>
  </si>
  <si>
    <t>시흥</t>
    <phoneticPr fontId="1" type="noConversion"/>
  </si>
  <si>
    <t>영흥</t>
    <phoneticPr fontId="1" type="noConversion"/>
  </si>
  <si>
    <t>3차-3</t>
    <phoneticPr fontId="1" type="noConversion"/>
  </si>
  <si>
    <t>영흥초등학교</t>
  </si>
  <si>
    <t>26-5</t>
  </si>
  <si>
    <t>26-4</t>
  </si>
  <si>
    <t>26-3</t>
  </si>
  <si>
    <t>연평초등학교</t>
  </si>
  <si>
    <t>25-5</t>
  </si>
  <si>
    <t>25-4</t>
  </si>
  <si>
    <t>25-3</t>
  </si>
  <si>
    <t>북포초등학교</t>
  </si>
  <si>
    <t>24-5</t>
  </si>
  <si>
    <t>24-4</t>
  </si>
  <si>
    <t>24-3</t>
  </si>
  <si>
    <t>백령초등학교</t>
  </si>
  <si>
    <t>23-5</t>
  </si>
  <si>
    <t>23-4</t>
  </si>
  <si>
    <t>23-3</t>
  </si>
  <si>
    <t>덕적초등학교</t>
  </si>
  <si>
    <t>22-5</t>
  </si>
  <si>
    <t>22-4</t>
  </si>
  <si>
    <t>22-3</t>
  </si>
  <si>
    <t>대청초등학교</t>
  </si>
  <si>
    <t>21-5</t>
  </si>
  <si>
    <t>21-4</t>
  </si>
  <si>
    <t>21-3</t>
  </si>
  <si>
    <t>화도초등학교</t>
  </si>
  <si>
    <t>20-5</t>
  </si>
  <si>
    <t>20-4</t>
  </si>
  <si>
    <t>20-3</t>
  </si>
  <si>
    <t>미사용</t>
    <phoneticPr fontId="1" type="noConversion"/>
  </si>
  <si>
    <t>해명초등학교</t>
  </si>
  <si>
    <t>19-5</t>
  </si>
  <si>
    <t>미사용</t>
    <phoneticPr fontId="1" type="noConversion"/>
  </si>
  <si>
    <t>강화</t>
    <phoneticPr fontId="1" type="noConversion"/>
  </si>
  <si>
    <t>19-4</t>
  </si>
  <si>
    <t>4813-7001</t>
  </si>
  <si>
    <t>627-1332</t>
  </si>
  <si>
    <t>김정현</t>
    <phoneticPr fontId="1" type="noConversion"/>
  </si>
  <si>
    <t>인스파이어리조트</t>
    <phoneticPr fontId="1" type="noConversion"/>
  </si>
  <si>
    <t>2차</t>
    <phoneticPr fontId="1" type="noConversion"/>
  </si>
  <si>
    <t>합일초등학교</t>
  </si>
  <si>
    <t>18-5</t>
  </si>
  <si>
    <t>8021</t>
    <phoneticPr fontId="1" type="noConversion"/>
  </si>
  <si>
    <t>ACV7TN</t>
  </si>
  <si>
    <t>9545-8226</t>
    <phoneticPr fontId="1" type="noConversion"/>
  </si>
  <si>
    <t>627-3954</t>
    <phoneticPr fontId="1" type="noConversion"/>
  </si>
  <si>
    <t>남궁소연</t>
    <phoneticPr fontId="1" type="noConversion"/>
  </si>
  <si>
    <t>18-4</t>
  </si>
  <si>
    <t>8021</t>
    <phoneticPr fontId="1" type="noConversion"/>
  </si>
  <si>
    <t>6428-6722</t>
    <phoneticPr fontId="1" type="noConversion"/>
  </si>
  <si>
    <t>김혜정</t>
    <phoneticPr fontId="1" type="noConversion"/>
  </si>
  <si>
    <t>개항장일대</t>
    <phoneticPr fontId="1" type="noConversion"/>
  </si>
  <si>
    <t>강화</t>
    <phoneticPr fontId="1" type="noConversion"/>
  </si>
  <si>
    <t>18-3</t>
  </si>
  <si>
    <t>하점초등학교</t>
  </si>
  <si>
    <t>17-5</t>
  </si>
  <si>
    <t>17-4</t>
  </si>
  <si>
    <t>17-3</t>
  </si>
  <si>
    <t>조산초등학교</t>
  </si>
  <si>
    <t>16-5</t>
  </si>
  <si>
    <t>16-4</t>
  </si>
  <si>
    <t>ACG5AH</t>
    <phoneticPr fontId="1" type="noConversion"/>
  </si>
  <si>
    <t>16-3</t>
  </si>
  <si>
    <t>양사초등학교</t>
  </si>
  <si>
    <t>15-5</t>
  </si>
  <si>
    <t>15-4</t>
  </si>
  <si>
    <t>15-3</t>
  </si>
  <si>
    <t>627-5206</t>
  </si>
  <si>
    <t>남경미</t>
  </si>
  <si>
    <t>과천</t>
    <phoneticPr fontId="1" type="noConversion"/>
  </si>
  <si>
    <t>3차-3</t>
    <phoneticPr fontId="1" type="noConversion"/>
  </si>
  <si>
    <t>양도초등학교</t>
  </si>
  <si>
    <t>14-5</t>
  </si>
  <si>
    <t>개항장일대</t>
  </si>
  <si>
    <t>강화-인천</t>
  </si>
  <si>
    <t>강화</t>
    <phoneticPr fontId="1" type="noConversion"/>
  </si>
  <si>
    <t>14-4</t>
  </si>
  <si>
    <t>x</t>
    <phoneticPr fontId="1" type="noConversion"/>
  </si>
  <si>
    <t>3차-1</t>
    <phoneticPr fontId="1" type="noConversion"/>
  </si>
  <si>
    <t>강화</t>
    <phoneticPr fontId="1" type="noConversion"/>
  </si>
  <si>
    <t>14-3</t>
  </si>
  <si>
    <t>미사용</t>
    <phoneticPr fontId="1" type="noConversion"/>
  </si>
  <si>
    <t>9239-4565</t>
    <phoneticPr fontId="1" type="noConversion"/>
  </si>
  <si>
    <t>550-5915</t>
    <phoneticPr fontId="1" type="noConversion"/>
  </si>
  <si>
    <t>최웅희</t>
    <phoneticPr fontId="1" type="noConversion"/>
  </si>
  <si>
    <t>롯데월드</t>
    <phoneticPr fontId="1" type="noConversion"/>
  </si>
  <si>
    <t>강화</t>
    <phoneticPr fontId="1" type="noConversion"/>
  </si>
  <si>
    <t>신청</t>
    <phoneticPr fontId="1" type="noConversion"/>
  </si>
  <si>
    <t>송해초등학교</t>
  </si>
  <si>
    <t>강화</t>
    <phoneticPr fontId="1" type="noConversion"/>
  </si>
  <si>
    <t>13-5</t>
  </si>
  <si>
    <t>9239-4565</t>
    <phoneticPr fontId="1" type="noConversion"/>
  </si>
  <si>
    <t>550-5904</t>
    <phoneticPr fontId="1" type="noConversion"/>
  </si>
  <si>
    <t>최웅희</t>
    <phoneticPr fontId="1" type="noConversion"/>
  </si>
  <si>
    <t>o</t>
    <phoneticPr fontId="1" type="noConversion"/>
  </si>
  <si>
    <t>강화루지</t>
    <phoneticPr fontId="1" type="noConversion"/>
  </si>
  <si>
    <t>13-4</t>
  </si>
  <si>
    <t>미사용</t>
    <phoneticPr fontId="1" type="noConversion"/>
  </si>
  <si>
    <t>550-5904</t>
    <phoneticPr fontId="1" type="noConversion"/>
  </si>
  <si>
    <t>최웅희</t>
    <phoneticPr fontId="1" type="noConversion"/>
  </si>
  <si>
    <t>초지진</t>
    <phoneticPr fontId="1" type="noConversion"/>
  </si>
  <si>
    <t>1차</t>
    <phoneticPr fontId="1" type="noConversion"/>
  </si>
  <si>
    <t>13-3</t>
  </si>
  <si>
    <t>4707-2012</t>
    <phoneticPr fontId="1" type="noConversion"/>
  </si>
  <si>
    <t>627-6010</t>
    <phoneticPr fontId="1" type="noConversion"/>
  </si>
  <si>
    <t>손영한</t>
    <phoneticPr fontId="1" type="noConversion"/>
  </si>
  <si>
    <t>선원초등학교</t>
  </si>
  <si>
    <t>12-5</t>
  </si>
  <si>
    <t>9988-3799</t>
    <phoneticPr fontId="1" type="noConversion"/>
  </si>
  <si>
    <t>627-6007</t>
    <phoneticPr fontId="1" type="noConversion"/>
  </si>
  <si>
    <t>이상철</t>
    <phoneticPr fontId="1" type="noConversion"/>
  </si>
  <si>
    <t>인천</t>
    <phoneticPr fontId="1" type="noConversion"/>
  </si>
  <si>
    <t>12-4</t>
  </si>
  <si>
    <t>3997-3850</t>
    <phoneticPr fontId="1" type="noConversion"/>
  </si>
  <si>
    <t>627-6005</t>
    <phoneticPr fontId="1" type="noConversion"/>
  </si>
  <si>
    <t>이찬형</t>
    <phoneticPr fontId="1" type="noConversion"/>
  </si>
  <si>
    <t>차이나타운</t>
    <phoneticPr fontId="1" type="noConversion"/>
  </si>
  <si>
    <t>인천</t>
    <phoneticPr fontId="1" type="noConversion"/>
  </si>
  <si>
    <t>신청</t>
    <phoneticPr fontId="1" type="noConversion"/>
  </si>
  <si>
    <t>12-3</t>
  </si>
  <si>
    <t>서도초등학교</t>
  </si>
  <si>
    <t>11-5</t>
  </si>
  <si>
    <t>11-4</t>
  </si>
  <si>
    <t>11-3</t>
  </si>
  <si>
    <t>삼성초등학교</t>
  </si>
  <si>
    <t>10-5</t>
  </si>
  <si>
    <t>10-4</t>
  </si>
  <si>
    <t>10-3</t>
  </si>
  <si>
    <t>삼산초등학교</t>
  </si>
  <si>
    <t>9-5</t>
  </si>
  <si>
    <t>9-4</t>
  </si>
  <si>
    <t>9-3</t>
  </si>
  <si>
    <t>9470</t>
  </si>
  <si>
    <t>ACGADO</t>
  </si>
  <si>
    <t>3907-1993</t>
    <phoneticPr fontId="1" type="noConversion"/>
  </si>
  <si>
    <t>627-0205</t>
    <phoneticPr fontId="1" type="noConversion"/>
  </si>
  <si>
    <t>하윤천</t>
    <phoneticPr fontId="1" type="noConversion"/>
  </si>
  <si>
    <t>국립중앙박물관</t>
    <phoneticPr fontId="1" type="noConversion"/>
  </si>
  <si>
    <t>서울</t>
    <phoneticPr fontId="1" type="noConversion"/>
  </si>
  <si>
    <t>관외</t>
    <phoneticPr fontId="1" type="noConversion"/>
  </si>
  <si>
    <t>불은초등학교</t>
  </si>
  <si>
    <t>8-5</t>
  </si>
  <si>
    <t>8871-6891</t>
    <phoneticPr fontId="1" type="noConversion"/>
  </si>
  <si>
    <t>627-0204</t>
    <phoneticPr fontId="1" type="noConversion"/>
  </si>
  <si>
    <t>차경민</t>
    <phoneticPr fontId="1" type="noConversion"/>
  </si>
  <si>
    <t>강화작은영화관</t>
    <phoneticPr fontId="1" type="noConversion"/>
  </si>
  <si>
    <t>강화</t>
    <phoneticPr fontId="1" type="noConversion"/>
  </si>
  <si>
    <t>8-4</t>
  </si>
  <si>
    <t>3006-6345</t>
    <phoneticPr fontId="1" type="noConversion"/>
  </si>
  <si>
    <t>627-0203</t>
    <phoneticPr fontId="1" type="noConversion"/>
  </si>
  <si>
    <t>박예리</t>
    <phoneticPr fontId="1" type="noConversion"/>
  </si>
  <si>
    <t>o</t>
    <phoneticPr fontId="1" type="noConversion"/>
  </si>
  <si>
    <t>강화루지</t>
    <phoneticPr fontId="1" type="noConversion"/>
  </si>
  <si>
    <t>8-3</t>
  </si>
  <si>
    <t>명신초등학교</t>
  </si>
  <si>
    <t>7-5</t>
  </si>
  <si>
    <t>6236-2561</t>
    <phoneticPr fontId="1" type="noConversion"/>
  </si>
  <si>
    <t>627-6635</t>
    <phoneticPr fontId="1" type="noConversion"/>
  </si>
  <si>
    <t>정영교</t>
    <phoneticPr fontId="1" type="noConversion"/>
  </si>
  <si>
    <t>강화자연체험농장</t>
    <phoneticPr fontId="1" type="noConversion"/>
  </si>
  <si>
    <t>7-4</t>
  </si>
  <si>
    <t>4015-8596</t>
    <phoneticPr fontId="1" type="noConversion"/>
  </si>
  <si>
    <t>627-6647</t>
    <phoneticPr fontId="1" type="noConversion"/>
  </si>
  <si>
    <t>양순환</t>
    <phoneticPr fontId="1" type="noConversion"/>
  </si>
  <si>
    <t>강화자연체험농장</t>
    <phoneticPr fontId="1" type="noConversion"/>
  </si>
  <si>
    <t>7-3</t>
  </si>
  <si>
    <t>6220-4213</t>
  </si>
  <si>
    <t>627-2322</t>
  </si>
  <si>
    <t>모철수</t>
    <phoneticPr fontId="1" type="noConversion"/>
  </si>
  <si>
    <t>o</t>
    <phoneticPr fontId="1" type="noConversion"/>
  </si>
  <si>
    <t>김포웨이브즈아이스링크</t>
  </si>
  <si>
    <t>김포</t>
    <phoneticPr fontId="1" type="noConversion"/>
  </si>
  <si>
    <t>3차-3</t>
    <phoneticPr fontId="1" type="noConversion"/>
  </si>
  <si>
    <t>대월초등학교</t>
  </si>
  <si>
    <t>6-5</t>
  </si>
  <si>
    <t>2955</t>
  </si>
  <si>
    <t>ACG51E</t>
  </si>
  <si>
    <t>2391-5191</t>
    <phoneticPr fontId="1" type="noConversion"/>
  </si>
  <si>
    <t>934-2955</t>
    <phoneticPr fontId="1" type="noConversion"/>
  </si>
  <si>
    <t>장은주</t>
    <phoneticPr fontId="1" type="noConversion"/>
  </si>
  <si>
    <t>인천지즈스쿨</t>
    <phoneticPr fontId="1" type="noConversion"/>
  </si>
  <si>
    <t>대월초등학교</t>
    <phoneticPr fontId="1" type="noConversion"/>
  </si>
  <si>
    <t>6-4</t>
    <phoneticPr fontId="1" type="noConversion"/>
  </si>
  <si>
    <t>내가초등학교</t>
  </si>
  <si>
    <t>5-5</t>
  </si>
  <si>
    <t>8026-2131</t>
    <phoneticPr fontId="1" type="noConversion"/>
  </si>
  <si>
    <t>627-6088</t>
    <phoneticPr fontId="1" type="noConversion"/>
  </si>
  <si>
    <t>유동수</t>
    <phoneticPr fontId="1" type="noConversion"/>
  </si>
  <si>
    <t>더위크엔아쿠아벤치</t>
    <phoneticPr fontId="1" type="noConversion"/>
  </si>
  <si>
    <t>영종</t>
    <phoneticPr fontId="1" type="noConversion"/>
  </si>
  <si>
    <t>1차</t>
    <phoneticPr fontId="1" type="noConversion"/>
  </si>
  <si>
    <t>취소</t>
    <phoneticPr fontId="1" type="noConversion"/>
  </si>
  <si>
    <t>5-4</t>
  </si>
  <si>
    <t>8026-2131</t>
    <phoneticPr fontId="1" type="noConversion"/>
  </si>
  <si>
    <t>627-6088</t>
    <phoneticPr fontId="1" type="noConversion"/>
  </si>
  <si>
    <t>유동수</t>
    <phoneticPr fontId="1" type="noConversion"/>
  </si>
  <si>
    <t>x</t>
    <phoneticPr fontId="1" type="noConversion"/>
  </si>
  <si>
    <t>더위크엔아쿠아벤치</t>
    <phoneticPr fontId="1" type="noConversion"/>
  </si>
  <si>
    <t>영종</t>
    <phoneticPr fontId="1" type="noConversion"/>
  </si>
  <si>
    <t>5-3</t>
  </si>
  <si>
    <t>0008</t>
  </si>
  <si>
    <t>ACG8N2</t>
  </si>
  <si>
    <t>길상초등학교</t>
  </si>
  <si>
    <t>4-5</t>
  </si>
  <si>
    <t>4710-2170</t>
    <phoneticPr fontId="1" type="noConversion"/>
  </si>
  <si>
    <t>937-0008</t>
    <phoneticPr fontId="1" type="noConversion"/>
  </si>
  <si>
    <t>김재일</t>
    <phoneticPr fontId="1" type="noConversion"/>
  </si>
  <si>
    <t>x</t>
    <phoneticPr fontId="1" type="noConversion"/>
  </si>
  <si>
    <t>인천학생교육문화회관</t>
    <phoneticPr fontId="1" type="noConversion"/>
  </si>
  <si>
    <t>1차</t>
    <phoneticPr fontId="1" type="noConversion"/>
  </si>
  <si>
    <t>4-4</t>
  </si>
  <si>
    <t>4710-2170</t>
    <phoneticPr fontId="1" type="noConversion"/>
  </si>
  <si>
    <t>937-0008</t>
    <phoneticPr fontId="1" type="noConversion"/>
  </si>
  <si>
    <t>이상욱</t>
    <phoneticPr fontId="1" type="noConversion"/>
  </si>
  <si>
    <t>인천학생교육문화회관</t>
    <phoneticPr fontId="1" type="noConversion"/>
  </si>
  <si>
    <t>4-3</t>
  </si>
  <si>
    <t>교동초등학교</t>
  </si>
  <si>
    <t>3-5</t>
  </si>
  <si>
    <t>3-4</t>
  </si>
  <si>
    <t>3-3</t>
  </si>
  <si>
    <t>6079</t>
  </si>
  <si>
    <t>ACGB4U</t>
  </si>
  <si>
    <t>3211-6901</t>
    <phoneticPr fontId="1" type="noConversion"/>
  </si>
  <si>
    <t>627-6042</t>
    <phoneticPr fontId="1" type="noConversion"/>
  </si>
  <si>
    <t>권세진</t>
    <phoneticPr fontId="1" type="noConversion"/>
  </si>
  <si>
    <t>선학스케이트장</t>
    <phoneticPr fontId="1" type="noConversion"/>
  </si>
  <si>
    <t>강화초등학교</t>
  </si>
  <si>
    <t>2-5</t>
  </si>
  <si>
    <t>2727-0626</t>
    <phoneticPr fontId="1" type="noConversion"/>
  </si>
  <si>
    <t>627-6022</t>
    <phoneticPr fontId="1" type="noConversion"/>
  </si>
  <si>
    <t>조정길</t>
    <phoneticPr fontId="1" type="noConversion"/>
  </si>
  <si>
    <t>월미짱랜드, 차이나타운</t>
    <phoneticPr fontId="1" type="noConversion"/>
  </si>
  <si>
    <t>1차</t>
    <phoneticPr fontId="1" type="noConversion"/>
  </si>
  <si>
    <t>2-4</t>
  </si>
  <si>
    <t>2727-0626</t>
    <phoneticPr fontId="1" type="noConversion"/>
  </si>
  <si>
    <t>627-6022</t>
    <phoneticPr fontId="1" type="noConversion"/>
  </si>
  <si>
    <t>조정길</t>
    <phoneticPr fontId="1" type="noConversion"/>
  </si>
  <si>
    <t>2-3</t>
  </si>
  <si>
    <t>갑룡초등학교</t>
  </si>
  <si>
    <t>1-5</t>
  </si>
  <si>
    <t>6339-4961</t>
    <phoneticPr fontId="1" type="noConversion"/>
  </si>
  <si>
    <t>627-8770</t>
    <phoneticPr fontId="1" type="noConversion"/>
  </si>
  <si>
    <t>이계향</t>
    <phoneticPr fontId="1" type="noConversion"/>
  </si>
  <si>
    <t>파라다이스시티</t>
    <phoneticPr fontId="1" type="noConversion"/>
  </si>
  <si>
    <t>영종</t>
    <phoneticPr fontId="1" type="noConversion"/>
  </si>
  <si>
    <t>신청</t>
    <phoneticPr fontId="1" type="noConversion"/>
  </si>
  <si>
    <t>1-4</t>
  </si>
  <si>
    <t>3745-9846</t>
  </si>
  <si>
    <t>627-8784</t>
  </si>
  <si>
    <t>김영미</t>
  </si>
  <si>
    <t>학생과학관, 원더박스</t>
    <phoneticPr fontId="1" type="noConversion"/>
  </si>
  <si>
    <t>3차-1</t>
    <phoneticPr fontId="1" type="noConversion"/>
  </si>
  <si>
    <t>1-3</t>
  </si>
  <si>
    <t>검증번호</t>
    <phoneticPr fontId="1" type="noConversion"/>
  </si>
  <si>
    <t>시스템ID</t>
    <phoneticPr fontId="1" type="noConversion"/>
  </si>
  <si>
    <t>휴대전화</t>
    <phoneticPr fontId="1" type="noConversion"/>
  </si>
  <si>
    <t>직통번호</t>
    <phoneticPr fontId="1" type="noConversion"/>
  </si>
  <si>
    <t>담당자</t>
    <phoneticPr fontId="1" type="noConversion"/>
  </si>
  <si>
    <t>경유</t>
    <phoneticPr fontId="1" type="noConversion"/>
  </si>
  <si>
    <t>체험학습지(상세)</t>
    <phoneticPr fontId="1" type="noConversion"/>
  </si>
  <si>
    <t>체험지</t>
    <phoneticPr fontId="1" type="noConversion"/>
  </si>
  <si>
    <t>출발지</t>
    <phoneticPr fontId="1" type="noConversion"/>
  </si>
  <si>
    <t>구간</t>
    <phoneticPr fontId="1" type="noConversion"/>
  </si>
  <si>
    <t>도착시간</t>
    <phoneticPr fontId="1" type="noConversion"/>
  </si>
  <si>
    <t>출발시간</t>
    <phoneticPr fontId="1" type="noConversion"/>
  </si>
  <si>
    <t>체험학습일</t>
    <phoneticPr fontId="1" type="noConversion"/>
  </si>
  <si>
    <t>총인원</t>
    <phoneticPr fontId="1" type="noConversion"/>
  </si>
  <si>
    <t>교직원수</t>
    <phoneticPr fontId="1" type="noConversion"/>
  </si>
  <si>
    <t>학생수</t>
    <phoneticPr fontId="1" type="noConversion"/>
  </si>
  <si>
    <t>3차
세이프스쿨</t>
    <phoneticPr fontId="1" type="noConversion"/>
  </si>
  <si>
    <t>2차
신백승</t>
    <phoneticPr fontId="1" type="noConversion"/>
  </si>
  <si>
    <t>1차
길벗</t>
    <phoneticPr fontId="1" type="noConversion"/>
  </si>
  <si>
    <t>안전요원
추가</t>
    <phoneticPr fontId="1" type="noConversion"/>
  </si>
  <si>
    <t>안전요원
신청</t>
    <phoneticPr fontId="1" type="noConversion"/>
  </si>
  <si>
    <t>안전요원</t>
    <phoneticPr fontId="1" type="noConversion"/>
  </si>
  <si>
    <t>버스</t>
    <phoneticPr fontId="1" type="noConversion"/>
  </si>
  <si>
    <t>변경일</t>
    <phoneticPr fontId="1" type="noConversion"/>
  </si>
  <si>
    <t>취소일</t>
    <phoneticPr fontId="1" type="noConversion"/>
  </si>
  <si>
    <t>신청일</t>
    <phoneticPr fontId="1" type="noConversion"/>
  </si>
  <si>
    <t>변경</t>
    <phoneticPr fontId="1" type="noConversion"/>
  </si>
  <si>
    <t>차수</t>
    <phoneticPr fontId="1" type="noConversion"/>
  </si>
  <si>
    <t>신청여부</t>
    <phoneticPr fontId="1" type="noConversion"/>
  </si>
  <si>
    <t>2차계약 안전요원</t>
    <phoneticPr fontId="1" type="noConversion"/>
  </si>
  <si>
    <t>2차계약 버스</t>
    <phoneticPr fontId="1" type="noConversion"/>
  </si>
  <si>
    <t>1차변경계약 안전요원</t>
    <phoneticPr fontId="1" type="noConversion"/>
  </si>
  <si>
    <t>1차변경계약 버스</t>
    <phoneticPr fontId="1" type="noConversion"/>
  </si>
  <si>
    <t>1차계약 안전요원</t>
    <phoneticPr fontId="1" type="noConversion"/>
  </si>
  <si>
    <t>1차계약 버스</t>
    <phoneticPr fontId="1" type="noConversion"/>
  </si>
  <si>
    <t>학년</t>
    <phoneticPr fontId="1" type="noConversion"/>
  </si>
  <si>
    <t>학교명</t>
    <phoneticPr fontId="1" type="noConversion"/>
  </si>
  <si>
    <t>지역</t>
    <phoneticPr fontId="1" type="noConversion"/>
  </si>
  <si>
    <t>연번</t>
    <phoneticPr fontId="1" type="noConversion"/>
  </si>
  <si>
    <t>번호</t>
  </si>
  <si>
    <t>현장체험학습 버스, 안전요원 지원 일정</t>
    <phoneticPr fontId="1" type="noConversion"/>
  </si>
  <si>
    <t>* 취소, 일정 희망 시 7일전 공문으로 취소(변경) 신청서 제출 요망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</si>
</sst>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0_);[Red]\(0\)"/>
    <numFmt numFmtId="177" formatCode="#&quot;학년&quot;"/>
    <numFmt numFmtId="178" formatCode="h:mm;@"/>
    <numFmt numFmtId="179" formatCode="#&quot;명&quot;"/>
    <numFmt numFmtId="180" formatCode="#&quot;차&quot;"/>
    <numFmt numFmtId="181" formatCode="##&quot;명&quot;"/>
    <numFmt numFmtId="182" formatCode="#&quot;대&quot;"/>
    <numFmt numFmtId="183" formatCode="0_ "/>
    <numFmt numFmtId="184" formatCode="mm&quot;월&quot;\ dd&quot;일&quot;"/>
    <numFmt numFmtId="185" formatCode="[h]:mm"/>
    <numFmt numFmtId="186" formatCode="###&quot;명&quot;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B0F0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inor"/>
    </font>
    <font>
      <sz val="10"/>
      <color theme="4" tint="-0.24997711111789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6"/>
      <color theme="0"/>
      <name val="맑은 고딕"/>
      <family val="3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sz val="25"/>
      <color theme="1"/>
      <name val="맑은 고딕"/>
      <family val="3"/>
      <charset val="129"/>
      <scheme val="minor"/>
    </font>
    <font>
      <sz val="25"/>
      <color theme="1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179" fontId="0" fillId="0" borderId="0" xfId="0" applyNumberFormat="1" applyAlignment="1">
      <alignment horizontal="center" vertical="center" shrinkToFit="1"/>
    </xf>
    <xf numFmtId="41" fontId="0" fillId="0" borderId="0" xfId="0" applyNumberFormat="1" applyAlignment="1">
      <alignment horizontal="center" vertical="center" wrapText="1" shrinkToFit="1"/>
    </xf>
    <xf numFmtId="41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0" fontId="0" fillId="0" borderId="0" xfId="0" applyNumberFormat="1" applyAlignment="1">
      <alignment horizontal="center" vertical="center" shrinkToFit="1"/>
    </xf>
    <xf numFmtId="41" fontId="0" fillId="2" borderId="0" xfId="0" applyNumberFormat="1" applyFill="1" applyAlignment="1">
      <alignment horizontal="center" vertical="center" wrapText="1" shrinkToFit="1"/>
    </xf>
    <xf numFmtId="41" fontId="0" fillId="3" borderId="0" xfId="0" applyNumberFormat="1" applyFill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shrinkToFit="1"/>
    </xf>
    <xf numFmtId="178" fontId="4" fillId="5" borderId="1" xfId="0" applyNumberFormat="1" applyFont="1" applyFill="1" applyBorder="1" applyAlignment="1">
      <alignment horizontal="center" vertical="center"/>
    </xf>
    <xf numFmtId="179" fontId="4" fillId="4" borderId="1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horizontal="center" vertical="center" wrapText="1" shrinkToFit="1"/>
    </xf>
    <xf numFmtId="41" fontId="4" fillId="4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14" fontId="4" fillId="5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8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181" fontId="4" fillId="6" borderId="1" xfId="0" applyNumberFormat="1" applyFont="1" applyFill="1" applyBorder="1" applyAlignment="1">
      <alignment horizontal="center" vertical="center" shrinkToFit="1"/>
    </xf>
    <xf numFmtId="182" fontId="4" fillId="6" borderId="1" xfId="0" applyNumberFormat="1" applyFont="1" applyFill="1" applyBorder="1" applyAlignment="1">
      <alignment horizontal="center" vertical="center" shrinkToFit="1"/>
    </xf>
    <xf numFmtId="0" fontId="4" fillId="7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3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78" fontId="4" fillId="8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 wrapText="1" shrinkToFit="1"/>
    </xf>
    <xf numFmtId="0" fontId="4" fillId="6" borderId="1" xfId="0" applyNumberFormat="1" applyFont="1" applyFill="1" applyBorder="1" applyAlignment="1">
      <alignment horizontal="center" vertical="center" shrinkToFit="1"/>
    </xf>
    <xf numFmtId="41" fontId="4" fillId="2" borderId="1" xfId="0" applyNumberFormat="1" applyFont="1" applyFill="1" applyBorder="1" applyAlignment="1">
      <alignment horizontal="center" vertical="center" wrapText="1" shrinkToFit="1"/>
    </xf>
    <xf numFmtId="41" fontId="8" fillId="0" borderId="1" xfId="0" applyNumberFormat="1" applyFont="1" applyFill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shrinkToFit="1"/>
    </xf>
    <xf numFmtId="41" fontId="9" fillId="0" borderId="1" xfId="0" applyNumberFormat="1" applyFont="1" applyFill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shrinkToFit="1"/>
    </xf>
    <xf numFmtId="176" fontId="10" fillId="5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shrinkToFit="1"/>
    </xf>
    <xf numFmtId="179" fontId="4" fillId="5" borderId="1" xfId="0" applyNumberFormat="1" applyFont="1" applyFill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 shrinkToFit="1"/>
    </xf>
    <xf numFmtId="178" fontId="4" fillId="5" borderId="1" xfId="0" applyNumberFormat="1" applyFont="1" applyFill="1" applyBorder="1" applyAlignment="1">
      <alignment horizontal="center" vertical="center" shrinkToFit="1"/>
    </xf>
    <xf numFmtId="41" fontId="4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shrinkToFit="1"/>
    </xf>
    <xf numFmtId="176" fontId="4" fillId="5" borderId="1" xfId="0" applyNumberFormat="1" applyFont="1" applyFill="1" applyBorder="1" applyAlignment="1">
      <alignment horizontal="center" vertical="center" shrinkToFit="1"/>
    </xf>
    <xf numFmtId="180" fontId="4" fillId="5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 shrinkToFit="1"/>
    </xf>
    <xf numFmtId="178" fontId="5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shrinkToFit="1"/>
    </xf>
    <xf numFmtId="179" fontId="5" fillId="5" borderId="1" xfId="0" applyNumberFormat="1" applyFont="1" applyFill="1" applyBorder="1" applyAlignment="1">
      <alignment horizontal="center" vertical="center" shrinkToFit="1"/>
    </xf>
    <xf numFmtId="41" fontId="5" fillId="0" borderId="1" xfId="0" applyNumberFormat="1" applyFont="1" applyFill="1" applyBorder="1" applyAlignment="1">
      <alignment horizontal="center" vertical="center" wrapText="1" shrinkToFit="1"/>
    </xf>
    <xf numFmtId="14" fontId="10" fillId="5" borderId="1" xfId="0" applyNumberFormat="1" applyFont="1" applyFill="1" applyBorder="1" applyAlignment="1">
      <alignment horizontal="center" vertical="center" shrinkToFit="1"/>
    </xf>
    <xf numFmtId="176" fontId="10" fillId="5" borderId="1" xfId="0" applyNumberFormat="1" applyFont="1" applyFill="1" applyBorder="1" applyAlignment="1">
      <alignment horizontal="center" vertical="center" shrinkToFit="1"/>
    </xf>
    <xf numFmtId="180" fontId="10" fillId="5" borderId="1" xfId="0" applyNumberFormat="1" applyFont="1" applyFill="1" applyBorder="1" applyAlignment="1">
      <alignment horizontal="center" vertical="center" shrinkToFit="1"/>
    </xf>
    <xf numFmtId="0" fontId="10" fillId="6" borderId="1" xfId="0" applyNumberFormat="1" applyFont="1" applyFill="1" applyBorder="1" applyAlignment="1">
      <alignment horizontal="center" vertical="center" shrinkToFit="1"/>
    </xf>
    <xf numFmtId="0" fontId="10" fillId="7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 shrinkToFit="1"/>
    </xf>
    <xf numFmtId="178" fontId="6" fillId="5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 shrinkToFit="1"/>
    </xf>
    <xf numFmtId="14" fontId="4" fillId="5" borderId="2" xfId="0" applyNumberFormat="1" applyFont="1" applyFill="1" applyBorder="1" applyAlignment="1">
      <alignment horizontal="center" vertical="center" shrinkToFit="1"/>
    </xf>
    <xf numFmtId="179" fontId="4" fillId="5" borderId="2" xfId="0" applyNumberFormat="1" applyFont="1" applyFill="1" applyBorder="1" applyAlignment="1">
      <alignment horizontal="center" vertical="center" shrinkToFit="1"/>
    </xf>
    <xf numFmtId="41" fontId="4" fillId="0" borderId="2" xfId="0" applyNumberFormat="1" applyFont="1" applyFill="1" applyBorder="1" applyAlignment="1">
      <alignment horizontal="center" vertical="center" wrapText="1" shrinkToFit="1"/>
    </xf>
    <xf numFmtId="41" fontId="4" fillId="0" borderId="2" xfId="0" applyNumberFormat="1" applyFont="1" applyFill="1" applyBorder="1" applyAlignment="1">
      <alignment horizontal="center" vertical="center"/>
    </xf>
    <xf numFmtId="41" fontId="4" fillId="5" borderId="2" xfId="0" applyNumberFormat="1" applyFont="1" applyFill="1" applyBorder="1" applyAlignment="1">
      <alignment horizontal="center" vertical="center"/>
    </xf>
    <xf numFmtId="14" fontId="14" fillId="5" borderId="2" xfId="0" applyNumberFormat="1" applyFont="1" applyFill="1" applyBorder="1" applyAlignment="1">
      <alignment horizontal="center" vertical="center" shrinkToFit="1"/>
    </xf>
    <xf numFmtId="14" fontId="0" fillId="5" borderId="2" xfId="0" applyNumberFormat="1" applyFill="1" applyBorder="1" applyAlignment="1">
      <alignment horizontal="center" vertical="center" shrinkToFit="1"/>
    </xf>
    <xf numFmtId="176" fontId="4" fillId="5" borderId="2" xfId="0" applyNumberFormat="1" applyFont="1" applyFill="1" applyBorder="1" applyAlignment="1">
      <alignment horizontal="center" vertical="center" shrinkToFit="1"/>
    </xf>
    <xf numFmtId="180" fontId="4" fillId="5" borderId="2" xfId="0" applyNumberFormat="1" applyFont="1" applyFill="1" applyBorder="1" applyAlignment="1">
      <alignment horizontal="center" vertical="center" shrinkToFit="1"/>
    </xf>
    <xf numFmtId="0" fontId="4" fillId="5" borderId="2" xfId="0" applyNumberFormat="1" applyFont="1" applyFill="1" applyBorder="1" applyAlignment="1">
      <alignment horizontal="center" vertical="center" shrinkToFit="1"/>
    </xf>
    <xf numFmtId="0" fontId="4" fillId="6" borderId="2" xfId="0" applyNumberFormat="1" applyFont="1" applyFill="1" applyBorder="1" applyAlignment="1">
      <alignment horizontal="center" vertical="center" shrinkToFit="1"/>
    </xf>
    <xf numFmtId="0" fontId="4" fillId="7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 shrinkToFit="1"/>
    </xf>
    <xf numFmtId="176" fontId="6" fillId="5" borderId="5" xfId="0" applyNumberFormat="1" applyFont="1" applyFill="1" applyBorder="1" applyAlignment="1">
      <alignment horizontal="center" vertical="center"/>
    </xf>
    <xf numFmtId="177" fontId="6" fillId="5" borderId="5" xfId="0" applyNumberFormat="1" applyFont="1" applyFill="1" applyBorder="1" applyAlignment="1">
      <alignment horizontal="center" vertical="center"/>
    </xf>
    <xf numFmtId="177" fontId="6" fillId="5" borderId="5" xfId="0" applyNumberFormat="1" applyFont="1" applyFill="1" applyBorder="1" applyAlignment="1">
      <alignment horizontal="center" vertical="center" shrinkToFit="1"/>
    </xf>
    <xf numFmtId="178" fontId="6" fillId="5" borderId="5" xfId="0" applyNumberFormat="1" applyFont="1" applyFill="1" applyBorder="1" applyAlignment="1">
      <alignment horizontal="center" vertical="center"/>
    </xf>
    <xf numFmtId="178" fontId="6" fillId="5" borderId="5" xfId="0" applyNumberFormat="1" applyFont="1" applyFill="1" applyBorder="1" applyAlignment="1">
      <alignment horizontal="center" vertical="center" shrinkToFit="1"/>
    </xf>
    <xf numFmtId="14" fontId="6" fillId="5" borderId="5" xfId="0" applyNumberFormat="1" applyFont="1" applyFill="1" applyBorder="1" applyAlignment="1">
      <alignment horizontal="center" vertical="center" shrinkToFit="1"/>
    </xf>
    <xf numFmtId="179" fontId="6" fillId="5" borderId="5" xfId="0" applyNumberFormat="1" applyFont="1" applyFill="1" applyBorder="1" applyAlignment="1">
      <alignment horizontal="center" vertical="center" shrinkToFit="1"/>
    </xf>
    <xf numFmtId="41" fontId="6" fillId="0" borderId="5" xfId="0" applyNumberFormat="1" applyFont="1" applyFill="1" applyBorder="1" applyAlignment="1">
      <alignment horizontal="center" vertical="center" wrapText="1" shrinkToFit="1"/>
    </xf>
    <xf numFmtId="41" fontId="4" fillId="0" borderId="5" xfId="0" applyNumberFormat="1" applyFont="1" applyFill="1" applyBorder="1" applyAlignment="1">
      <alignment horizontal="center" vertical="center" wrapText="1" shrinkToFit="1"/>
    </xf>
    <xf numFmtId="41" fontId="4" fillId="0" borderId="5" xfId="0" applyNumberFormat="1" applyFont="1" applyFill="1" applyBorder="1" applyAlignment="1">
      <alignment horizontal="center" vertical="center"/>
    </xf>
    <xf numFmtId="41" fontId="6" fillId="5" borderId="5" xfId="0" applyNumberFormat="1" applyFont="1" applyFill="1" applyBorder="1" applyAlignment="1">
      <alignment horizontal="center" vertical="center"/>
    </xf>
    <xf numFmtId="14" fontId="13" fillId="5" borderId="5" xfId="0" applyNumberFormat="1" applyFont="1" applyFill="1" applyBorder="1" applyAlignment="1">
      <alignment horizontal="center" vertical="center" shrinkToFit="1"/>
    </xf>
    <xf numFmtId="176" fontId="6" fillId="5" borderId="5" xfId="0" applyNumberFormat="1" applyFont="1" applyFill="1" applyBorder="1" applyAlignment="1">
      <alignment horizontal="center" vertical="center" shrinkToFit="1"/>
    </xf>
    <xf numFmtId="180" fontId="6" fillId="5" borderId="5" xfId="0" applyNumberFormat="1" applyFont="1" applyFill="1" applyBorder="1" applyAlignment="1">
      <alignment horizontal="center" vertical="center" shrinkToFit="1"/>
    </xf>
    <xf numFmtId="0" fontId="6" fillId="5" borderId="5" xfId="0" applyNumberFormat="1" applyFont="1" applyFill="1" applyBorder="1" applyAlignment="1">
      <alignment horizontal="center" vertical="center" shrinkToFit="1"/>
    </xf>
    <xf numFmtId="0" fontId="6" fillId="6" borderId="5" xfId="0" applyNumberFormat="1" applyFont="1" applyFill="1" applyBorder="1" applyAlignment="1">
      <alignment horizontal="center" vertical="center" shrinkToFit="1"/>
    </xf>
    <xf numFmtId="0" fontId="6" fillId="7" borderId="5" xfId="0" applyNumberFormat="1" applyFont="1" applyFill="1" applyBorder="1" applyAlignment="1">
      <alignment horizontal="center" vertical="center" shrinkToFit="1"/>
    </xf>
    <xf numFmtId="0" fontId="6" fillId="2" borderId="5" xfId="0" applyNumberFormat="1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 shrinkToFit="1"/>
    </xf>
    <xf numFmtId="176" fontId="4" fillId="5" borderId="5" xfId="0" applyNumberFormat="1" applyFont="1" applyFill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 shrinkToFit="1"/>
    </xf>
    <xf numFmtId="178" fontId="4" fillId="5" borderId="5" xfId="0" applyNumberFormat="1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 shrinkToFit="1"/>
    </xf>
    <xf numFmtId="14" fontId="4" fillId="5" borderId="5" xfId="0" applyNumberFormat="1" applyFont="1" applyFill="1" applyBorder="1" applyAlignment="1">
      <alignment horizontal="center" vertical="center" shrinkToFit="1"/>
    </xf>
    <xf numFmtId="179" fontId="4" fillId="5" borderId="5" xfId="0" applyNumberFormat="1" applyFont="1" applyFill="1" applyBorder="1" applyAlignment="1">
      <alignment horizontal="center" vertical="center" shrinkToFit="1"/>
    </xf>
    <xf numFmtId="41" fontId="4" fillId="5" borderId="5" xfId="0" applyNumberFormat="1" applyFont="1" applyFill="1" applyBorder="1" applyAlignment="1">
      <alignment horizontal="center" vertical="center"/>
    </xf>
    <xf numFmtId="14" fontId="14" fillId="5" borderId="5" xfId="0" applyNumberFormat="1" applyFont="1" applyFill="1" applyBorder="1" applyAlignment="1">
      <alignment horizontal="center" vertical="center" shrinkToFit="1"/>
    </xf>
    <xf numFmtId="14" fontId="0" fillId="5" borderId="5" xfId="0" applyNumberFormat="1" applyFill="1" applyBorder="1" applyAlignment="1">
      <alignment horizontal="center" vertical="center" shrinkToFit="1"/>
    </xf>
    <xf numFmtId="176" fontId="4" fillId="5" borderId="5" xfId="0" applyNumberFormat="1" applyFont="1" applyFill="1" applyBorder="1" applyAlignment="1">
      <alignment horizontal="center" vertical="center" shrinkToFit="1"/>
    </xf>
    <xf numFmtId="180" fontId="4" fillId="5" borderId="5" xfId="0" applyNumberFormat="1" applyFont="1" applyFill="1" applyBorder="1" applyAlignment="1">
      <alignment horizontal="center" vertical="center" shrinkToFit="1"/>
    </xf>
    <xf numFmtId="0" fontId="4" fillId="5" borderId="5" xfId="0" applyNumberFormat="1" applyFont="1" applyFill="1" applyBorder="1" applyAlignment="1">
      <alignment horizontal="center" vertical="center" shrinkToFit="1"/>
    </xf>
    <xf numFmtId="0" fontId="4" fillId="6" borderId="5" xfId="0" applyNumberFormat="1" applyFont="1" applyFill="1" applyBorder="1" applyAlignment="1">
      <alignment horizontal="center" vertical="center" shrinkToFit="1"/>
    </xf>
    <xf numFmtId="0" fontId="4" fillId="7" borderId="5" xfId="0" applyNumberFormat="1" applyFont="1" applyFill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/>
    </xf>
    <xf numFmtId="178" fontId="4" fillId="8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8" fontId="4" fillId="9" borderId="5" xfId="0" applyNumberFormat="1" applyFont="1" applyFill="1" applyBorder="1" applyAlignment="1">
      <alignment horizontal="center" vertical="center" shrinkToFit="1"/>
    </xf>
    <xf numFmtId="14" fontId="2" fillId="5" borderId="5" xfId="0" applyNumberFormat="1" applyFont="1" applyFill="1" applyBorder="1" applyAlignment="1">
      <alignment horizontal="center" vertical="center" shrinkToFit="1"/>
    </xf>
    <xf numFmtId="41" fontId="4" fillId="2" borderId="5" xfId="0" applyNumberFormat="1" applyFont="1" applyFill="1" applyBorder="1" applyAlignment="1">
      <alignment horizontal="center" vertical="center" wrapText="1" shrinkToFit="1"/>
    </xf>
    <xf numFmtId="14" fontId="8" fillId="5" borderId="5" xfId="0" applyNumberFormat="1" applyFont="1" applyFill="1" applyBorder="1" applyAlignment="1">
      <alignment horizontal="center" vertical="center" shrinkToFit="1"/>
    </xf>
    <xf numFmtId="14" fontId="5" fillId="5" borderId="5" xfId="0" applyNumberFormat="1" applyFont="1" applyFill="1" applyBorder="1" applyAlignment="1">
      <alignment horizontal="center" vertical="center" shrinkToFit="1"/>
    </xf>
    <xf numFmtId="178" fontId="5" fillId="5" borderId="5" xfId="0" applyNumberFormat="1" applyFont="1" applyFill="1" applyBorder="1" applyAlignment="1">
      <alignment horizontal="center" vertical="center" shrinkToFit="1"/>
    </xf>
    <xf numFmtId="179" fontId="5" fillId="5" borderId="5" xfId="0" applyNumberFormat="1" applyFont="1" applyFill="1" applyBorder="1" applyAlignment="1">
      <alignment horizontal="center" vertical="center" shrinkToFit="1"/>
    </xf>
    <xf numFmtId="178" fontId="6" fillId="8" borderId="5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 shrinkToFit="1"/>
    </xf>
    <xf numFmtId="178" fontId="5" fillId="9" borderId="5" xfId="0" applyNumberFormat="1" applyFont="1" applyFill="1" applyBorder="1" applyAlignment="1">
      <alignment horizontal="center" vertical="center" shrinkToFit="1"/>
    </xf>
    <xf numFmtId="14" fontId="5" fillId="9" borderId="5" xfId="0" applyNumberFormat="1" applyFont="1" applyFill="1" applyBorder="1" applyAlignment="1">
      <alignment horizontal="center" vertical="center" shrinkToFit="1"/>
    </xf>
    <xf numFmtId="177" fontId="4" fillId="4" borderId="5" xfId="0" applyNumberFormat="1" applyFont="1" applyFill="1" applyBorder="1" applyAlignment="1">
      <alignment horizontal="center" vertical="center" shrinkToFit="1"/>
    </xf>
    <xf numFmtId="179" fontId="4" fillId="4" borderId="5" xfId="0" applyNumberFormat="1" applyFont="1" applyFill="1" applyBorder="1" applyAlignment="1">
      <alignment horizontal="center" vertical="center" shrinkToFit="1"/>
    </xf>
    <xf numFmtId="41" fontId="4" fillId="4" borderId="5" xfId="0" applyNumberFormat="1" applyFont="1" applyFill="1" applyBorder="1" applyAlignment="1">
      <alignment horizontal="center" vertical="center"/>
    </xf>
    <xf numFmtId="181" fontId="4" fillId="6" borderId="5" xfId="0" applyNumberFormat="1" applyFont="1" applyFill="1" applyBorder="1" applyAlignment="1">
      <alignment horizontal="center" vertical="center" shrinkToFit="1"/>
    </xf>
    <xf numFmtId="182" fontId="4" fillId="6" borderId="5" xfId="0" applyNumberFormat="1" applyFont="1" applyFill="1" applyBorder="1" applyAlignment="1">
      <alignment horizontal="center" vertical="center" shrinkToFit="1"/>
    </xf>
    <xf numFmtId="0" fontId="4" fillId="4" borderId="5" xfId="0" applyNumberFormat="1" applyFont="1" applyFill="1" applyBorder="1" applyAlignment="1">
      <alignment horizontal="center" vertical="center" shrinkToFit="1"/>
    </xf>
    <xf numFmtId="0" fontId="4" fillId="4" borderId="6" xfId="0" applyNumberFormat="1" applyFont="1" applyFill="1" applyBorder="1" applyAlignment="1">
      <alignment horizontal="center" vertical="center" shrinkToFit="1"/>
    </xf>
    <xf numFmtId="14" fontId="5" fillId="4" borderId="5" xfId="0" applyNumberFormat="1" applyFont="1" applyFill="1" applyBorder="1" applyAlignment="1">
      <alignment horizontal="center" vertical="center" shrinkToFit="1"/>
    </xf>
    <xf numFmtId="178" fontId="6" fillId="4" borderId="5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7" fontId="10" fillId="5" borderId="5" xfId="0" applyNumberFormat="1" applyFont="1" applyFill="1" applyBorder="1" applyAlignment="1">
      <alignment horizontal="center" vertical="center"/>
    </xf>
    <xf numFmtId="177" fontId="10" fillId="5" borderId="5" xfId="0" applyNumberFormat="1" applyFont="1" applyFill="1" applyBorder="1" applyAlignment="1">
      <alignment horizontal="center" vertical="center" shrinkToFit="1"/>
    </xf>
    <xf numFmtId="177" fontId="5" fillId="5" borderId="5" xfId="0" applyNumberFormat="1" applyFont="1" applyFill="1" applyBorder="1" applyAlignment="1">
      <alignment horizontal="center" vertical="center" shrinkToFit="1"/>
    </xf>
    <xf numFmtId="178" fontId="10" fillId="5" borderId="5" xfId="0" applyNumberFormat="1" applyFont="1" applyFill="1" applyBorder="1" applyAlignment="1">
      <alignment horizontal="center" vertical="center"/>
    </xf>
    <xf numFmtId="179" fontId="10" fillId="5" borderId="5" xfId="0" applyNumberFormat="1" applyFont="1" applyFill="1" applyBorder="1" applyAlignment="1">
      <alignment horizontal="center" vertical="center" shrinkToFit="1"/>
    </xf>
    <xf numFmtId="41" fontId="10" fillId="0" borderId="5" xfId="0" applyNumberFormat="1" applyFont="1" applyFill="1" applyBorder="1" applyAlignment="1">
      <alignment horizontal="center" vertical="center" wrapText="1" shrinkToFit="1"/>
    </xf>
    <xf numFmtId="14" fontId="10" fillId="5" borderId="5" xfId="0" applyNumberFormat="1" applyFont="1" applyFill="1" applyBorder="1" applyAlignment="1">
      <alignment horizontal="center" vertical="center" shrinkToFit="1"/>
    </xf>
    <xf numFmtId="176" fontId="10" fillId="5" borderId="5" xfId="0" applyNumberFormat="1" applyFont="1" applyFill="1" applyBorder="1" applyAlignment="1">
      <alignment horizontal="center" vertical="center" shrinkToFit="1"/>
    </xf>
    <xf numFmtId="180" fontId="10" fillId="5" borderId="5" xfId="0" applyNumberFormat="1" applyFont="1" applyFill="1" applyBorder="1" applyAlignment="1">
      <alignment horizontal="center" vertical="center" shrinkToFit="1"/>
    </xf>
    <xf numFmtId="0" fontId="10" fillId="6" borderId="5" xfId="0" applyNumberFormat="1" applyFont="1" applyFill="1" applyBorder="1" applyAlignment="1">
      <alignment horizontal="center" vertical="center" shrinkToFit="1"/>
    </xf>
    <xf numFmtId="0" fontId="10" fillId="7" borderId="5" xfId="0" applyNumberFormat="1" applyFont="1" applyFill="1" applyBorder="1" applyAlignment="1">
      <alignment horizontal="center" vertical="center" shrinkToFit="1"/>
    </xf>
    <xf numFmtId="0" fontId="10" fillId="2" borderId="5" xfId="0" applyNumberFormat="1" applyFont="1" applyFill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center" vertical="center" shrinkToFit="1"/>
    </xf>
    <xf numFmtId="177" fontId="4" fillId="4" borderId="7" xfId="0" applyNumberFormat="1" applyFont="1" applyFill="1" applyBorder="1" applyAlignment="1">
      <alignment horizontal="center" vertical="center" shrinkToFit="1"/>
    </xf>
    <xf numFmtId="177" fontId="4" fillId="5" borderId="7" xfId="0" applyNumberFormat="1" applyFont="1" applyFill="1" applyBorder="1" applyAlignment="1">
      <alignment horizontal="center" vertical="center" shrinkToFit="1"/>
    </xf>
    <xf numFmtId="178" fontId="4" fillId="5" borderId="7" xfId="0" applyNumberFormat="1" applyFont="1" applyFill="1" applyBorder="1" applyAlignment="1">
      <alignment horizontal="center" vertical="center"/>
    </xf>
    <xf numFmtId="179" fontId="4" fillId="4" borderId="7" xfId="0" applyNumberFormat="1" applyFont="1" applyFill="1" applyBorder="1" applyAlignment="1">
      <alignment horizontal="center" vertical="center" shrinkToFit="1"/>
    </xf>
    <xf numFmtId="41" fontId="4" fillId="0" borderId="7" xfId="0" applyNumberFormat="1" applyFont="1" applyFill="1" applyBorder="1" applyAlignment="1">
      <alignment horizontal="center" vertical="center" wrapText="1" shrinkToFit="1"/>
    </xf>
    <xf numFmtId="14" fontId="14" fillId="5" borderId="7" xfId="0" applyNumberFormat="1" applyFont="1" applyFill="1" applyBorder="1" applyAlignment="1">
      <alignment horizontal="center" vertical="center" shrinkToFit="1"/>
    </xf>
    <xf numFmtId="14" fontId="0" fillId="5" borderId="7" xfId="0" applyNumberFormat="1" applyFill="1" applyBorder="1" applyAlignment="1">
      <alignment horizontal="center" vertical="center" shrinkToFit="1"/>
    </xf>
    <xf numFmtId="176" fontId="4" fillId="5" borderId="7" xfId="0" applyNumberFormat="1" applyFont="1" applyFill="1" applyBorder="1" applyAlignment="1">
      <alignment horizontal="center" vertical="center" shrinkToFit="1"/>
    </xf>
    <xf numFmtId="180" fontId="4" fillId="5" borderId="7" xfId="0" applyNumberFormat="1" applyFont="1" applyFill="1" applyBorder="1" applyAlignment="1">
      <alignment horizontal="center" vertical="center" shrinkToFit="1"/>
    </xf>
    <xf numFmtId="0" fontId="4" fillId="5" borderId="7" xfId="0" applyNumberFormat="1" applyFont="1" applyFill="1" applyBorder="1" applyAlignment="1">
      <alignment horizontal="center" vertical="center" shrinkToFit="1"/>
    </xf>
    <xf numFmtId="177" fontId="4" fillId="5" borderId="8" xfId="0" applyNumberFormat="1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 shrinkToFit="1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 shrinkToFit="1"/>
    </xf>
    <xf numFmtId="14" fontId="0" fillId="0" borderId="9" xfId="0" applyNumberFormat="1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shrinkToFit="1"/>
    </xf>
    <xf numFmtId="41" fontId="0" fillId="0" borderId="1" xfId="0" applyNumberFormat="1" applyFill="1" applyBorder="1" applyAlignment="1">
      <alignment horizontal="center" vertical="center" wrapText="1" shrinkToFit="1"/>
    </xf>
    <xf numFmtId="41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4" fillId="6" borderId="10" xfId="0" applyNumberFormat="1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/>
    </xf>
    <xf numFmtId="177" fontId="4" fillId="5" borderId="11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 shrinkToFit="1"/>
    </xf>
    <xf numFmtId="178" fontId="4" fillId="8" borderId="11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 wrapText="1" shrinkToFit="1"/>
    </xf>
    <xf numFmtId="14" fontId="8" fillId="5" borderId="13" xfId="0" applyNumberFormat="1" applyFont="1" applyFill="1" applyBorder="1" applyAlignment="1">
      <alignment horizontal="center" vertical="center" shrinkToFit="1"/>
    </xf>
    <xf numFmtId="177" fontId="4" fillId="9" borderId="5" xfId="0" applyNumberFormat="1" applyFont="1" applyFill="1" applyBorder="1" applyAlignment="1">
      <alignment horizontal="center" vertical="center" shrinkToFit="1"/>
    </xf>
    <xf numFmtId="177" fontId="8" fillId="5" borderId="5" xfId="0" applyNumberFormat="1" applyFont="1" applyFill="1" applyBorder="1" applyAlignment="1">
      <alignment horizontal="center" vertical="center" shrinkToFit="1"/>
    </xf>
    <xf numFmtId="41" fontId="5" fillId="0" borderId="5" xfId="0" applyNumberFormat="1" applyFont="1" applyFill="1" applyBorder="1" applyAlignment="1">
      <alignment horizontal="center" vertical="center" wrapText="1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177" fontId="6" fillId="5" borderId="7" xfId="0" applyNumberFormat="1" applyFont="1" applyFill="1" applyBorder="1" applyAlignment="1">
      <alignment horizontal="center" vertical="center" shrinkToFit="1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7" fontId="4" fillId="5" borderId="6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shrinkToFit="1"/>
    </xf>
    <xf numFmtId="178" fontId="4" fillId="5" borderId="10" xfId="0" applyNumberFormat="1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178" fontId="4" fillId="8" borderId="2" xfId="0" applyNumberFormat="1" applyFont="1" applyFill="1" applyBorder="1" applyAlignment="1">
      <alignment horizontal="center" vertical="center"/>
    </xf>
    <xf numFmtId="41" fontId="8" fillId="0" borderId="5" xfId="0" applyNumberFormat="1" applyFont="1" applyFill="1" applyBorder="1" applyAlignment="1">
      <alignment horizontal="center" vertical="center" wrapText="1" shrinkToFit="1"/>
    </xf>
    <xf numFmtId="178" fontId="4" fillId="4" borderId="5" xfId="0" applyNumberFormat="1" applyFont="1" applyFill="1" applyBorder="1" applyAlignment="1">
      <alignment horizontal="center" vertical="center"/>
    </xf>
    <xf numFmtId="14" fontId="14" fillId="4" borderId="5" xfId="0" applyNumberFormat="1" applyFont="1" applyFill="1" applyBorder="1" applyAlignment="1">
      <alignment horizontal="center" vertical="center" shrinkToFit="1"/>
    </xf>
    <xf numFmtId="14" fontId="0" fillId="4" borderId="5" xfId="0" applyNumberFormat="1" applyFill="1" applyBorder="1" applyAlignment="1">
      <alignment horizontal="center" vertical="center" shrinkToFit="1"/>
    </xf>
    <xf numFmtId="176" fontId="4" fillId="4" borderId="5" xfId="0" applyNumberFormat="1" applyFont="1" applyFill="1" applyBorder="1" applyAlignment="1">
      <alignment horizontal="center" vertical="center" shrinkToFit="1"/>
    </xf>
    <xf numFmtId="180" fontId="4" fillId="4" borderId="5" xfId="0" applyNumberFormat="1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/>
    </xf>
    <xf numFmtId="177" fontId="4" fillId="5" borderId="10" xfId="0" applyNumberFormat="1" applyFont="1" applyFill="1" applyBorder="1" applyAlignment="1">
      <alignment horizontal="center" vertical="center" shrinkToFit="1"/>
    </xf>
    <xf numFmtId="178" fontId="8" fillId="9" borderId="5" xfId="0" applyNumberFormat="1" applyFont="1" applyFill="1" applyBorder="1" applyAlignment="1">
      <alignment horizontal="center" vertical="center" shrinkToFit="1"/>
    </xf>
    <xf numFmtId="176" fontId="4" fillId="5" borderId="5" xfId="0" quotePrefix="1" applyNumberFormat="1" applyFont="1" applyFill="1" applyBorder="1" applyAlignment="1">
      <alignment horizontal="left" vertical="center"/>
    </xf>
    <xf numFmtId="177" fontId="4" fillId="5" borderId="5" xfId="0" applyNumberFormat="1" applyFont="1" applyFill="1" applyBorder="1" applyAlignment="1">
      <alignment horizontal="left" vertical="center"/>
    </xf>
    <xf numFmtId="177" fontId="4" fillId="9" borderId="5" xfId="0" applyNumberFormat="1" applyFont="1" applyFill="1" applyBorder="1" applyAlignment="1">
      <alignment horizontal="center" vertical="center"/>
    </xf>
    <xf numFmtId="177" fontId="4" fillId="5" borderId="6" xfId="0" applyNumberFormat="1" applyFont="1" applyFill="1" applyBorder="1" applyAlignment="1">
      <alignment horizontal="center" vertical="center" shrinkToFit="1"/>
    </xf>
    <xf numFmtId="177" fontId="6" fillId="5" borderId="2" xfId="0" applyNumberFormat="1" applyFont="1" applyFill="1" applyBorder="1" applyAlignment="1">
      <alignment horizontal="center" vertical="center" shrinkToFit="1"/>
    </xf>
    <xf numFmtId="176" fontId="4" fillId="5" borderId="5" xfId="0" quotePrefix="1" applyNumberFormat="1" applyFont="1" applyFill="1" applyBorder="1" applyAlignment="1">
      <alignment horizontal="center" vertical="center"/>
    </xf>
    <xf numFmtId="177" fontId="9" fillId="5" borderId="5" xfId="0" applyNumberFormat="1" applyFont="1" applyFill="1" applyBorder="1" applyAlignment="1">
      <alignment horizontal="center" vertical="center" shrinkToFit="1"/>
    </xf>
    <xf numFmtId="179" fontId="5" fillId="4" borderId="5" xfId="0" applyNumberFormat="1" applyFont="1" applyFill="1" applyBorder="1" applyAlignment="1">
      <alignment horizontal="center" vertical="center" shrinkToFit="1"/>
    </xf>
    <xf numFmtId="41" fontId="6" fillId="4" borderId="5" xfId="0" applyNumberFormat="1" applyFont="1" applyFill="1" applyBorder="1" applyAlignment="1">
      <alignment horizontal="center" vertical="center"/>
    </xf>
    <xf numFmtId="41" fontId="5" fillId="5" borderId="5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 shrinkToFit="1"/>
    </xf>
    <xf numFmtId="183" fontId="4" fillId="5" borderId="5" xfId="0" applyNumberFormat="1" applyFont="1" applyFill="1" applyBorder="1" applyAlignment="1">
      <alignment horizontal="center" vertical="center"/>
    </xf>
    <xf numFmtId="183" fontId="6" fillId="5" borderId="5" xfId="0" applyNumberFormat="1" applyFont="1" applyFill="1" applyBorder="1" applyAlignment="1">
      <alignment horizontal="center" vertical="center"/>
    </xf>
    <xf numFmtId="0" fontId="4" fillId="4" borderId="5" xfId="0" quotePrefix="1" applyNumberFormat="1" applyFont="1" applyFill="1" applyBorder="1" applyAlignment="1">
      <alignment horizontal="center" vertical="center" shrinkToFit="1"/>
    </xf>
    <xf numFmtId="14" fontId="8" fillId="4" borderId="5" xfId="0" applyNumberFormat="1" applyFont="1" applyFill="1" applyBorder="1" applyAlignment="1">
      <alignment horizontal="center" vertical="center" shrinkToFit="1"/>
    </xf>
    <xf numFmtId="17" fontId="4" fillId="5" borderId="5" xfId="0" quotePrefix="1" applyNumberFormat="1" applyFont="1" applyFill="1" applyBorder="1" applyAlignment="1">
      <alignment horizontal="center" vertical="center" shrinkToFit="1"/>
    </xf>
    <xf numFmtId="179" fontId="8" fillId="5" borderId="5" xfId="0" applyNumberFormat="1" applyFont="1" applyFill="1" applyBorder="1" applyAlignment="1">
      <alignment horizontal="center" vertical="center" shrinkToFit="1"/>
    </xf>
    <xf numFmtId="41" fontId="6" fillId="2" borderId="5" xfId="0" applyNumberFormat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14" fontId="4" fillId="4" borderId="5" xfId="0" quotePrefix="1" applyNumberFormat="1" applyFont="1" applyFill="1" applyBorder="1" applyAlignment="1">
      <alignment horizontal="center" vertical="center" shrinkToFit="1"/>
    </xf>
    <xf numFmtId="14" fontId="4" fillId="5" borderId="5" xfId="0" quotePrefix="1" applyNumberFormat="1" applyFont="1" applyFill="1" applyBorder="1" applyAlignment="1">
      <alignment horizontal="center" vertical="center" shrinkToFit="1"/>
    </xf>
    <xf numFmtId="183" fontId="4" fillId="5" borderId="5" xfId="0" quotePrefix="1" applyNumberFormat="1" applyFont="1" applyFill="1" applyBorder="1" applyAlignment="1">
      <alignment horizontal="center" vertical="center"/>
    </xf>
    <xf numFmtId="184" fontId="4" fillId="5" borderId="5" xfId="0" quotePrefix="1" applyNumberFormat="1" applyFont="1" applyFill="1" applyBorder="1" applyAlignment="1">
      <alignment horizontal="center" vertical="center" shrinkToFit="1"/>
    </xf>
    <xf numFmtId="178" fontId="5" fillId="5" borderId="5" xfId="0" applyNumberFormat="1" applyFont="1" applyFill="1" applyBorder="1" applyAlignment="1">
      <alignment horizontal="center" vertical="center"/>
    </xf>
    <xf numFmtId="177" fontId="9" fillId="5" borderId="5" xfId="0" applyNumberFormat="1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14" fontId="9" fillId="5" borderId="5" xfId="0" applyNumberFormat="1" applyFont="1" applyFill="1" applyBorder="1" applyAlignment="1">
      <alignment horizontal="center" vertical="center" shrinkToFit="1"/>
    </xf>
    <xf numFmtId="179" fontId="9" fillId="5" borderId="5" xfId="0" applyNumberFormat="1" applyFont="1" applyFill="1" applyBorder="1" applyAlignment="1">
      <alignment horizontal="center" vertical="center" shrinkToFit="1"/>
    </xf>
    <xf numFmtId="41" fontId="9" fillId="0" borderId="5" xfId="0" applyNumberFormat="1" applyFont="1" applyFill="1" applyBorder="1" applyAlignment="1">
      <alignment horizontal="center" vertical="center" wrapText="1" shrinkToFit="1"/>
    </xf>
    <xf numFmtId="177" fontId="6" fillId="5" borderId="10" xfId="0" applyNumberFormat="1" applyFont="1" applyFill="1" applyBorder="1" applyAlignment="1">
      <alignment horizontal="center" vertical="center" shrinkToFit="1"/>
    </xf>
    <xf numFmtId="178" fontId="6" fillId="4" borderId="5" xfId="0" applyNumberFormat="1" applyFont="1" applyFill="1" applyBorder="1" applyAlignment="1">
      <alignment horizontal="center" vertical="center" shrinkToFit="1"/>
    </xf>
    <xf numFmtId="14" fontId="6" fillId="4" borderId="5" xfId="0" applyNumberFormat="1" applyFont="1" applyFill="1" applyBorder="1" applyAlignment="1">
      <alignment horizontal="center" vertical="center" shrinkToFit="1"/>
    </xf>
    <xf numFmtId="179" fontId="6" fillId="4" borderId="5" xfId="0" applyNumberFormat="1" applyFont="1" applyFill="1" applyBorder="1" applyAlignment="1">
      <alignment horizontal="center" vertical="center" shrinkToFit="1"/>
    </xf>
    <xf numFmtId="0" fontId="6" fillId="4" borderId="5" xfId="0" applyNumberFormat="1" applyFont="1" applyFill="1" applyBorder="1" applyAlignment="1">
      <alignment horizontal="center" vertical="center" shrinkToFit="1"/>
    </xf>
    <xf numFmtId="0" fontId="4" fillId="5" borderId="5" xfId="0" quotePrefix="1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shrinkToFit="1"/>
    </xf>
    <xf numFmtId="177" fontId="4" fillId="5" borderId="5" xfId="0" quotePrefix="1" applyNumberFormat="1" applyFont="1" applyFill="1" applyBorder="1" applyAlignment="1">
      <alignment horizontal="center" vertical="center"/>
    </xf>
    <xf numFmtId="179" fontId="7" fillId="5" borderId="5" xfId="0" applyNumberFormat="1" applyFont="1" applyFill="1" applyBorder="1" applyAlignment="1">
      <alignment horizontal="center" vertical="center" shrinkToFit="1"/>
    </xf>
    <xf numFmtId="177" fontId="5" fillId="9" borderId="5" xfId="0" applyNumberFormat="1" applyFont="1" applyFill="1" applyBorder="1" applyAlignment="1">
      <alignment horizontal="center" vertical="center" shrinkToFit="1"/>
    </xf>
    <xf numFmtId="177" fontId="4" fillId="5" borderId="7" xfId="0" applyNumberFormat="1" applyFont="1" applyFill="1" applyBorder="1" applyAlignment="1">
      <alignment horizontal="center" vertical="center"/>
    </xf>
    <xf numFmtId="177" fontId="4" fillId="5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shrinkToFit="1"/>
    </xf>
    <xf numFmtId="177" fontId="6" fillId="5" borderId="1" xfId="0" applyNumberFormat="1" applyFont="1" applyFill="1" applyBorder="1" applyAlignment="1">
      <alignment horizontal="center" vertical="center"/>
    </xf>
    <xf numFmtId="177" fontId="6" fillId="5" borderId="10" xfId="0" applyNumberFormat="1" applyFont="1" applyFill="1" applyBorder="1" applyAlignment="1">
      <alignment horizontal="center" vertical="center"/>
    </xf>
    <xf numFmtId="185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86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3" fontId="6" fillId="0" borderId="1" xfId="0" applyNumberFormat="1" applyFont="1" applyFill="1" applyBorder="1" applyAlignment="1">
      <alignment horizontal="center" vertical="center"/>
    </xf>
    <xf numFmtId="176" fontId="17" fillId="10" borderId="5" xfId="0" applyNumberFormat="1" applyFont="1" applyFill="1" applyBorder="1" applyAlignment="1">
      <alignment horizontal="center" vertical="center"/>
    </xf>
    <xf numFmtId="177" fontId="17" fillId="10" borderId="5" xfId="0" applyNumberFormat="1" applyFont="1" applyFill="1" applyBorder="1" applyAlignment="1">
      <alignment horizontal="center" vertical="center"/>
    </xf>
    <xf numFmtId="177" fontId="17" fillId="10" borderId="5" xfId="0" applyNumberFormat="1" applyFont="1" applyFill="1" applyBorder="1" applyAlignment="1">
      <alignment horizontal="center" vertical="center" shrinkToFit="1"/>
    </xf>
    <xf numFmtId="178" fontId="17" fillId="10" borderId="5" xfId="0" applyNumberFormat="1" applyFont="1" applyFill="1" applyBorder="1" applyAlignment="1">
      <alignment horizontal="center" vertical="center"/>
    </xf>
    <xf numFmtId="14" fontId="17" fillId="10" borderId="5" xfId="0" applyNumberFormat="1" applyFont="1" applyFill="1" applyBorder="1" applyAlignment="1">
      <alignment horizontal="center" vertical="center" shrinkToFit="1"/>
    </xf>
    <xf numFmtId="179" fontId="17" fillId="10" borderId="5" xfId="0" applyNumberFormat="1" applyFont="1" applyFill="1" applyBorder="1" applyAlignment="1">
      <alignment horizontal="center" vertical="center" shrinkToFit="1"/>
    </xf>
    <xf numFmtId="41" fontId="18" fillId="3" borderId="5" xfId="0" applyNumberFormat="1" applyFont="1" applyFill="1" applyBorder="1" applyAlignment="1">
      <alignment horizontal="center" vertical="center" wrapText="1" shrinkToFit="1"/>
    </xf>
    <xf numFmtId="41" fontId="19" fillId="10" borderId="5" xfId="0" applyNumberFormat="1" applyFont="1" applyFill="1" applyBorder="1" applyAlignment="1">
      <alignment horizontal="center" vertical="center" wrapText="1" shrinkToFit="1"/>
    </xf>
    <xf numFmtId="14" fontId="20" fillId="10" borderId="5" xfId="0" applyNumberFormat="1" applyFont="1" applyFill="1" applyBorder="1" applyAlignment="1">
      <alignment horizontal="center" vertical="center" shrinkToFit="1"/>
    </xf>
    <xf numFmtId="176" fontId="17" fillId="10" borderId="5" xfId="0" applyNumberFormat="1" applyFont="1" applyFill="1" applyBorder="1" applyAlignment="1">
      <alignment horizontal="center" vertical="center" shrinkToFit="1"/>
    </xf>
    <xf numFmtId="180" fontId="17" fillId="10" borderId="5" xfId="0" applyNumberFormat="1" applyFont="1" applyFill="1" applyBorder="1" applyAlignment="1">
      <alignment horizontal="center" vertical="center" shrinkToFit="1"/>
    </xf>
    <xf numFmtId="0" fontId="17" fillId="10" borderId="5" xfId="0" applyNumberFormat="1" applyFont="1" applyFill="1" applyBorder="1" applyAlignment="1">
      <alignment horizontal="center" vertical="center" shrinkToFit="1"/>
    </xf>
    <xf numFmtId="0" fontId="17" fillId="8" borderId="5" xfId="0" applyNumberFormat="1" applyFont="1" applyFill="1" applyBorder="1" applyAlignment="1">
      <alignment horizontal="center" vertical="center" shrinkToFit="1"/>
    </xf>
    <xf numFmtId="0" fontId="17" fillId="11" borderId="5" xfId="0" applyNumberFormat="1" applyFont="1" applyFill="1" applyBorder="1" applyAlignment="1">
      <alignment horizontal="center" vertical="center" shrinkToFit="1"/>
    </xf>
    <xf numFmtId="0" fontId="17" fillId="12" borderId="5" xfId="0" applyNumberFormat="1" applyFont="1" applyFill="1" applyBorder="1" applyAlignment="1">
      <alignment horizontal="center" vertical="center" shrinkToFit="1"/>
    </xf>
    <xf numFmtId="0" fontId="17" fillId="10" borderId="5" xfId="0" applyFont="1" applyFill="1" applyBorder="1" applyAlignment="1">
      <alignment horizontal="center" vertical="center"/>
    </xf>
    <xf numFmtId="176" fontId="17" fillId="1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5" xfId="0" applyNumberFormat="1" applyFont="1" applyFill="1" applyBorder="1" applyAlignment="1">
      <alignment horizontal="center" vertical="center" shrinkToFit="1"/>
    </xf>
    <xf numFmtId="41" fontId="28" fillId="7" borderId="5" xfId="0" applyNumberFormat="1" applyFont="1" applyFill="1" applyBorder="1" applyAlignment="1">
      <alignment horizontal="center" vertical="center"/>
    </xf>
    <xf numFmtId="14" fontId="28" fillId="7" borderId="5" xfId="0" applyNumberFormat="1" applyFont="1" applyFill="1" applyBorder="1" applyAlignment="1">
      <alignment horizontal="center" vertical="center" shrinkToFit="1"/>
    </xf>
    <xf numFmtId="178" fontId="28" fillId="7" borderId="5" xfId="0" applyNumberFormat="1" applyFont="1" applyFill="1" applyBorder="1" applyAlignment="1">
      <alignment horizontal="center" vertical="center" shrinkToFit="1"/>
    </xf>
    <xf numFmtId="177" fontId="28" fillId="7" borderId="5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8" fontId="28" fillId="0" borderId="5" xfId="0" applyNumberFormat="1" applyFont="1" applyFill="1" applyBorder="1" applyAlignment="1">
      <alignment horizontal="center" vertical="center" shrinkToFit="1"/>
    </xf>
    <xf numFmtId="178" fontId="4" fillId="0" borderId="7" xfId="0" applyNumberFormat="1" applyFont="1" applyFill="1" applyBorder="1" applyAlignment="1">
      <alignment horizontal="center" vertical="center" shrinkToFit="1"/>
    </xf>
    <xf numFmtId="178" fontId="4" fillId="0" borderId="5" xfId="0" applyNumberFormat="1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4" fontId="4" fillId="0" borderId="12" xfId="0" applyNumberFormat="1" applyFont="1" applyFill="1" applyBorder="1" applyAlignment="1">
      <alignment horizontal="center" vertical="center" shrinkToFit="1"/>
    </xf>
    <xf numFmtId="177" fontId="4" fillId="0" borderId="11" xfId="0" applyNumberFormat="1" applyFont="1" applyFill="1" applyBorder="1" applyAlignment="1">
      <alignment horizontal="center" vertical="center" shrinkToFit="1"/>
    </xf>
    <xf numFmtId="41" fontId="4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shrinkToFit="1"/>
    </xf>
    <xf numFmtId="177" fontId="4" fillId="0" borderId="7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 shrinkToFit="1"/>
    </xf>
    <xf numFmtId="41" fontId="29" fillId="0" borderId="0" xfId="0" applyNumberFormat="1" applyFont="1" applyFill="1" applyAlignment="1">
      <alignment horizontal="center" vertical="center"/>
    </xf>
    <xf numFmtId="14" fontId="29" fillId="0" borderId="0" xfId="0" applyNumberFormat="1" applyFont="1" applyFill="1" applyAlignment="1">
      <alignment horizontal="center" vertical="center" shrinkToFit="1"/>
    </xf>
    <xf numFmtId="178" fontId="29" fillId="0" borderId="0" xfId="0" applyNumberFormat="1" applyFont="1" applyFill="1" applyAlignment="1">
      <alignment horizontal="center" vertical="center" shrinkToFit="1"/>
    </xf>
    <xf numFmtId="177" fontId="29" fillId="0" borderId="0" xfId="0" applyNumberFormat="1" applyFont="1" applyFill="1" applyAlignment="1">
      <alignment horizontal="center" vertical="center" shrinkToFit="1"/>
    </xf>
    <xf numFmtId="176" fontId="30" fillId="0" borderId="0" xfId="0" applyNumberFormat="1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76" fontId="4" fillId="5" borderId="15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0" fontId="4" fillId="5" borderId="15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176" fontId="6" fillId="5" borderId="15" xfId="0" applyNumberFormat="1" applyFont="1" applyFill="1" applyBorder="1" applyAlignment="1">
      <alignment horizontal="center" vertical="center"/>
    </xf>
    <xf numFmtId="176" fontId="6" fillId="5" borderId="7" xfId="0" applyNumberFormat="1" applyFont="1" applyFill="1" applyBorder="1" applyAlignment="1">
      <alignment horizontal="center" vertical="center"/>
    </xf>
    <xf numFmtId="176" fontId="4" fillId="5" borderId="14" xfId="0" applyNumberFormat="1" applyFont="1" applyFill="1" applyBorder="1" applyAlignment="1">
      <alignment horizontal="center" vertical="center"/>
    </xf>
    <xf numFmtId="176" fontId="4" fillId="5" borderId="16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&#9733;2025&#54617;&#45380;&#46020;%20&#54788;&#51109;&#52404;&#54744;&#54617;&#49845;%20&#48260;&#49828;%20&#48143;%20&#50504;&#51204;&#50836;&#50896;%20&#49888;&#52397;&#54788;&#54889;%20%20&#48176;&#52264;&#54788;&#54889;(9.19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지"/>
      <sheetName val="통계(월별)"/>
      <sheetName val="통계(학년별)_수요간부"/>
      <sheetName val="신청현황"/>
      <sheetName val="행감학교수"/>
      <sheetName val="날짜순서"/>
      <sheetName val="하반기물량"/>
      <sheetName val="9월일정"/>
      <sheetName val="배차통계(전체)"/>
      <sheetName val="배차현황(관내)"/>
      <sheetName val="배차현황(관외)"/>
      <sheetName val="안전요원(1,2차)"/>
      <sheetName val="학교 안내(영흥)"/>
      <sheetName val="학교 안내 (남동초)"/>
      <sheetName val="길벗(김포)"/>
      <sheetName val="가나다"/>
      <sheetName val="갤럭시"/>
      <sheetName val="1.길벗(인천_대표사)"/>
      <sheetName val="그랜드"/>
      <sheetName val="2.신백승(대표사)"/>
      <sheetName val="두레"/>
      <sheetName val="선진"/>
    </sheetNames>
    <sheetDataSet>
      <sheetData sheetId="0"/>
      <sheetData sheetId="1"/>
      <sheetData sheetId="2"/>
      <sheetData sheetId="3">
        <row r="5">
          <cell r="B5" t="str">
            <v>1-3</v>
          </cell>
          <cell r="C5" t="str">
            <v>강화</v>
          </cell>
          <cell r="D5" t="str">
            <v>갑룡초등학교</v>
          </cell>
          <cell r="E5">
            <v>3</v>
          </cell>
          <cell r="L5" t="str">
            <v>신청</v>
          </cell>
          <cell r="M5" t="str">
            <v>3차-1</v>
          </cell>
          <cell r="O5">
            <v>45838</v>
          </cell>
          <cell r="R5">
            <v>4</v>
          </cell>
          <cell r="S5">
            <v>4</v>
          </cell>
          <cell r="T5">
            <v>4</v>
          </cell>
          <cell r="U5">
            <v>0</v>
          </cell>
          <cell r="V5">
            <v>4</v>
          </cell>
          <cell r="W5">
            <v>0</v>
          </cell>
          <cell r="X5">
            <v>0</v>
          </cell>
          <cell r="Y5">
            <v>90</v>
          </cell>
          <cell r="Z5">
            <v>5</v>
          </cell>
          <cell r="AA5">
            <v>95</v>
          </cell>
          <cell r="AB5">
            <v>45967</v>
          </cell>
          <cell r="AC5">
            <v>0.3888888888888889</v>
          </cell>
          <cell r="AD5">
            <v>0.6875</v>
          </cell>
          <cell r="AE5" t="str">
            <v>강화-영종</v>
          </cell>
          <cell r="AF5" t="str">
            <v>강화</v>
          </cell>
          <cell r="AG5" t="str">
            <v>영종</v>
          </cell>
          <cell r="AH5" t="str">
            <v>학생과학관, 원더박스</v>
          </cell>
          <cell r="AI5" t="str">
            <v>x</v>
          </cell>
          <cell r="AJ5" t="str">
            <v>김영미</v>
          </cell>
          <cell r="AK5" t="str">
            <v>627-8784</v>
          </cell>
          <cell r="AL5" t="str">
            <v>3745-9846</v>
          </cell>
        </row>
        <row r="6">
          <cell r="B6" t="str">
            <v>1-4</v>
          </cell>
          <cell r="C6" t="str">
            <v>강화</v>
          </cell>
          <cell r="D6" t="str">
            <v>갑룡초등학교</v>
          </cell>
          <cell r="E6">
            <v>4</v>
          </cell>
          <cell r="H6">
            <v>3</v>
          </cell>
          <cell r="I6">
            <v>1</v>
          </cell>
          <cell r="L6" t="str">
            <v>신청</v>
          </cell>
          <cell r="M6" t="str">
            <v>1차</v>
          </cell>
          <cell r="O6">
            <v>45699</v>
          </cell>
          <cell r="R6">
            <v>3</v>
          </cell>
          <cell r="S6">
            <v>3</v>
          </cell>
          <cell r="T6">
            <v>1</v>
          </cell>
          <cell r="U6">
            <v>2</v>
          </cell>
          <cell r="V6">
            <v>1</v>
          </cell>
          <cell r="W6">
            <v>0</v>
          </cell>
          <cell r="X6">
            <v>2</v>
          </cell>
          <cell r="Y6">
            <v>85</v>
          </cell>
          <cell r="Z6">
            <v>5</v>
          </cell>
          <cell r="AA6">
            <v>90</v>
          </cell>
          <cell r="AB6">
            <v>45960</v>
          </cell>
          <cell r="AC6">
            <v>0.375</v>
          </cell>
          <cell r="AD6">
            <v>0.72916666666666663</v>
          </cell>
          <cell r="AE6" t="str">
            <v>강화-영종</v>
          </cell>
          <cell r="AF6" t="str">
            <v>강화</v>
          </cell>
          <cell r="AG6" t="str">
            <v>영종</v>
          </cell>
          <cell r="AH6" t="str">
            <v>파라다이스시티</v>
          </cell>
          <cell r="AI6" t="str">
            <v>x</v>
          </cell>
          <cell r="AJ6" t="str">
            <v>이계향</v>
          </cell>
          <cell r="AK6" t="str">
            <v>627-8770</v>
          </cell>
          <cell r="AL6" t="str">
            <v>6339-4961</v>
          </cell>
        </row>
        <row r="7">
          <cell r="B7" t="str">
            <v>1-5</v>
          </cell>
          <cell r="C7" t="str">
            <v>강화</v>
          </cell>
          <cell r="D7" t="str">
            <v>갑룡초등학교</v>
          </cell>
          <cell r="E7">
            <v>5</v>
          </cell>
          <cell r="S7">
            <v>0</v>
          </cell>
          <cell r="AA7">
            <v>0</v>
          </cell>
          <cell r="AE7" t="str">
            <v>-</v>
          </cell>
        </row>
        <row r="8">
          <cell r="B8" t="str">
            <v>2-3</v>
          </cell>
          <cell r="C8" t="str">
            <v>강화</v>
          </cell>
          <cell r="D8" t="str">
            <v>강화초등학교</v>
          </cell>
          <cell r="E8">
            <v>3</v>
          </cell>
          <cell r="F8">
            <v>2</v>
          </cell>
          <cell r="G8">
            <v>1</v>
          </cell>
          <cell r="H8">
            <v>1</v>
          </cell>
          <cell r="I8">
            <v>0</v>
          </cell>
          <cell r="L8" t="str">
            <v>신청</v>
          </cell>
          <cell r="M8" t="str">
            <v>1차</v>
          </cell>
          <cell r="O8">
            <v>45681</v>
          </cell>
          <cell r="R8">
            <v>1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41</v>
          </cell>
          <cell r="Z8">
            <v>3</v>
          </cell>
          <cell r="AA8">
            <v>44</v>
          </cell>
          <cell r="AB8">
            <v>45820</v>
          </cell>
          <cell r="AC8">
            <v>0.35416666666666669</v>
          </cell>
          <cell r="AD8">
            <v>0.6875</v>
          </cell>
          <cell r="AE8" t="str">
            <v>강화-인천</v>
          </cell>
          <cell r="AF8" t="str">
            <v>강화</v>
          </cell>
          <cell r="AG8" t="str">
            <v>인천</v>
          </cell>
          <cell r="AH8" t="str">
            <v>차이나타운</v>
          </cell>
          <cell r="AI8" t="str">
            <v>x</v>
          </cell>
          <cell r="AJ8" t="str">
            <v>조정길</v>
          </cell>
          <cell r="AK8" t="str">
            <v>627-6022</v>
          </cell>
          <cell r="AL8" t="str">
            <v>2727-0626</v>
          </cell>
          <cell r="AM8" t="str">
            <v>ACGB4U</v>
          </cell>
          <cell r="AN8" t="str">
            <v>6079</v>
          </cell>
        </row>
        <row r="9">
          <cell r="B9" t="str">
            <v>2-4</v>
          </cell>
          <cell r="C9" t="str">
            <v>강화</v>
          </cell>
          <cell r="D9" t="str">
            <v>강화초등학교</v>
          </cell>
          <cell r="E9">
            <v>4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L9" t="str">
            <v>신청</v>
          </cell>
          <cell r="M9" t="str">
            <v>1차</v>
          </cell>
          <cell r="O9">
            <v>45681</v>
          </cell>
          <cell r="R9">
            <v>1</v>
          </cell>
          <cell r="S9">
            <v>0</v>
          </cell>
          <cell r="T9">
            <v>0</v>
          </cell>
          <cell r="V9">
            <v>0</v>
          </cell>
          <cell r="W9">
            <v>0</v>
          </cell>
          <cell r="X9">
            <v>0</v>
          </cell>
          <cell r="Y9">
            <v>33</v>
          </cell>
          <cell r="Z9">
            <v>3</v>
          </cell>
          <cell r="AA9">
            <v>36</v>
          </cell>
          <cell r="AB9">
            <v>45820</v>
          </cell>
          <cell r="AC9">
            <v>0.35416666666666669</v>
          </cell>
          <cell r="AD9">
            <v>0.6875</v>
          </cell>
          <cell r="AE9" t="str">
            <v>강화-인천</v>
          </cell>
          <cell r="AF9" t="str">
            <v>강화</v>
          </cell>
          <cell r="AG9" t="str">
            <v>인천</v>
          </cell>
          <cell r="AH9" t="str">
            <v>월미짱랜드, 차이나타운</v>
          </cell>
          <cell r="AI9" t="str">
            <v>x</v>
          </cell>
          <cell r="AJ9" t="str">
            <v>조정길</v>
          </cell>
          <cell r="AK9" t="str">
            <v>627-6022</v>
          </cell>
          <cell r="AL9" t="str">
            <v>2727-0626</v>
          </cell>
          <cell r="AM9" t="str">
            <v>ACGB4U</v>
          </cell>
          <cell r="AN9" t="str">
            <v>6079</v>
          </cell>
        </row>
        <row r="10">
          <cell r="B10" t="str">
            <v>2-5</v>
          </cell>
          <cell r="C10" t="str">
            <v>강화</v>
          </cell>
          <cell r="D10" t="str">
            <v>강화초등학교</v>
          </cell>
          <cell r="E10">
            <v>5</v>
          </cell>
          <cell r="H10">
            <v>2</v>
          </cell>
          <cell r="I10">
            <v>1</v>
          </cell>
          <cell r="L10" t="str">
            <v>신청</v>
          </cell>
          <cell r="M10">
            <v>2</v>
          </cell>
          <cell r="O10">
            <v>45740</v>
          </cell>
          <cell r="R10">
            <v>2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0</v>
          </cell>
          <cell r="X10">
            <v>1</v>
          </cell>
          <cell r="Y10">
            <v>42</v>
          </cell>
          <cell r="Z10">
            <v>3</v>
          </cell>
          <cell r="AA10">
            <v>45</v>
          </cell>
          <cell r="AB10">
            <v>45968</v>
          </cell>
          <cell r="AC10">
            <v>0.33333333333333331</v>
          </cell>
          <cell r="AD10">
            <v>0.6875</v>
          </cell>
          <cell r="AE10" t="str">
            <v>강화-인천</v>
          </cell>
          <cell r="AF10" t="str">
            <v>강화</v>
          </cell>
          <cell r="AG10" t="str">
            <v>인천</v>
          </cell>
          <cell r="AH10" t="str">
            <v>선학스케이트장</v>
          </cell>
          <cell r="AI10" t="str">
            <v>o</v>
          </cell>
          <cell r="AJ10" t="str">
            <v>권세진</v>
          </cell>
          <cell r="AK10" t="str">
            <v>627-6042</v>
          </cell>
          <cell r="AL10" t="str">
            <v>3211-6901</v>
          </cell>
          <cell r="AM10" t="str">
            <v>ACGB4U</v>
          </cell>
          <cell r="AN10" t="str">
            <v>6079</v>
          </cell>
        </row>
        <row r="11">
          <cell r="B11" t="str">
            <v>3-3</v>
          </cell>
          <cell r="C11" t="str">
            <v>강화</v>
          </cell>
          <cell r="D11" t="str">
            <v>교동초등학교</v>
          </cell>
          <cell r="E11">
            <v>3</v>
          </cell>
          <cell r="S11">
            <v>0</v>
          </cell>
          <cell r="AA11">
            <v>0</v>
          </cell>
          <cell r="AE11" t="str">
            <v>-</v>
          </cell>
        </row>
        <row r="12">
          <cell r="B12" t="str">
            <v>3-4</v>
          </cell>
          <cell r="C12" t="str">
            <v>강화</v>
          </cell>
          <cell r="D12" t="str">
            <v>교동초등학교</v>
          </cell>
          <cell r="E12">
            <v>4</v>
          </cell>
          <cell r="S12">
            <v>0</v>
          </cell>
          <cell r="AA12">
            <v>0</v>
          </cell>
          <cell r="AE12" t="str">
            <v>-</v>
          </cell>
        </row>
        <row r="13">
          <cell r="B13" t="str">
            <v>3-5</v>
          </cell>
          <cell r="C13" t="str">
            <v>강화</v>
          </cell>
          <cell r="D13" t="str">
            <v>교동초등학교</v>
          </cell>
          <cell r="E13">
            <v>5</v>
          </cell>
          <cell r="S13">
            <v>0</v>
          </cell>
          <cell r="AA13">
            <v>0</v>
          </cell>
          <cell r="AE13" t="str">
            <v>-</v>
          </cell>
        </row>
        <row r="14">
          <cell r="B14" t="str">
            <v>4-3</v>
          </cell>
          <cell r="C14" t="str">
            <v>강화</v>
          </cell>
          <cell r="D14" t="str">
            <v>길상초등학교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L14" t="str">
            <v>신청</v>
          </cell>
          <cell r="M14" t="str">
            <v>1차</v>
          </cell>
          <cell r="O14">
            <v>45699</v>
          </cell>
          <cell r="R14">
            <v>1</v>
          </cell>
          <cell r="S14">
            <v>1</v>
          </cell>
          <cell r="T14">
            <v>1</v>
          </cell>
          <cell r="V14">
            <v>1</v>
          </cell>
          <cell r="W14">
            <v>0</v>
          </cell>
          <cell r="X14">
            <v>0</v>
          </cell>
          <cell r="Y14">
            <v>22</v>
          </cell>
          <cell r="Z14">
            <v>3</v>
          </cell>
          <cell r="AA14">
            <v>25</v>
          </cell>
          <cell r="AB14">
            <v>45756</v>
          </cell>
          <cell r="AC14">
            <v>0.35416666666666669</v>
          </cell>
          <cell r="AD14">
            <v>0.66666666666666663</v>
          </cell>
          <cell r="AE14" t="str">
            <v>강화-인천</v>
          </cell>
          <cell r="AF14" t="str">
            <v>강화</v>
          </cell>
          <cell r="AG14" t="str">
            <v>인천</v>
          </cell>
          <cell r="AH14" t="str">
            <v>인천학생교육문화회관</v>
          </cell>
          <cell r="AI14" t="str">
            <v>x</v>
          </cell>
          <cell r="AJ14" t="str">
            <v>이상욱</v>
          </cell>
          <cell r="AK14" t="str">
            <v>937-0008</v>
          </cell>
          <cell r="AL14" t="str">
            <v>4710-2170</v>
          </cell>
          <cell r="AM14" t="str">
            <v>ACG8N2</v>
          </cell>
          <cell r="AN14" t="str">
            <v>0008</v>
          </cell>
        </row>
        <row r="15">
          <cell r="B15" t="str">
            <v>4-4</v>
          </cell>
          <cell r="C15" t="str">
            <v>강화</v>
          </cell>
          <cell r="D15" t="str">
            <v>길상초등학교</v>
          </cell>
          <cell r="E15">
            <v>4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L15" t="str">
            <v>신청</v>
          </cell>
          <cell r="M15" t="str">
            <v>1차</v>
          </cell>
          <cell r="O15">
            <v>45699</v>
          </cell>
          <cell r="R15">
            <v>1</v>
          </cell>
          <cell r="S15">
            <v>1</v>
          </cell>
          <cell r="T15">
            <v>1</v>
          </cell>
          <cell r="V15">
            <v>1</v>
          </cell>
          <cell r="W15">
            <v>0</v>
          </cell>
          <cell r="X15">
            <v>0</v>
          </cell>
          <cell r="Y15">
            <v>32</v>
          </cell>
          <cell r="Z15">
            <v>3</v>
          </cell>
          <cell r="AA15">
            <v>35</v>
          </cell>
          <cell r="AB15">
            <v>45756</v>
          </cell>
          <cell r="AC15">
            <v>0.35416666666666669</v>
          </cell>
          <cell r="AD15">
            <v>0.66666666666666663</v>
          </cell>
          <cell r="AE15" t="str">
            <v>강화-인천</v>
          </cell>
          <cell r="AF15" t="str">
            <v>강화</v>
          </cell>
          <cell r="AG15" t="str">
            <v>인천</v>
          </cell>
          <cell r="AH15" t="str">
            <v>인천학생교육문화회관</v>
          </cell>
          <cell r="AI15" t="str">
            <v>x</v>
          </cell>
          <cell r="AJ15" t="str">
            <v>김재일</v>
          </cell>
          <cell r="AK15" t="str">
            <v>937-0008</v>
          </cell>
          <cell r="AL15" t="str">
            <v>4710-2170</v>
          </cell>
          <cell r="AM15" t="str">
            <v>ACG8N2</v>
          </cell>
          <cell r="AN15" t="str">
            <v>0008</v>
          </cell>
        </row>
        <row r="16">
          <cell r="B16" t="str">
            <v>4-5</v>
          </cell>
          <cell r="C16" t="str">
            <v>강화</v>
          </cell>
          <cell r="D16" t="str">
            <v>길상초등학교</v>
          </cell>
          <cell r="E16">
            <v>5</v>
          </cell>
          <cell r="S16">
            <v>0</v>
          </cell>
          <cell r="AA16">
            <v>0</v>
          </cell>
          <cell r="AE16" t="str">
            <v>-</v>
          </cell>
          <cell r="AM16" t="str">
            <v>ACG8N2</v>
          </cell>
          <cell r="AN16" t="str">
            <v>0008</v>
          </cell>
        </row>
        <row r="17">
          <cell r="B17" t="str">
            <v>5-3</v>
          </cell>
          <cell r="C17" t="str">
            <v>강화</v>
          </cell>
          <cell r="D17" t="str">
            <v>내가초등학교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L17" t="str">
            <v>취소</v>
          </cell>
          <cell r="M17" t="str">
            <v>1차</v>
          </cell>
          <cell r="N17">
            <v>1</v>
          </cell>
          <cell r="O17">
            <v>45708</v>
          </cell>
          <cell r="P17">
            <v>45820</v>
          </cell>
          <cell r="Q17">
            <v>45734</v>
          </cell>
          <cell r="R17">
            <v>1</v>
          </cell>
          <cell r="S17">
            <v>0</v>
          </cell>
          <cell r="Y17">
            <v>30</v>
          </cell>
          <cell r="Z17">
            <v>4</v>
          </cell>
          <cell r="AA17">
            <v>34</v>
          </cell>
          <cell r="AB17">
            <v>45848</v>
          </cell>
          <cell r="AC17">
            <v>0.3611111111111111</v>
          </cell>
          <cell r="AD17">
            <v>0.66666666666666663</v>
          </cell>
          <cell r="AE17" t="str">
            <v>강화-영종</v>
          </cell>
          <cell r="AF17" t="str">
            <v>강화</v>
          </cell>
          <cell r="AG17" t="str">
            <v>영종</v>
          </cell>
          <cell r="AH17" t="str">
            <v>더위크엔아쿠아벤치</v>
          </cell>
          <cell r="AI17" t="str">
            <v>x</v>
          </cell>
          <cell r="AJ17" t="str">
            <v>유동수</v>
          </cell>
          <cell r="AK17" t="str">
            <v>627-6088</v>
          </cell>
          <cell r="AL17" t="str">
            <v>8026-2131</v>
          </cell>
        </row>
        <row r="18">
          <cell r="B18" t="str">
            <v>5-4</v>
          </cell>
          <cell r="C18" t="str">
            <v>강화</v>
          </cell>
          <cell r="D18" t="str">
            <v>내가초등학교</v>
          </cell>
          <cell r="E18">
            <v>4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L18" t="str">
            <v>취소</v>
          </cell>
          <cell r="M18" t="str">
            <v>1차</v>
          </cell>
          <cell r="N18">
            <v>1</v>
          </cell>
          <cell r="O18">
            <v>45708</v>
          </cell>
          <cell r="P18">
            <v>45820</v>
          </cell>
          <cell r="Q18">
            <v>45734</v>
          </cell>
          <cell r="R18">
            <v>1</v>
          </cell>
          <cell r="S18">
            <v>0</v>
          </cell>
          <cell r="Y18">
            <v>26</v>
          </cell>
          <cell r="Z18">
            <v>4</v>
          </cell>
          <cell r="AA18">
            <v>30</v>
          </cell>
          <cell r="AB18">
            <v>45848</v>
          </cell>
          <cell r="AC18">
            <v>0.3611111111111111</v>
          </cell>
          <cell r="AD18">
            <v>0.66666666666666663</v>
          </cell>
          <cell r="AE18" t="str">
            <v>강화-영종</v>
          </cell>
          <cell r="AF18" t="str">
            <v>강화</v>
          </cell>
          <cell r="AG18" t="str">
            <v>영종</v>
          </cell>
          <cell r="AH18" t="str">
            <v>더위크엔아쿠아벤치</v>
          </cell>
          <cell r="AI18" t="str">
            <v>x</v>
          </cell>
          <cell r="AJ18" t="str">
            <v>유동수</v>
          </cell>
          <cell r="AK18" t="str">
            <v>627-6088</v>
          </cell>
          <cell r="AL18" t="str">
            <v>8026-2131</v>
          </cell>
        </row>
        <row r="19">
          <cell r="B19" t="str">
            <v>5-5</v>
          </cell>
          <cell r="C19" t="str">
            <v>강화</v>
          </cell>
          <cell r="D19" t="str">
            <v>내가초등학교</v>
          </cell>
          <cell r="E19">
            <v>5</v>
          </cell>
          <cell r="S19">
            <v>0</v>
          </cell>
          <cell r="AA19">
            <v>0</v>
          </cell>
          <cell r="AE19" t="str">
            <v>-</v>
          </cell>
        </row>
        <row r="20">
          <cell r="B20" t="str">
            <v>6-4</v>
          </cell>
          <cell r="C20" t="str">
            <v>강화</v>
          </cell>
          <cell r="D20" t="str">
            <v>대월초등학교</v>
          </cell>
          <cell r="E20">
            <v>34</v>
          </cell>
          <cell r="F20">
            <v>1</v>
          </cell>
          <cell r="G20">
            <v>1</v>
          </cell>
          <cell r="H20">
            <v>1</v>
          </cell>
          <cell r="I20">
            <v>2</v>
          </cell>
          <cell r="L20" t="str">
            <v>신청</v>
          </cell>
          <cell r="M20">
            <v>1</v>
          </cell>
          <cell r="O20">
            <v>45676</v>
          </cell>
          <cell r="R20">
            <v>1</v>
          </cell>
          <cell r="S20">
            <v>2</v>
          </cell>
          <cell r="T20">
            <v>2</v>
          </cell>
          <cell r="V20">
            <v>2</v>
          </cell>
          <cell r="W20">
            <v>0</v>
          </cell>
          <cell r="X20">
            <v>0</v>
          </cell>
          <cell r="Y20">
            <v>39</v>
          </cell>
          <cell r="Z20">
            <v>2</v>
          </cell>
          <cell r="AA20">
            <v>41</v>
          </cell>
          <cell r="AB20">
            <v>45796</v>
          </cell>
          <cell r="AC20">
            <v>0.3611111111111111</v>
          </cell>
          <cell r="AD20">
            <v>0.64583333333333337</v>
          </cell>
          <cell r="AE20" t="str">
            <v>강화-인천</v>
          </cell>
          <cell r="AF20" t="str">
            <v>강화</v>
          </cell>
          <cell r="AG20" t="str">
            <v>인천</v>
          </cell>
          <cell r="AH20" t="str">
            <v>인천지즈스쿨</v>
          </cell>
          <cell r="AI20" t="str">
            <v>x</v>
          </cell>
          <cell r="AJ20" t="str">
            <v>장은주</v>
          </cell>
          <cell r="AK20" t="str">
            <v>934-2955</v>
          </cell>
          <cell r="AL20" t="str">
            <v>2391-5191</v>
          </cell>
          <cell r="AM20" t="str">
            <v>ACG51E</v>
          </cell>
          <cell r="AN20" t="str">
            <v>2955</v>
          </cell>
        </row>
        <row r="21">
          <cell r="B21" t="str">
            <v>6-5</v>
          </cell>
          <cell r="C21" t="str">
            <v>강화</v>
          </cell>
          <cell r="D21" t="str">
            <v>대월초등학교</v>
          </cell>
          <cell r="E21">
            <v>5</v>
          </cell>
          <cell r="L21" t="str">
            <v>신청</v>
          </cell>
          <cell r="M21" t="str">
            <v>3차-3</v>
          </cell>
          <cell r="O21">
            <v>45838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37</v>
          </cell>
          <cell r="Z21">
            <v>3</v>
          </cell>
          <cell r="AA21">
            <v>40</v>
          </cell>
          <cell r="AB21">
            <v>45988</v>
          </cell>
          <cell r="AC21">
            <v>0.35416666666666669</v>
          </cell>
          <cell r="AD21">
            <v>0.65972222222222221</v>
          </cell>
          <cell r="AE21" t="str">
            <v>관외</v>
          </cell>
          <cell r="AF21" t="str">
            <v>강화</v>
          </cell>
          <cell r="AG21" t="str">
            <v>김포</v>
          </cell>
          <cell r="AH21" t="str">
            <v>김포웨이브즈아이스링크</v>
          </cell>
          <cell r="AI21" t="str">
            <v>o</v>
          </cell>
          <cell r="AJ21" t="str">
            <v>모철수</v>
          </cell>
          <cell r="AK21" t="str">
            <v>627-2322</v>
          </cell>
          <cell r="AL21" t="str">
            <v>6220-4213</v>
          </cell>
        </row>
        <row r="22">
          <cell r="B22" t="str">
            <v>7-3</v>
          </cell>
          <cell r="C22" t="str">
            <v>강화</v>
          </cell>
          <cell r="D22" t="str">
            <v>명신초등학교</v>
          </cell>
          <cell r="E22">
            <v>3</v>
          </cell>
          <cell r="F22">
            <v>1</v>
          </cell>
          <cell r="G22">
            <v>0</v>
          </cell>
          <cell r="H22">
            <v>1</v>
          </cell>
          <cell r="I22">
            <v>0</v>
          </cell>
          <cell r="L22" t="str">
            <v>신청</v>
          </cell>
          <cell r="M22">
            <v>1</v>
          </cell>
          <cell r="O22">
            <v>45709</v>
          </cell>
          <cell r="R22">
            <v>1</v>
          </cell>
          <cell r="S22">
            <v>0</v>
          </cell>
          <cell r="T22">
            <v>0</v>
          </cell>
          <cell r="V22">
            <v>0</v>
          </cell>
          <cell r="W22">
            <v>0</v>
          </cell>
          <cell r="X22">
            <v>0</v>
          </cell>
          <cell r="Y22">
            <v>22</v>
          </cell>
          <cell r="Z22">
            <v>6</v>
          </cell>
          <cell r="AA22">
            <v>28</v>
          </cell>
          <cell r="AB22">
            <v>45943</v>
          </cell>
          <cell r="AC22">
            <v>0.36805555555555558</v>
          </cell>
          <cell r="AD22">
            <v>0.64583333333333337</v>
          </cell>
          <cell r="AE22" t="str">
            <v>강화-강화</v>
          </cell>
          <cell r="AF22" t="str">
            <v>강화</v>
          </cell>
          <cell r="AG22" t="str">
            <v>강화</v>
          </cell>
          <cell r="AH22" t="str">
            <v>강화자연체험농장</v>
          </cell>
          <cell r="AI22" t="str">
            <v>x</v>
          </cell>
          <cell r="AJ22" t="str">
            <v>양순환</v>
          </cell>
          <cell r="AK22" t="str">
            <v>627-6647</v>
          </cell>
          <cell r="AL22" t="str">
            <v>4015-8596</v>
          </cell>
        </row>
        <row r="23">
          <cell r="B23" t="str">
            <v>7-4</v>
          </cell>
          <cell r="C23" t="str">
            <v>강화</v>
          </cell>
          <cell r="D23" t="str">
            <v>명신초등학교</v>
          </cell>
          <cell r="E23">
            <v>4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L23" t="str">
            <v>신청</v>
          </cell>
          <cell r="M23">
            <v>1</v>
          </cell>
          <cell r="O23">
            <v>45709</v>
          </cell>
          <cell r="R23">
            <v>1</v>
          </cell>
          <cell r="S23">
            <v>0</v>
          </cell>
          <cell r="T23">
            <v>0</v>
          </cell>
          <cell r="V23">
            <v>0</v>
          </cell>
          <cell r="W23">
            <v>0</v>
          </cell>
          <cell r="X23">
            <v>0</v>
          </cell>
          <cell r="Y23">
            <v>22</v>
          </cell>
          <cell r="Z23">
            <v>6</v>
          </cell>
          <cell r="AA23">
            <v>28</v>
          </cell>
          <cell r="AB23">
            <v>45943</v>
          </cell>
          <cell r="AC23">
            <v>0.36805555555555558</v>
          </cell>
          <cell r="AD23">
            <v>0.64583333333333337</v>
          </cell>
          <cell r="AE23" t="str">
            <v>강화-강화</v>
          </cell>
          <cell r="AF23" t="str">
            <v>강화</v>
          </cell>
          <cell r="AG23" t="str">
            <v>강화</v>
          </cell>
          <cell r="AH23" t="str">
            <v>강화자연체험농장</v>
          </cell>
          <cell r="AI23" t="str">
            <v>x</v>
          </cell>
          <cell r="AJ23" t="str">
            <v>정영교</v>
          </cell>
          <cell r="AK23" t="str">
            <v>627-6635</v>
          </cell>
          <cell r="AL23" t="str">
            <v>6236-2561</v>
          </cell>
        </row>
        <row r="24">
          <cell r="B24" t="str">
            <v>7-5</v>
          </cell>
          <cell r="C24" t="str">
            <v>강화</v>
          </cell>
          <cell r="D24" t="str">
            <v>명신초등학교</v>
          </cell>
          <cell r="E24">
            <v>5</v>
          </cell>
          <cell r="S24">
            <v>0</v>
          </cell>
          <cell r="AA24">
            <v>0</v>
          </cell>
          <cell r="AE24" t="str">
            <v>-</v>
          </cell>
        </row>
        <row r="25">
          <cell r="B25" t="str">
            <v>8-3</v>
          </cell>
          <cell r="C25" t="str">
            <v>강화</v>
          </cell>
          <cell r="D25" t="str">
            <v>불은초등학교</v>
          </cell>
          <cell r="E25">
            <v>3</v>
          </cell>
          <cell r="H25">
            <v>1</v>
          </cell>
          <cell r="I25">
            <v>0</v>
          </cell>
          <cell r="L25" t="str">
            <v>신청</v>
          </cell>
          <cell r="M25">
            <v>1</v>
          </cell>
          <cell r="O25">
            <v>45709</v>
          </cell>
          <cell r="R25">
            <v>1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  <cell r="Y25">
            <v>22</v>
          </cell>
          <cell r="Z25">
            <v>2</v>
          </cell>
          <cell r="AA25">
            <v>24</v>
          </cell>
          <cell r="AB25">
            <v>45931</v>
          </cell>
          <cell r="AC25">
            <v>0.36805555555555558</v>
          </cell>
          <cell r="AD25">
            <v>0.60416666666666663</v>
          </cell>
          <cell r="AE25" t="str">
            <v>강화-강화</v>
          </cell>
          <cell r="AF25" t="str">
            <v>강화</v>
          </cell>
          <cell r="AG25" t="str">
            <v>강화</v>
          </cell>
          <cell r="AH25" t="str">
            <v>강화루지</v>
          </cell>
          <cell r="AI25" t="str">
            <v>o</v>
          </cell>
          <cell r="AJ25" t="str">
            <v>박예리</v>
          </cell>
          <cell r="AK25" t="str">
            <v>627-0203</v>
          </cell>
          <cell r="AL25" t="str">
            <v>3006-6345</v>
          </cell>
          <cell r="AM25" t="str">
            <v>ACGADO</v>
          </cell>
          <cell r="AN25" t="str">
            <v>9470</v>
          </cell>
        </row>
        <row r="26">
          <cell r="B26" t="str">
            <v>8-4</v>
          </cell>
          <cell r="C26" t="str">
            <v>강화</v>
          </cell>
          <cell r="D26" t="str">
            <v>불은초등학교</v>
          </cell>
          <cell r="E26">
            <v>4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L26" t="str">
            <v>신청</v>
          </cell>
          <cell r="M26">
            <v>1</v>
          </cell>
          <cell r="O26">
            <v>45709</v>
          </cell>
          <cell r="R26">
            <v>1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22</v>
          </cell>
          <cell r="Z26">
            <v>2</v>
          </cell>
          <cell r="AA26">
            <v>24</v>
          </cell>
          <cell r="AB26">
            <v>45763</v>
          </cell>
          <cell r="AC26">
            <v>0.36805555555555558</v>
          </cell>
          <cell r="AD26">
            <v>0.60416666666666663</v>
          </cell>
          <cell r="AE26" t="str">
            <v>강화-강화</v>
          </cell>
          <cell r="AF26" t="str">
            <v>강화</v>
          </cell>
          <cell r="AG26" t="str">
            <v>강화</v>
          </cell>
          <cell r="AH26" t="str">
            <v>강화작은영화관</v>
          </cell>
          <cell r="AI26" t="str">
            <v>o</v>
          </cell>
          <cell r="AJ26" t="str">
            <v>차경민</v>
          </cell>
          <cell r="AK26" t="str">
            <v>627-0204</v>
          </cell>
          <cell r="AL26" t="str">
            <v>8871-6891</v>
          </cell>
          <cell r="AM26" t="str">
            <v>ACGADO</v>
          </cell>
          <cell r="AN26" t="str">
            <v>9470</v>
          </cell>
        </row>
        <row r="27">
          <cell r="B27" t="str">
            <v>8-5</v>
          </cell>
          <cell r="C27" t="str">
            <v>강화</v>
          </cell>
          <cell r="D27" t="str">
            <v>불은초등학교</v>
          </cell>
          <cell r="E27">
            <v>5</v>
          </cell>
          <cell r="J27">
            <v>1</v>
          </cell>
          <cell r="K27">
            <v>0</v>
          </cell>
          <cell r="L27" t="str">
            <v>신청</v>
          </cell>
          <cell r="M27">
            <v>2</v>
          </cell>
          <cell r="O27">
            <v>45733</v>
          </cell>
          <cell r="R27">
            <v>1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2</v>
          </cell>
          <cell r="AA27">
            <v>21</v>
          </cell>
          <cell r="AB27">
            <v>45904</v>
          </cell>
          <cell r="AC27">
            <v>0.375</v>
          </cell>
          <cell r="AD27">
            <v>0.66666666666666663</v>
          </cell>
          <cell r="AE27" t="str">
            <v>관외</v>
          </cell>
          <cell r="AF27" t="str">
            <v>강화</v>
          </cell>
          <cell r="AG27" t="str">
            <v>서울</v>
          </cell>
          <cell r="AH27" t="str">
            <v>국립중앙박물관</v>
          </cell>
          <cell r="AI27" t="str">
            <v>x</v>
          </cell>
          <cell r="AJ27" t="str">
            <v>하윤천</v>
          </cell>
          <cell r="AK27" t="str">
            <v>627-0205</v>
          </cell>
          <cell r="AL27" t="str">
            <v>3907-1993</v>
          </cell>
          <cell r="AM27" t="str">
            <v>ACGADO</v>
          </cell>
          <cell r="AN27" t="str">
            <v>9470</v>
          </cell>
        </row>
        <row r="28">
          <cell r="B28" t="str">
            <v>9-3</v>
          </cell>
          <cell r="C28" t="str">
            <v>강화</v>
          </cell>
          <cell r="D28" t="str">
            <v>삼산초등학교</v>
          </cell>
          <cell r="E28">
            <v>3</v>
          </cell>
          <cell r="S28">
            <v>0</v>
          </cell>
          <cell r="AA28">
            <v>0</v>
          </cell>
          <cell r="AE28" t="str">
            <v>-</v>
          </cell>
        </row>
        <row r="29">
          <cell r="B29" t="str">
            <v>9-4</v>
          </cell>
          <cell r="C29" t="str">
            <v>강화</v>
          </cell>
          <cell r="D29" t="str">
            <v>삼산초등학교</v>
          </cell>
          <cell r="E29">
            <v>4</v>
          </cell>
          <cell r="S29">
            <v>0</v>
          </cell>
          <cell r="AA29">
            <v>0</v>
          </cell>
          <cell r="AE29" t="str">
            <v>-</v>
          </cell>
        </row>
        <row r="30">
          <cell r="B30" t="str">
            <v>9-5</v>
          </cell>
          <cell r="C30" t="str">
            <v>강화</v>
          </cell>
          <cell r="D30" t="str">
            <v>삼산초등학교</v>
          </cell>
          <cell r="E30">
            <v>5</v>
          </cell>
          <cell r="S30">
            <v>0</v>
          </cell>
          <cell r="AA30">
            <v>0</v>
          </cell>
          <cell r="AE30" t="str">
            <v>-</v>
          </cell>
        </row>
        <row r="31">
          <cell r="B31" t="str">
            <v>10-3</v>
          </cell>
          <cell r="C31" t="str">
            <v>강화</v>
          </cell>
          <cell r="D31" t="str">
            <v>삼성초등학교</v>
          </cell>
          <cell r="E31">
            <v>3</v>
          </cell>
          <cell r="S31">
            <v>0</v>
          </cell>
          <cell r="AA31">
            <v>0</v>
          </cell>
          <cell r="AE31" t="str">
            <v>-</v>
          </cell>
        </row>
        <row r="32">
          <cell r="B32" t="str">
            <v>10-4</v>
          </cell>
          <cell r="C32" t="str">
            <v>강화</v>
          </cell>
          <cell r="D32" t="str">
            <v>삼성초등학교</v>
          </cell>
          <cell r="E32">
            <v>4</v>
          </cell>
          <cell r="S32">
            <v>0</v>
          </cell>
          <cell r="AA32">
            <v>0</v>
          </cell>
          <cell r="AE32" t="str">
            <v>-</v>
          </cell>
        </row>
        <row r="33">
          <cell r="B33" t="str">
            <v>10-5</v>
          </cell>
          <cell r="C33" t="str">
            <v>강화</v>
          </cell>
          <cell r="D33" t="str">
            <v>삼성초등학교</v>
          </cell>
          <cell r="E33">
            <v>5</v>
          </cell>
          <cell r="S33">
            <v>0</v>
          </cell>
          <cell r="AA33">
            <v>0</v>
          </cell>
          <cell r="AE33" t="str">
            <v>-</v>
          </cell>
        </row>
        <row r="34">
          <cell r="B34" t="str">
            <v>11-3</v>
          </cell>
          <cell r="C34" t="str">
            <v>강화</v>
          </cell>
          <cell r="D34" t="str">
            <v>서도초등학교</v>
          </cell>
          <cell r="E34">
            <v>3</v>
          </cell>
          <cell r="S34">
            <v>0</v>
          </cell>
          <cell r="AA34">
            <v>0</v>
          </cell>
          <cell r="AE34" t="str">
            <v>-</v>
          </cell>
        </row>
        <row r="35">
          <cell r="B35" t="str">
            <v>11-4</v>
          </cell>
          <cell r="C35" t="str">
            <v>강화</v>
          </cell>
          <cell r="D35" t="str">
            <v>서도초등학교</v>
          </cell>
          <cell r="E35">
            <v>4</v>
          </cell>
          <cell r="S35">
            <v>0</v>
          </cell>
          <cell r="AA35">
            <v>0</v>
          </cell>
          <cell r="AE35" t="str">
            <v>-</v>
          </cell>
        </row>
        <row r="36">
          <cell r="B36" t="str">
            <v>11-5</v>
          </cell>
          <cell r="C36" t="str">
            <v>강화</v>
          </cell>
          <cell r="D36" t="str">
            <v>서도초등학교</v>
          </cell>
          <cell r="E36">
            <v>5</v>
          </cell>
          <cell r="S36">
            <v>0</v>
          </cell>
          <cell r="AA36">
            <v>0</v>
          </cell>
          <cell r="AE36" t="str">
            <v>-</v>
          </cell>
        </row>
        <row r="37">
          <cell r="B37" t="str">
            <v>12-3</v>
          </cell>
          <cell r="C37" t="str">
            <v>강화</v>
          </cell>
          <cell r="D37" t="str">
            <v>선원초등학교</v>
          </cell>
          <cell r="E37">
            <v>3</v>
          </cell>
          <cell r="F37">
            <v>2</v>
          </cell>
          <cell r="G37">
            <v>1</v>
          </cell>
          <cell r="H37">
            <v>2</v>
          </cell>
          <cell r="I37">
            <v>1</v>
          </cell>
          <cell r="L37" t="str">
            <v>신청</v>
          </cell>
          <cell r="M37">
            <v>1</v>
          </cell>
          <cell r="O37">
            <v>45707</v>
          </cell>
          <cell r="R37">
            <v>2</v>
          </cell>
          <cell r="S37">
            <v>1</v>
          </cell>
          <cell r="T37">
            <v>1</v>
          </cell>
          <cell r="V37">
            <v>1</v>
          </cell>
          <cell r="W37">
            <v>0</v>
          </cell>
          <cell r="X37">
            <v>0</v>
          </cell>
          <cell r="Y37">
            <v>42</v>
          </cell>
          <cell r="Z37">
            <v>2</v>
          </cell>
          <cell r="AA37">
            <v>44</v>
          </cell>
          <cell r="AB37">
            <v>45762</v>
          </cell>
          <cell r="AC37">
            <v>0.33333333333333331</v>
          </cell>
          <cell r="AD37">
            <v>0.64583333333333337</v>
          </cell>
          <cell r="AE37" t="str">
            <v>강화-인천</v>
          </cell>
          <cell r="AF37" t="str">
            <v>강화</v>
          </cell>
          <cell r="AG37" t="str">
            <v>인천</v>
          </cell>
          <cell r="AH37" t="str">
            <v>차이나타운</v>
          </cell>
          <cell r="AI37" t="str">
            <v>x</v>
          </cell>
          <cell r="AJ37" t="str">
            <v>이찬형</v>
          </cell>
          <cell r="AK37" t="str">
            <v>627-6005</v>
          </cell>
          <cell r="AL37" t="str">
            <v>3997-3850</v>
          </cell>
        </row>
        <row r="38">
          <cell r="B38" t="str">
            <v>12-4</v>
          </cell>
          <cell r="C38" t="str">
            <v>강화</v>
          </cell>
          <cell r="D38" t="str">
            <v>선원초등학교</v>
          </cell>
          <cell r="E38">
            <v>4</v>
          </cell>
          <cell r="F38">
            <v>2</v>
          </cell>
          <cell r="G38">
            <v>0</v>
          </cell>
          <cell r="H38">
            <v>2</v>
          </cell>
          <cell r="I38">
            <v>1</v>
          </cell>
          <cell r="L38" t="str">
            <v>신청</v>
          </cell>
          <cell r="M38">
            <v>1</v>
          </cell>
          <cell r="O38">
            <v>45707</v>
          </cell>
          <cell r="R38">
            <v>2</v>
          </cell>
          <cell r="S38">
            <v>1</v>
          </cell>
          <cell r="T38">
            <v>1</v>
          </cell>
          <cell r="V38">
            <v>1</v>
          </cell>
          <cell r="W38">
            <v>0</v>
          </cell>
          <cell r="X38">
            <v>0</v>
          </cell>
          <cell r="Y38">
            <v>41</v>
          </cell>
          <cell r="Z38">
            <v>2</v>
          </cell>
          <cell r="AA38">
            <v>43</v>
          </cell>
          <cell r="AB38">
            <v>45762</v>
          </cell>
          <cell r="AC38">
            <v>0.33333333333333331</v>
          </cell>
          <cell r="AD38">
            <v>0.64583333333333337</v>
          </cell>
          <cell r="AE38" t="str">
            <v>강화-인천</v>
          </cell>
          <cell r="AF38" t="str">
            <v>강화</v>
          </cell>
          <cell r="AG38" t="str">
            <v>인천</v>
          </cell>
          <cell r="AH38" t="str">
            <v>차이나타운</v>
          </cell>
          <cell r="AI38" t="str">
            <v>x</v>
          </cell>
          <cell r="AJ38" t="str">
            <v>이상철</v>
          </cell>
          <cell r="AK38" t="str">
            <v>627-6007</v>
          </cell>
          <cell r="AL38" t="str">
            <v>9988-3799</v>
          </cell>
        </row>
        <row r="39">
          <cell r="B39" t="str">
            <v>12-5</v>
          </cell>
          <cell r="C39" t="str">
            <v>강화</v>
          </cell>
          <cell r="D39" t="str">
            <v>선원초등학교</v>
          </cell>
          <cell r="E39">
            <v>5</v>
          </cell>
          <cell r="J39">
            <v>1</v>
          </cell>
          <cell r="K39">
            <v>1</v>
          </cell>
          <cell r="L39" t="str">
            <v>신청</v>
          </cell>
          <cell r="M39">
            <v>2</v>
          </cell>
          <cell r="O39">
            <v>45737</v>
          </cell>
          <cell r="R39">
            <v>1</v>
          </cell>
          <cell r="S39">
            <v>1</v>
          </cell>
          <cell r="T39">
            <v>1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36</v>
          </cell>
          <cell r="Z39">
            <v>3</v>
          </cell>
          <cell r="AA39">
            <v>39</v>
          </cell>
          <cell r="AB39">
            <v>45944</v>
          </cell>
          <cell r="AC39">
            <v>0.33333333333333331</v>
          </cell>
          <cell r="AD39">
            <v>0.75</v>
          </cell>
          <cell r="AE39" t="str">
            <v>관외</v>
          </cell>
          <cell r="AF39" t="str">
            <v>강화</v>
          </cell>
          <cell r="AG39" t="str">
            <v>서울</v>
          </cell>
          <cell r="AH39" t="str">
            <v>롯데월드</v>
          </cell>
          <cell r="AI39" t="str">
            <v>x</v>
          </cell>
          <cell r="AJ39" t="str">
            <v>손영한</v>
          </cell>
          <cell r="AK39" t="str">
            <v>627-6010</v>
          </cell>
          <cell r="AL39" t="str">
            <v>4707-2012</v>
          </cell>
        </row>
        <row r="40">
          <cell r="B40" t="str">
            <v>13-3</v>
          </cell>
          <cell r="C40" t="str">
            <v>강화</v>
          </cell>
          <cell r="D40" t="str">
            <v>송해초등학교</v>
          </cell>
          <cell r="E40">
            <v>3</v>
          </cell>
          <cell r="F40">
            <v>1</v>
          </cell>
          <cell r="G40">
            <v>0</v>
          </cell>
          <cell r="H40">
            <v>1</v>
          </cell>
          <cell r="I40">
            <v>0</v>
          </cell>
          <cell r="L40" t="str">
            <v>변경</v>
          </cell>
          <cell r="M40" t="str">
            <v>1차</v>
          </cell>
          <cell r="N40">
            <v>1</v>
          </cell>
          <cell r="O40">
            <v>45672</v>
          </cell>
          <cell r="Q40">
            <v>45737</v>
          </cell>
          <cell r="R40">
            <v>1</v>
          </cell>
          <cell r="S40">
            <v>0</v>
          </cell>
          <cell r="T40">
            <v>0</v>
          </cell>
          <cell r="V40">
            <v>0</v>
          </cell>
          <cell r="W40">
            <v>0</v>
          </cell>
          <cell r="X40">
            <v>0</v>
          </cell>
          <cell r="Y40">
            <v>35</v>
          </cell>
          <cell r="Z40">
            <v>8</v>
          </cell>
          <cell r="AA40">
            <v>43</v>
          </cell>
          <cell r="AB40">
            <v>45804</v>
          </cell>
          <cell r="AC40">
            <v>0.375</v>
          </cell>
          <cell r="AD40">
            <v>0.50694444444444442</v>
          </cell>
          <cell r="AE40" t="str">
            <v>강화-강화</v>
          </cell>
          <cell r="AF40" t="str">
            <v>강화</v>
          </cell>
          <cell r="AG40" t="str">
            <v>강화</v>
          </cell>
          <cell r="AH40" t="str">
            <v>초지진</v>
          </cell>
          <cell r="AI40" t="str">
            <v>o</v>
          </cell>
          <cell r="AJ40" t="str">
            <v>최웅희</v>
          </cell>
          <cell r="AK40" t="str">
            <v>550-5904</v>
          </cell>
          <cell r="AL40" t="str">
            <v>9239-4565</v>
          </cell>
          <cell r="AM40" t="str">
            <v>미사용</v>
          </cell>
        </row>
        <row r="41">
          <cell r="B41" t="str">
            <v>13-4</v>
          </cell>
          <cell r="C41" t="str">
            <v>강화</v>
          </cell>
          <cell r="D41" t="str">
            <v>송해초등학교</v>
          </cell>
          <cell r="E41">
            <v>4</v>
          </cell>
          <cell r="F41">
            <v>1</v>
          </cell>
          <cell r="G41">
            <v>0</v>
          </cell>
          <cell r="L41" t="str">
            <v>취소</v>
          </cell>
          <cell r="M41">
            <v>1</v>
          </cell>
          <cell r="O41">
            <v>45672</v>
          </cell>
          <cell r="P41">
            <v>45737</v>
          </cell>
          <cell r="R41">
            <v>1</v>
          </cell>
          <cell r="S41">
            <v>0</v>
          </cell>
          <cell r="Y41">
            <v>35</v>
          </cell>
          <cell r="Z41">
            <v>8</v>
          </cell>
          <cell r="AA41">
            <v>43</v>
          </cell>
          <cell r="AB41">
            <v>45840</v>
          </cell>
          <cell r="AC41">
            <v>0.375</v>
          </cell>
          <cell r="AD41">
            <v>0.66666666666666663</v>
          </cell>
          <cell r="AE41" t="str">
            <v>강화-강화</v>
          </cell>
          <cell r="AF41" t="str">
            <v>강화</v>
          </cell>
          <cell r="AG41" t="str">
            <v>강화</v>
          </cell>
          <cell r="AH41" t="str">
            <v>강화루지</v>
          </cell>
          <cell r="AI41" t="str">
            <v>o</v>
          </cell>
          <cell r="AJ41" t="str">
            <v>최웅희</v>
          </cell>
          <cell r="AK41" t="str">
            <v>550-5904</v>
          </cell>
          <cell r="AL41" t="str">
            <v>9239-4565</v>
          </cell>
          <cell r="AM41" t="str">
            <v>미사용</v>
          </cell>
        </row>
        <row r="42">
          <cell r="B42" t="str">
            <v>13-5</v>
          </cell>
          <cell r="C42" t="str">
            <v>강화</v>
          </cell>
          <cell r="D42" t="str">
            <v>송해초등학교</v>
          </cell>
          <cell r="E42">
            <v>5</v>
          </cell>
          <cell r="J42">
            <v>1</v>
          </cell>
          <cell r="K42">
            <v>0</v>
          </cell>
          <cell r="L42" t="str">
            <v>신청</v>
          </cell>
          <cell r="M42" t="str">
            <v>2차</v>
          </cell>
          <cell r="O42">
            <v>45741</v>
          </cell>
          <cell r="R42">
            <v>1</v>
          </cell>
          <cell r="S42">
            <v>0</v>
          </cell>
          <cell r="T42">
            <v>0</v>
          </cell>
          <cell r="V42">
            <v>0</v>
          </cell>
          <cell r="W42">
            <v>0</v>
          </cell>
          <cell r="X42">
            <v>0</v>
          </cell>
          <cell r="Y42">
            <v>35</v>
          </cell>
          <cell r="Z42">
            <v>8</v>
          </cell>
          <cell r="AA42">
            <v>43</v>
          </cell>
          <cell r="AB42">
            <v>45841</v>
          </cell>
          <cell r="AC42">
            <v>0.34722222222222227</v>
          </cell>
          <cell r="AD42">
            <v>0.91666666666666663</v>
          </cell>
          <cell r="AE42" t="str">
            <v>관외</v>
          </cell>
          <cell r="AF42" t="str">
            <v>강화</v>
          </cell>
          <cell r="AG42" t="str">
            <v>서울</v>
          </cell>
          <cell r="AH42" t="str">
            <v>롯데월드</v>
          </cell>
          <cell r="AI42" t="str">
            <v>o</v>
          </cell>
          <cell r="AJ42" t="str">
            <v>최웅희</v>
          </cell>
          <cell r="AK42" t="str">
            <v>550-5915</v>
          </cell>
          <cell r="AL42" t="str">
            <v>9239-4565</v>
          </cell>
          <cell r="AM42" t="str">
            <v>미사용</v>
          </cell>
        </row>
        <row r="43">
          <cell r="B43" t="str">
            <v>14-3</v>
          </cell>
          <cell r="C43" t="str">
            <v>강화</v>
          </cell>
          <cell r="D43" t="str">
            <v>양도초등학교</v>
          </cell>
          <cell r="E43">
            <v>3</v>
          </cell>
          <cell r="L43" t="str">
            <v>신청</v>
          </cell>
          <cell r="M43" t="str">
            <v>3차-1</v>
          </cell>
          <cell r="O43">
            <v>45838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30</v>
          </cell>
          <cell r="Z43">
            <v>8</v>
          </cell>
          <cell r="AA43">
            <v>38</v>
          </cell>
          <cell r="AB43">
            <v>45953</v>
          </cell>
          <cell r="AC43">
            <v>0.375</v>
          </cell>
          <cell r="AD43">
            <v>0.625</v>
          </cell>
          <cell r="AE43" t="str">
            <v>강화-인천</v>
          </cell>
          <cell r="AF43" t="str">
            <v>강화</v>
          </cell>
          <cell r="AG43" t="str">
            <v>인천</v>
          </cell>
          <cell r="AH43" t="str">
            <v>개항장일대</v>
          </cell>
          <cell r="AI43" t="str">
            <v>x</v>
          </cell>
          <cell r="AJ43" t="str">
            <v>남경미</v>
          </cell>
          <cell r="AK43" t="str">
            <v>627-5206</v>
          </cell>
          <cell r="AL43" t="str">
            <v>4463-1207</v>
          </cell>
        </row>
        <row r="44">
          <cell r="B44" t="str">
            <v>14-4</v>
          </cell>
          <cell r="C44" t="str">
            <v>강화</v>
          </cell>
          <cell r="D44" t="str">
            <v>양도초등학교</v>
          </cell>
          <cell r="E44">
            <v>4</v>
          </cell>
          <cell r="L44" t="str">
            <v>신청</v>
          </cell>
          <cell r="M44" t="str">
            <v>3차-1</v>
          </cell>
          <cell r="O44">
            <v>45838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30</v>
          </cell>
          <cell r="Z44">
            <v>8</v>
          </cell>
          <cell r="AA44">
            <v>38</v>
          </cell>
          <cell r="AB44">
            <v>45953</v>
          </cell>
          <cell r="AC44">
            <v>0.375</v>
          </cell>
          <cell r="AD44">
            <v>0.625</v>
          </cell>
          <cell r="AE44" t="str">
            <v>강화-인천</v>
          </cell>
          <cell r="AF44" t="str">
            <v>강화</v>
          </cell>
          <cell r="AG44" t="str">
            <v>인천</v>
          </cell>
          <cell r="AH44" t="str">
            <v>개항장일대</v>
          </cell>
          <cell r="AI44" t="str">
            <v>x</v>
          </cell>
          <cell r="AJ44" t="str">
            <v>남경미</v>
          </cell>
          <cell r="AK44" t="str">
            <v>627-5206</v>
          </cell>
          <cell r="AL44" t="str">
            <v>4463-1207</v>
          </cell>
        </row>
        <row r="45">
          <cell r="B45" t="str">
            <v>14-5</v>
          </cell>
          <cell r="C45" t="str">
            <v>강화</v>
          </cell>
          <cell r="D45" t="str">
            <v>양도초등학교</v>
          </cell>
          <cell r="E45">
            <v>5</v>
          </cell>
          <cell r="L45" t="str">
            <v>신청</v>
          </cell>
          <cell r="M45" t="str">
            <v>3차-3</v>
          </cell>
          <cell r="O45">
            <v>45838</v>
          </cell>
          <cell r="R45">
            <v>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52</v>
          </cell>
          <cell r="Z45">
            <v>16</v>
          </cell>
          <cell r="AA45">
            <v>68</v>
          </cell>
          <cell r="AB45">
            <v>45917</v>
          </cell>
          <cell r="AC45">
            <v>0.375</v>
          </cell>
          <cell r="AD45">
            <v>0.70833333333333337</v>
          </cell>
          <cell r="AE45" t="str">
            <v>관외</v>
          </cell>
          <cell r="AF45" t="str">
            <v>강화</v>
          </cell>
          <cell r="AG45" t="str">
            <v>과천</v>
          </cell>
          <cell r="AH45" t="str">
            <v>서울랜드</v>
          </cell>
          <cell r="AI45" t="str">
            <v>x</v>
          </cell>
          <cell r="AJ45" t="str">
            <v>남경미</v>
          </cell>
          <cell r="AK45" t="str">
            <v>627-5206</v>
          </cell>
          <cell r="AL45" t="str">
            <v>4463-1207</v>
          </cell>
        </row>
        <row r="46">
          <cell r="B46" t="str">
            <v>15-3</v>
          </cell>
          <cell r="C46" t="str">
            <v>강화</v>
          </cell>
          <cell r="D46" t="str">
            <v>양사초등학교</v>
          </cell>
          <cell r="E46">
            <v>3</v>
          </cell>
          <cell r="S46">
            <v>0</v>
          </cell>
          <cell r="AA46">
            <v>0</v>
          </cell>
          <cell r="AE46" t="str">
            <v>-</v>
          </cell>
        </row>
        <row r="47">
          <cell r="B47" t="str">
            <v>15-4</v>
          </cell>
          <cell r="C47" t="str">
            <v>강화</v>
          </cell>
          <cell r="D47" t="str">
            <v>양사초등학교</v>
          </cell>
          <cell r="E47">
            <v>4</v>
          </cell>
          <cell r="S47">
            <v>0</v>
          </cell>
          <cell r="AA47">
            <v>0</v>
          </cell>
          <cell r="AE47" t="str">
            <v>-</v>
          </cell>
        </row>
        <row r="48">
          <cell r="B48" t="str">
            <v>15-5</v>
          </cell>
          <cell r="C48" t="str">
            <v>강화</v>
          </cell>
          <cell r="D48" t="str">
            <v>양사초등학교</v>
          </cell>
          <cell r="E48">
            <v>5</v>
          </cell>
          <cell r="S48">
            <v>0</v>
          </cell>
          <cell r="AA48">
            <v>0</v>
          </cell>
          <cell r="AE48" t="str">
            <v>-</v>
          </cell>
        </row>
        <row r="49">
          <cell r="B49" t="str">
            <v>16-3</v>
          </cell>
          <cell r="C49" t="str">
            <v>강화</v>
          </cell>
          <cell r="D49" t="str">
            <v>조산초등학교</v>
          </cell>
          <cell r="E49">
            <v>3</v>
          </cell>
          <cell r="S49">
            <v>0</v>
          </cell>
          <cell r="AA49">
            <v>0</v>
          </cell>
          <cell r="AE49" t="str">
            <v>-</v>
          </cell>
          <cell r="AM49" t="str">
            <v>ACG5AH</v>
          </cell>
          <cell r="AN49">
            <v>9835</v>
          </cell>
        </row>
        <row r="50">
          <cell r="B50" t="str">
            <v>16-4</v>
          </cell>
          <cell r="C50" t="str">
            <v>강화</v>
          </cell>
          <cell r="D50" t="str">
            <v>조산초등학교</v>
          </cell>
          <cell r="E50">
            <v>4</v>
          </cell>
          <cell r="S50">
            <v>0</v>
          </cell>
          <cell r="AA50">
            <v>0</v>
          </cell>
          <cell r="AE50" t="str">
            <v>-</v>
          </cell>
        </row>
        <row r="51">
          <cell r="B51" t="str">
            <v>16-5</v>
          </cell>
          <cell r="C51" t="str">
            <v>강화</v>
          </cell>
          <cell r="D51" t="str">
            <v>조산초등학교</v>
          </cell>
          <cell r="E51">
            <v>5</v>
          </cell>
          <cell r="S51">
            <v>0</v>
          </cell>
          <cell r="AA51">
            <v>0</v>
          </cell>
          <cell r="AE51" t="str">
            <v>-</v>
          </cell>
        </row>
        <row r="52">
          <cell r="B52" t="str">
            <v>17-3</v>
          </cell>
          <cell r="C52" t="str">
            <v>강화</v>
          </cell>
          <cell r="D52" t="str">
            <v>하점초등학교</v>
          </cell>
          <cell r="E52">
            <v>3</v>
          </cell>
          <cell r="S52">
            <v>0</v>
          </cell>
          <cell r="AA52">
            <v>0</v>
          </cell>
          <cell r="AE52" t="str">
            <v>-</v>
          </cell>
        </row>
        <row r="53">
          <cell r="B53" t="str">
            <v>17-4</v>
          </cell>
          <cell r="C53" t="str">
            <v>강화</v>
          </cell>
          <cell r="D53" t="str">
            <v>하점초등학교</v>
          </cell>
          <cell r="E53">
            <v>4</v>
          </cell>
          <cell r="S53">
            <v>0</v>
          </cell>
          <cell r="AA53">
            <v>0</v>
          </cell>
          <cell r="AE53" t="str">
            <v>-</v>
          </cell>
        </row>
        <row r="54">
          <cell r="B54" t="str">
            <v>17-5</v>
          </cell>
          <cell r="C54" t="str">
            <v>강화</v>
          </cell>
          <cell r="D54" t="str">
            <v>하점초등학교</v>
          </cell>
          <cell r="E54">
            <v>5</v>
          </cell>
          <cell r="S54">
            <v>0</v>
          </cell>
          <cell r="AA54">
            <v>0</v>
          </cell>
          <cell r="AE54" t="str">
            <v>-</v>
          </cell>
        </row>
        <row r="55">
          <cell r="B55" t="str">
            <v>18-3</v>
          </cell>
          <cell r="C55" t="str">
            <v>강화</v>
          </cell>
          <cell r="D55" t="str">
            <v>합일초등학교</v>
          </cell>
          <cell r="E55">
            <v>3</v>
          </cell>
          <cell r="F55">
            <v>1</v>
          </cell>
          <cell r="G55">
            <v>0</v>
          </cell>
          <cell r="H55">
            <v>1</v>
          </cell>
          <cell r="I55">
            <v>1</v>
          </cell>
          <cell r="L55" t="str">
            <v>신청</v>
          </cell>
          <cell r="M55" t="str">
            <v>2차</v>
          </cell>
          <cell r="O55">
            <v>45734</v>
          </cell>
          <cell r="Q55">
            <v>45904</v>
          </cell>
          <cell r="R55">
            <v>1</v>
          </cell>
          <cell r="S55">
            <v>1</v>
          </cell>
          <cell r="T55">
            <v>1</v>
          </cell>
          <cell r="U55">
            <v>0</v>
          </cell>
          <cell r="V55">
            <v>1</v>
          </cell>
          <cell r="W55">
            <v>0</v>
          </cell>
          <cell r="X55">
            <v>0</v>
          </cell>
          <cell r="Y55">
            <v>28</v>
          </cell>
          <cell r="Z55">
            <v>4</v>
          </cell>
          <cell r="AA55">
            <v>32</v>
          </cell>
          <cell r="AB55">
            <v>45917</v>
          </cell>
          <cell r="AC55">
            <v>0.35416666666666669</v>
          </cell>
          <cell r="AD55">
            <v>0.67361111111111116</v>
          </cell>
          <cell r="AE55" t="str">
            <v>강화-인천</v>
          </cell>
          <cell r="AF55" t="str">
            <v>강화</v>
          </cell>
          <cell r="AG55" t="str">
            <v>인천</v>
          </cell>
          <cell r="AH55" t="str">
            <v>개항장일대</v>
          </cell>
          <cell r="AI55" t="str">
            <v>x</v>
          </cell>
          <cell r="AJ55" t="str">
            <v>김혜정</v>
          </cell>
          <cell r="AK55" t="str">
            <v>627-3954</v>
          </cell>
          <cell r="AL55" t="str">
            <v>6428-6722</v>
          </cell>
          <cell r="AM55" t="str">
            <v>ACV7TN</v>
          </cell>
          <cell r="AN55" t="str">
            <v>8021</v>
          </cell>
        </row>
        <row r="56">
          <cell r="B56" t="str">
            <v>18-4</v>
          </cell>
          <cell r="C56" t="str">
            <v>강화</v>
          </cell>
          <cell r="D56" t="str">
            <v>합일초등학교</v>
          </cell>
          <cell r="E56">
            <v>4</v>
          </cell>
          <cell r="F56">
            <v>1</v>
          </cell>
          <cell r="G56">
            <v>0</v>
          </cell>
          <cell r="H56">
            <v>1</v>
          </cell>
          <cell r="I56">
            <v>1</v>
          </cell>
          <cell r="L56" t="str">
            <v>신청</v>
          </cell>
          <cell r="M56" t="str">
            <v>2차</v>
          </cell>
          <cell r="O56">
            <v>45734</v>
          </cell>
          <cell r="Q56">
            <v>45904</v>
          </cell>
          <cell r="R56">
            <v>1</v>
          </cell>
          <cell r="S56">
            <v>1</v>
          </cell>
          <cell r="T56">
            <v>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34</v>
          </cell>
          <cell r="Z56">
            <v>3</v>
          </cell>
          <cell r="AA56">
            <v>37</v>
          </cell>
          <cell r="AB56">
            <v>45917</v>
          </cell>
          <cell r="AC56">
            <v>0.35416666666666669</v>
          </cell>
          <cell r="AD56">
            <v>0.67361111111111116</v>
          </cell>
          <cell r="AE56" t="str">
            <v>강화-인천</v>
          </cell>
          <cell r="AF56" t="str">
            <v>강화</v>
          </cell>
          <cell r="AG56" t="str">
            <v>인천</v>
          </cell>
          <cell r="AH56" t="str">
            <v>개항장일대</v>
          </cell>
          <cell r="AI56" t="str">
            <v>x</v>
          </cell>
          <cell r="AJ56" t="str">
            <v>남궁소연</v>
          </cell>
          <cell r="AK56" t="str">
            <v>627-3954</v>
          </cell>
          <cell r="AL56" t="str">
            <v>9545-8226</v>
          </cell>
          <cell r="AM56" t="str">
            <v>ACV7TN</v>
          </cell>
          <cell r="AN56" t="str">
            <v>8021</v>
          </cell>
        </row>
        <row r="57">
          <cell r="B57" t="str">
            <v>18-5</v>
          </cell>
          <cell r="C57" t="str">
            <v>강화</v>
          </cell>
          <cell r="D57" t="str">
            <v>합일초등학교</v>
          </cell>
          <cell r="E57">
            <v>5</v>
          </cell>
          <cell r="S57">
            <v>0</v>
          </cell>
          <cell r="AE57" t="str">
            <v>-</v>
          </cell>
        </row>
        <row r="58">
          <cell r="B58" t="str">
            <v>19-4</v>
          </cell>
          <cell r="C58" t="str">
            <v>강화</v>
          </cell>
          <cell r="D58" t="str">
            <v>해명초등학교</v>
          </cell>
          <cell r="E58">
            <v>4</v>
          </cell>
          <cell r="F58">
            <v>1</v>
          </cell>
          <cell r="G58">
            <v>0</v>
          </cell>
          <cell r="H58">
            <v>1</v>
          </cell>
          <cell r="I58">
            <v>0</v>
          </cell>
          <cell r="L58" t="str">
            <v>신청</v>
          </cell>
          <cell r="M58" t="str">
            <v>2차</v>
          </cell>
          <cell r="O58">
            <v>45730</v>
          </cell>
          <cell r="R58">
            <v>1</v>
          </cell>
          <cell r="S58">
            <v>0</v>
          </cell>
          <cell r="T58">
            <v>0</v>
          </cell>
          <cell r="V58">
            <v>0</v>
          </cell>
          <cell r="W58">
            <v>0</v>
          </cell>
          <cell r="X58">
            <v>0</v>
          </cell>
          <cell r="Y58">
            <v>7</v>
          </cell>
          <cell r="Z58">
            <v>6</v>
          </cell>
          <cell r="AA58">
            <v>13</v>
          </cell>
          <cell r="AB58">
            <v>45854</v>
          </cell>
          <cell r="AC58">
            <v>0.3611111111111111</v>
          </cell>
          <cell r="AD58">
            <v>0.6875</v>
          </cell>
          <cell r="AE58" t="str">
            <v>강화-영종</v>
          </cell>
          <cell r="AF58" t="str">
            <v>강화</v>
          </cell>
          <cell r="AG58" t="str">
            <v>영종</v>
          </cell>
          <cell r="AH58" t="str">
            <v>인스파이어리조트</v>
          </cell>
          <cell r="AI58" t="str">
            <v>x</v>
          </cell>
          <cell r="AJ58" t="str">
            <v>김정현</v>
          </cell>
          <cell r="AK58" t="str">
            <v>627-1332</v>
          </cell>
          <cell r="AL58" t="str">
            <v>4813-7001</v>
          </cell>
          <cell r="AM58" t="str">
            <v>미사용</v>
          </cell>
        </row>
        <row r="59">
          <cell r="B59" t="str">
            <v>19-4</v>
          </cell>
          <cell r="C59" t="str">
            <v>강화</v>
          </cell>
          <cell r="D59" t="str">
            <v>해명초등학교</v>
          </cell>
          <cell r="E59">
            <v>4</v>
          </cell>
          <cell r="S59">
            <v>0</v>
          </cell>
          <cell r="AA59">
            <v>0</v>
          </cell>
          <cell r="AE59" t="str">
            <v>-</v>
          </cell>
          <cell r="AM59" t="str">
            <v>미사용</v>
          </cell>
        </row>
        <row r="60">
          <cell r="B60" t="str">
            <v>19-5</v>
          </cell>
          <cell r="C60" t="str">
            <v>강화</v>
          </cell>
          <cell r="D60" t="str">
            <v>해명초등학교</v>
          </cell>
          <cell r="E60">
            <v>5</v>
          </cell>
          <cell r="S60">
            <v>0</v>
          </cell>
          <cell r="AA60">
            <v>0</v>
          </cell>
          <cell r="AE60" t="str">
            <v>-</v>
          </cell>
          <cell r="AM60" t="str">
            <v>미사용</v>
          </cell>
        </row>
        <row r="61">
          <cell r="B61" t="str">
            <v>20-3</v>
          </cell>
          <cell r="C61" t="str">
            <v>강화</v>
          </cell>
          <cell r="D61" t="str">
            <v>화도초등학교</v>
          </cell>
          <cell r="E61">
            <v>3</v>
          </cell>
          <cell r="S61">
            <v>0</v>
          </cell>
        </row>
        <row r="62">
          <cell r="B62" t="str">
            <v>20-4</v>
          </cell>
          <cell r="C62" t="str">
            <v>강화</v>
          </cell>
          <cell r="D62" t="str">
            <v>화도초등학교</v>
          </cell>
          <cell r="E62">
            <v>4</v>
          </cell>
          <cell r="S62">
            <v>0</v>
          </cell>
        </row>
        <row r="63">
          <cell r="B63" t="str">
            <v>20-5</v>
          </cell>
          <cell r="C63" t="str">
            <v>강화</v>
          </cell>
          <cell r="D63" t="str">
            <v>화도초등학교</v>
          </cell>
          <cell r="E63">
            <v>5</v>
          </cell>
          <cell r="S63">
            <v>0</v>
          </cell>
        </row>
        <row r="64">
          <cell r="B64" t="str">
            <v>21-3</v>
          </cell>
          <cell r="C64" t="str">
            <v>남부</v>
          </cell>
          <cell r="D64" t="str">
            <v>대청초등학교</v>
          </cell>
          <cell r="E64">
            <v>3</v>
          </cell>
          <cell r="S64">
            <v>0</v>
          </cell>
          <cell r="AA64">
            <v>0</v>
          </cell>
          <cell r="AE64" t="str">
            <v>-</v>
          </cell>
        </row>
        <row r="65">
          <cell r="B65" t="str">
            <v>21-4</v>
          </cell>
          <cell r="C65" t="str">
            <v>남부</v>
          </cell>
          <cell r="D65" t="str">
            <v>대청초등학교</v>
          </cell>
          <cell r="E65">
            <v>4</v>
          </cell>
          <cell r="S65">
            <v>0</v>
          </cell>
          <cell r="AA65">
            <v>0</v>
          </cell>
          <cell r="AE65" t="str">
            <v>-</v>
          </cell>
        </row>
        <row r="66">
          <cell r="B66" t="str">
            <v>21-5</v>
          </cell>
          <cell r="C66" t="str">
            <v>남부</v>
          </cell>
          <cell r="D66" t="str">
            <v>대청초등학교</v>
          </cell>
          <cell r="E66">
            <v>5</v>
          </cell>
          <cell r="S66">
            <v>0</v>
          </cell>
          <cell r="AA66">
            <v>0</v>
          </cell>
          <cell r="AE66" t="str">
            <v>-</v>
          </cell>
        </row>
        <row r="67">
          <cell r="B67" t="str">
            <v>22-3</v>
          </cell>
          <cell r="C67" t="str">
            <v>남부</v>
          </cell>
          <cell r="D67" t="str">
            <v>덕적초등학교</v>
          </cell>
          <cell r="E67">
            <v>3</v>
          </cell>
          <cell r="S67">
            <v>0</v>
          </cell>
          <cell r="AA67">
            <v>0</v>
          </cell>
          <cell r="AE67" t="str">
            <v>-</v>
          </cell>
        </row>
        <row r="68">
          <cell r="B68" t="str">
            <v>22-4</v>
          </cell>
          <cell r="C68" t="str">
            <v>남부</v>
          </cell>
          <cell r="D68" t="str">
            <v>덕적초등학교</v>
          </cell>
          <cell r="E68">
            <v>4</v>
          </cell>
          <cell r="S68">
            <v>0</v>
          </cell>
          <cell r="AA68">
            <v>0</v>
          </cell>
          <cell r="AE68" t="str">
            <v>-</v>
          </cell>
        </row>
        <row r="69">
          <cell r="B69" t="str">
            <v>22-5</v>
          </cell>
          <cell r="C69" t="str">
            <v>남부</v>
          </cell>
          <cell r="D69" t="str">
            <v>덕적초등학교</v>
          </cell>
          <cell r="E69">
            <v>5</v>
          </cell>
          <cell r="S69">
            <v>0</v>
          </cell>
          <cell r="AA69">
            <v>0</v>
          </cell>
          <cell r="AE69" t="str">
            <v>-</v>
          </cell>
        </row>
        <row r="70">
          <cell r="B70" t="str">
            <v>23-3</v>
          </cell>
          <cell r="C70" t="str">
            <v>남부</v>
          </cell>
          <cell r="D70" t="str">
            <v>백령초등학교</v>
          </cell>
          <cell r="E70">
            <v>3</v>
          </cell>
          <cell r="S70">
            <v>0</v>
          </cell>
          <cell r="AA70">
            <v>0</v>
          </cell>
          <cell r="AE70" t="str">
            <v>-</v>
          </cell>
        </row>
        <row r="71">
          <cell r="B71" t="str">
            <v>23-4</v>
          </cell>
          <cell r="C71" t="str">
            <v>남부</v>
          </cell>
          <cell r="D71" t="str">
            <v>백령초등학교</v>
          </cell>
          <cell r="E71">
            <v>4</v>
          </cell>
          <cell r="S71">
            <v>0</v>
          </cell>
          <cell r="AA71">
            <v>0</v>
          </cell>
          <cell r="AE71" t="str">
            <v>-</v>
          </cell>
        </row>
        <row r="72">
          <cell r="B72" t="str">
            <v>23-5</v>
          </cell>
          <cell r="C72" t="str">
            <v>남부</v>
          </cell>
          <cell r="D72" t="str">
            <v>백령초등학교</v>
          </cell>
          <cell r="E72">
            <v>5</v>
          </cell>
          <cell r="S72">
            <v>0</v>
          </cell>
          <cell r="AA72">
            <v>0</v>
          </cell>
          <cell r="AE72" t="str">
            <v>-</v>
          </cell>
        </row>
        <row r="73">
          <cell r="B73" t="str">
            <v>24-3</v>
          </cell>
          <cell r="C73" t="str">
            <v>남부</v>
          </cell>
          <cell r="D73" t="str">
            <v>북포초등학교</v>
          </cell>
          <cell r="E73">
            <v>3</v>
          </cell>
          <cell r="S73">
            <v>0</v>
          </cell>
          <cell r="AA73">
            <v>0</v>
          </cell>
          <cell r="AE73" t="str">
            <v>-</v>
          </cell>
        </row>
        <row r="74">
          <cell r="B74" t="str">
            <v>24-4</v>
          </cell>
          <cell r="C74" t="str">
            <v>남부</v>
          </cell>
          <cell r="D74" t="str">
            <v>북포초등학교</v>
          </cell>
          <cell r="E74">
            <v>4</v>
          </cell>
          <cell r="S74">
            <v>0</v>
          </cell>
          <cell r="AA74">
            <v>0</v>
          </cell>
          <cell r="AE74" t="str">
            <v>-</v>
          </cell>
        </row>
        <row r="75">
          <cell r="B75" t="str">
            <v>24-5</v>
          </cell>
          <cell r="C75" t="str">
            <v>남부</v>
          </cell>
          <cell r="D75" t="str">
            <v>북포초등학교</v>
          </cell>
          <cell r="E75">
            <v>5</v>
          </cell>
          <cell r="S75">
            <v>0</v>
          </cell>
          <cell r="AA75">
            <v>0</v>
          </cell>
          <cell r="AE75" t="str">
            <v>-</v>
          </cell>
        </row>
        <row r="76">
          <cell r="B76" t="str">
            <v>25-3</v>
          </cell>
          <cell r="C76" t="str">
            <v>남부</v>
          </cell>
          <cell r="D76" t="str">
            <v>연평초등학교</v>
          </cell>
          <cell r="E76">
            <v>3</v>
          </cell>
          <cell r="S76">
            <v>0</v>
          </cell>
          <cell r="AA76">
            <v>0</v>
          </cell>
          <cell r="AE76" t="str">
            <v>-</v>
          </cell>
        </row>
        <row r="77">
          <cell r="B77" t="str">
            <v>25-4</v>
          </cell>
          <cell r="C77" t="str">
            <v>남부</v>
          </cell>
          <cell r="D77" t="str">
            <v>연평초등학교</v>
          </cell>
          <cell r="E77">
            <v>4</v>
          </cell>
          <cell r="S77">
            <v>0</v>
          </cell>
          <cell r="AA77">
            <v>0</v>
          </cell>
          <cell r="AE77" t="str">
            <v>-</v>
          </cell>
        </row>
        <row r="78">
          <cell r="B78" t="str">
            <v>25-5</v>
          </cell>
          <cell r="C78" t="str">
            <v>남부</v>
          </cell>
          <cell r="D78" t="str">
            <v>연평초등학교</v>
          </cell>
          <cell r="E78">
            <v>5</v>
          </cell>
          <cell r="S78">
            <v>0</v>
          </cell>
          <cell r="AA78">
            <v>0</v>
          </cell>
          <cell r="AE78" t="str">
            <v>-</v>
          </cell>
        </row>
        <row r="79">
          <cell r="B79" t="str">
            <v>26-3</v>
          </cell>
          <cell r="C79" t="str">
            <v>남부</v>
          </cell>
          <cell r="D79" t="str">
            <v>영흥초등학교</v>
          </cell>
          <cell r="E79">
            <v>3</v>
          </cell>
          <cell r="F79">
            <v>2</v>
          </cell>
          <cell r="G79">
            <v>1</v>
          </cell>
          <cell r="S79">
            <v>0</v>
          </cell>
          <cell r="AA79">
            <v>0</v>
          </cell>
          <cell r="AE79" t="str">
            <v>-</v>
          </cell>
        </row>
        <row r="80">
          <cell r="B80" t="str">
            <v>26-4</v>
          </cell>
          <cell r="C80" t="str">
            <v>남부</v>
          </cell>
          <cell r="D80" t="str">
            <v>영흥초등학교</v>
          </cell>
          <cell r="E80">
            <v>4</v>
          </cell>
          <cell r="F80">
            <v>2</v>
          </cell>
          <cell r="G80">
            <v>0</v>
          </cell>
          <cell r="S80">
            <v>0</v>
          </cell>
          <cell r="AA80">
            <v>0</v>
          </cell>
          <cell r="AE80" t="str">
            <v>-</v>
          </cell>
        </row>
        <row r="81">
          <cell r="B81" t="str">
            <v>26-5</v>
          </cell>
          <cell r="C81" t="str">
            <v>남부</v>
          </cell>
          <cell r="D81" t="str">
            <v>영흥초등학교</v>
          </cell>
          <cell r="E81">
            <v>5</v>
          </cell>
          <cell r="L81" t="str">
            <v>신청</v>
          </cell>
          <cell r="M81" t="str">
            <v>3차-3</v>
          </cell>
          <cell r="O81">
            <v>45838</v>
          </cell>
          <cell r="Q81">
            <v>45925</v>
          </cell>
          <cell r="R81">
            <v>1</v>
          </cell>
          <cell r="S81">
            <v>1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29</v>
          </cell>
          <cell r="Z81">
            <v>3</v>
          </cell>
          <cell r="AA81">
            <v>32</v>
          </cell>
          <cell r="AB81">
            <v>45925</v>
          </cell>
          <cell r="AC81">
            <v>0.3611111111111111</v>
          </cell>
          <cell r="AD81">
            <v>0.61111111111111105</v>
          </cell>
          <cell r="AE81" t="str">
            <v>관외</v>
          </cell>
          <cell r="AF81" t="str">
            <v>영흥</v>
          </cell>
          <cell r="AG81" t="str">
            <v>시흥</v>
          </cell>
          <cell r="AH81" t="str">
            <v>배곧메가박스,오이도박물관</v>
          </cell>
          <cell r="AI81" t="str">
            <v>o</v>
          </cell>
          <cell r="AJ81" t="str">
            <v>박영희</v>
          </cell>
          <cell r="AK81" t="str">
            <v>627-9838</v>
          </cell>
          <cell r="AL81" t="str">
            <v>4463-1207</v>
          </cell>
        </row>
        <row r="82">
          <cell r="B82" t="str">
            <v>27-3</v>
          </cell>
          <cell r="C82" t="str">
            <v>남부</v>
          </cell>
          <cell r="D82" t="str">
            <v>인천경원초등학교</v>
          </cell>
          <cell r="E82">
            <v>3</v>
          </cell>
          <cell r="H82">
            <v>7</v>
          </cell>
          <cell r="I82">
            <v>1</v>
          </cell>
          <cell r="L82" t="str">
            <v>취소</v>
          </cell>
          <cell r="M82" t="str">
            <v>2차</v>
          </cell>
          <cell r="O82">
            <v>45741</v>
          </cell>
          <cell r="P82">
            <v>45898</v>
          </cell>
          <cell r="R82">
            <v>7</v>
          </cell>
          <cell r="S82">
            <v>7</v>
          </cell>
          <cell r="T82">
            <v>1</v>
          </cell>
          <cell r="U82">
            <v>6</v>
          </cell>
          <cell r="V82">
            <v>1</v>
          </cell>
          <cell r="W82">
            <v>0</v>
          </cell>
          <cell r="X82">
            <v>6</v>
          </cell>
          <cell r="Y82">
            <v>169</v>
          </cell>
          <cell r="Z82">
            <v>8</v>
          </cell>
          <cell r="AA82">
            <v>177</v>
          </cell>
          <cell r="AB82">
            <v>45950</v>
          </cell>
          <cell r="AC82">
            <v>0.36805555555555558</v>
          </cell>
          <cell r="AD82">
            <v>0.58333333333333337</v>
          </cell>
          <cell r="AE82" t="str">
            <v>인천-인천</v>
          </cell>
          <cell r="AF82" t="str">
            <v>인천</v>
          </cell>
          <cell r="AG82" t="str">
            <v>인천</v>
          </cell>
          <cell r="AH82" t="str">
            <v>인천치즈스쿨</v>
          </cell>
          <cell r="AI82" t="str">
            <v>x</v>
          </cell>
          <cell r="AJ82" t="str">
            <v>이승헌</v>
          </cell>
          <cell r="AK82" t="str">
            <v>438-9321</v>
          </cell>
          <cell r="AL82" t="str">
            <v>6338-7776</v>
          </cell>
        </row>
        <row r="83">
          <cell r="B83" t="str">
            <v>27-4</v>
          </cell>
          <cell r="C83" t="str">
            <v>남부</v>
          </cell>
          <cell r="D83" t="str">
            <v>인천경원초등학교</v>
          </cell>
          <cell r="E83">
            <v>4</v>
          </cell>
          <cell r="H83">
            <v>6</v>
          </cell>
          <cell r="I83">
            <v>1</v>
          </cell>
          <cell r="L83" t="str">
            <v>신청</v>
          </cell>
          <cell r="M83">
            <v>1</v>
          </cell>
          <cell r="O83">
            <v>45699</v>
          </cell>
          <cell r="R83">
            <v>6</v>
          </cell>
          <cell r="S83">
            <v>1</v>
          </cell>
          <cell r="T83">
            <v>1</v>
          </cell>
          <cell r="V83">
            <v>1</v>
          </cell>
          <cell r="W83">
            <v>0</v>
          </cell>
          <cell r="X83">
            <v>0</v>
          </cell>
          <cell r="Y83">
            <v>154</v>
          </cell>
          <cell r="Z83">
            <v>8</v>
          </cell>
          <cell r="AA83">
            <v>162</v>
          </cell>
          <cell r="AB83">
            <v>45812</v>
          </cell>
          <cell r="AC83">
            <v>0.375</v>
          </cell>
          <cell r="AD83">
            <v>0.59722222222222221</v>
          </cell>
          <cell r="AE83" t="str">
            <v>인천-인천</v>
          </cell>
          <cell r="AF83" t="str">
            <v>인천</v>
          </cell>
          <cell r="AG83" t="str">
            <v>인천</v>
          </cell>
          <cell r="AH83" t="str">
            <v>개항장일대</v>
          </cell>
          <cell r="AI83" t="str">
            <v>x</v>
          </cell>
          <cell r="AJ83" t="str">
            <v>김종영</v>
          </cell>
          <cell r="AK83" t="str">
            <v>629-2192</v>
          </cell>
          <cell r="AL83" t="str">
            <v>8861-5327</v>
          </cell>
        </row>
        <row r="84">
          <cell r="B84" t="str">
            <v>27-5</v>
          </cell>
          <cell r="C84" t="str">
            <v>남부</v>
          </cell>
          <cell r="D84" t="str">
            <v>인천경원초등학교</v>
          </cell>
          <cell r="E84">
            <v>5</v>
          </cell>
          <cell r="S84">
            <v>0</v>
          </cell>
          <cell r="AA84">
            <v>0</v>
          </cell>
          <cell r="AE84" t="str">
            <v>-</v>
          </cell>
        </row>
        <row r="85">
          <cell r="B85" t="str">
            <v>28-3</v>
          </cell>
          <cell r="C85" t="str">
            <v>남부</v>
          </cell>
          <cell r="D85" t="str">
            <v>인천공항초등학교</v>
          </cell>
          <cell r="E85">
            <v>3</v>
          </cell>
          <cell r="F85">
            <v>3</v>
          </cell>
          <cell r="G85">
            <v>1</v>
          </cell>
          <cell r="H85">
            <v>2</v>
          </cell>
          <cell r="I85">
            <v>1</v>
          </cell>
          <cell r="L85" t="str">
            <v>취소</v>
          </cell>
          <cell r="M85">
            <v>1</v>
          </cell>
          <cell r="O85">
            <v>45706</v>
          </cell>
          <cell r="P85">
            <v>45748</v>
          </cell>
          <cell r="R85">
            <v>2</v>
          </cell>
          <cell r="S85">
            <v>0</v>
          </cell>
          <cell r="Y85">
            <v>62</v>
          </cell>
          <cell r="Z85">
            <v>3</v>
          </cell>
          <cell r="AA85">
            <v>65</v>
          </cell>
          <cell r="AB85">
            <v>45772</v>
          </cell>
          <cell r="AC85">
            <v>0.375</v>
          </cell>
          <cell r="AD85">
            <v>0.66666666666666663</v>
          </cell>
          <cell r="AE85" t="str">
            <v>영종-영종</v>
          </cell>
          <cell r="AF85" t="str">
            <v>영종</v>
          </cell>
          <cell r="AG85" t="str">
            <v>영종</v>
          </cell>
          <cell r="AH85" t="str">
            <v>파라다이스시티</v>
          </cell>
          <cell r="AI85" t="str">
            <v>x</v>
          </cell>
          <cell r="AJ85" t="str">
            <v>조진혁</v>
          </cell>
          <cell r="AK85" t="str">
            <v>752-2072</v>
          </cell>
          <cell r="AL85" t="str">
            <v>8992-1810</v>
          </cell>
        </row>
        <row r="86">
          <cell r="B86" t="str">
            <v>28-4</v>
          </cell>
          <cell r="C86" t="str">
            <v>남부</v>
          </cell>
          <cell r="D86" t="str">
            <v>인천공항초등학교</v>
          </cell>
          <cell r="E86">
            <v>4</v>
          </cell>
          <cell r="F86">
            <v>3</v>
          </cell>
          <cell r="G86">
            <v>1</v>
          </cell>
          <cell r="H86">
            <v>2</v>
          </cell>
          <cell r="I86">
            <v>1</v>
          </cell>
          <cell r="L86" t="str">
            <v>취소</v>
          </cell>
          <cell r="M86">
            <v>1</v>
          </cell>
          <cell r="O86">
            <v>45706</v>
          </cell>
          <cell r="P86">
            <v>45748</v>
          </cell>
          <cell r="R86">
            <v>2</v>
          </cell>
          <cell r="S86">
            <v>0</v>
          </cell>
          <cell r="Y86">
            <v>69</v>
          </cell>
          <cell r="Z86">
            <v>5</v>
          </cell>
          <cell r="AA86">
            <v>74</v>
          </cell>
          <cell r="AB86">
            <v>45806</v>
          </cell>
          <cell r="AC86">
            <v>0.35416666666666669</v>
          </cell>
          <cell r="AD86">
            <v>0.66666666666666663</v>
          </cell>
          <cell r="AE86" t="str">
            <v>영종-강화</v>
          </cell>
          <cell r="AF86" t="str">
            <v>영종</v>
          </cell>
          <cell r="AG86" t="str">
            <v>강화</v>
          </cell>
          <cell r="AH86" t="str">
            <v>강화역사박물관</v>
          </cell>
          <cell r="AI86" t="str">
            <v>o</v>
          </cell>
          <cell r="AJ86" t="str">
            <v>백지은</v>
          </cell>
          <cell r="AK86" t="str">
            <v>752-2072(401)</v>
          </cell>
          <cell r="AL86" t="str">
            <v>7738-6894</v>
          </cell>
        </row>
        <row r="87">
          <cell r="B87" t="str">
            <v>28-5</v>
          </cell>
          <cell r="C87" t="str">
            <v>남부</v>
          </cell>
          <cell r="D87" t="str">
            <v>인천공항초등학교</v>
          </cell>
          <cell r="E87">
            <v>5</v>
          </cell>
          <cell r="S87">
            <v>0</v>
          </cell>
          <cell r="AA87">
            <v>0</v>
          </cell>
          <cell r="AE87" t="str">
            <v>-</v>
          </cell>
        </row>
        <row r="88">
          <cell r="B88" t="str">
            <v>28-3-1</v>
          </cell>
          <cell r="C88" t="str">
            <v>남부</v>
          </cell>
          <cell r="D88" t="str">
            <v>인천공항초등학교</v>
          </cell>
          <cell r="E88">
            <v>3</v>
          </cell>
          <cell r="L88" t="str">
            <v>변경</v>
          </cell>
          <cell r="M88" t="str">
            <v>3차-1</v>
          </cell>
          <cell r="O88">
            <v>45838</v>
          </cell>
          <cell r="Q88">
            <v>45859</v>
          </cell>
          <cell r="R88">
            <v>1</v>
          </cell>
          <cell r="S88">
            <v>3</v>
          </cell>
          <cell r="T88">
            <v>3</v>
          </cell>
          <cell r="U88">
            <v>0</v>
          </cell>
          <cell r="V88">
            <v>3</v>
          </cell>
          <cell r="W88">
            <v>0</v>
          </cell>
          <cell r="X88">
            <v>0</v>
          </cell>
          <cell r="Y88">
            <v>59</v>
          </cell>
          <cell r="Z88">
            <v>3</v>
          </cell>
          <cell r="AA88">
            <v>62</v>
          </cell>
          <cell r="AB88">
            <v>45954</v>
          </cell>
          <cell r="AC88">
            <v>0.375</v>
          </cell>
          <cell r="AD88">
            <v>0.64583333333333337</v>
          </cell>
          <cell r="AE88" t="str">
            <v>영종-인천</v>
          </cell>
          <cell r="AF88" t="str">
            <v>영종</v>
          </cell>
          <cell r="AG88" t="str">
            <v>인천</v>
          </cell>
          <cell r="AH88" t="str">
            <v>차이나타운</v>
          </cell>
          <cell r="AI88" t="str">
            <v>x</v>
          </cell>
          <cell r="AJ88" t="str">
            <v>조진혁</v>
          </cell>
          <cell r="AK88" t="str">
            <v>627-9688</v>
          </cell>
          <cell r="AL88" t="str">
            <v>8992-1810</v>
          </cell>
        </row>
        <row r="89">
          <cell r="B89" t="str">
            <v>28-6</v>
          </cell>
          <cell r="C89" t="str">
            <v>남부</v>
          </cell>
          <cell r="D89" t="str">
            <v>인천공항초등학교</v>
          </cell>
          <cell r="E89">
            <v>4</v>
          </cell>
          <cell r="L89" t="str">
            <v>취소</v>
          </cell>
          <cell r="M89" t="str">
            <v>3차-1</v>
          </cell>
          <cell r="O89">
            <v>45838</v>
          </cell>
          <cell r="P89">
            <v>45855</v>
          </cell>
          <cell r="R89">
            <v>1</v>
          </cell>
          <cell r="S89">
            <v>0</v>
          </cell>
          <cell r="AA89">
            <v>0</v>
          </cell>
          <cell r="AB89">
            <v>45944</v>
          </cell>
          <cell r="AE89" t="str">
            <v>영종-인천</v>
          </cell>
          <cell r="AF89" t="str">
            <v>영종</v>
          </cell>
          <cell r="AG89" t="str">
            <v>인천</v>
          </cell>
          <cell r="AH89" t="str">
            <v>차이나타운</v>
          </cell>
          <cell r="AJ89" t="str">
            <v>백지은</v>
          </cell>
          <cell r="AK89" t="str">
            <v>627-9693</v>
          </cell>
        </row>
        <row r="90">
          <cell r="B90" t="str">
            <v>29-3</v>
          </cell>
          <cell r="C90" t="str">
            <v>남부</v>
          </cell>
          <cell r="D90" t="str">
            <v>인천관교초등학교</v>
          </cell>
          <cell r="E90">
            <v>3</v>
          </cell>
          <cell r="S90">
            <v>0</v>
          </cell>
          <cell r="AA90">
            <v>0</v>
          </cell>
          <cell r="AE90" t="str">
            <v>-</v>
          </cell>
        </row>
        <row r="91">
          <cell r="B91" t="str">
            <v>29-4</v>
          </cell>
          <cell r="C91" t="str">
            <v>남부</v>
          </cell>
          <cell r="D91" t="str">
            <v>인천관교초등학교</v>
          </cell>
          <cell r="E91">
            <v>4</v>
          </cell>
          <cell r="F91">
            <v>3</v>
          </cell>
          <cell r="G91">
            <v>1</v>
          </cell>
          <cell r="H91">
            <v>3</v>
          </cell>
          <cell r="I91">
            <v>1</v>
          </cell>
          <cell r="L91" t="str">
            <v>신청</v>
          </cell>
          <cell r="M91">
            <v>1</v>
          </cell>
          <cell r="O91">
            <v>45706</v>
          </cell>
          <cell r="R91">
            <v>3</v>
          </cell>
          <cell r="S91">
            <v>3</v>
          </cell>
          <cell r="T91">
            <v>1</v>
          </cell>
          <cell r="U91">
            <v>2</v>
          </cell>
          <cell r="V91">
            <v>1</v>
          </cell>
          <cell r="W91">
            <v>0</v>
          </cell>
          <cell r="X91">
            <v>2</v>
          </cell>
          <cell r="Y91">
            <v>80</v>
          </cell>
          <cell r="Z91">
            <v>4</v>
          </cell>
          <cell r="AA91">
            <v>84</v>
          </cell>
          <cell r="AB91">
            <v>45951</v>
          </cell>
          <cell r="AC91">
            <v>0.3611111111111111</v>
          </cell>
          <cell r="AD91">
            <v>0.64583333333333337</v>
          </cell>
          <cell r="AE91" t="str">
            <v>인천-강화</v>
          </cell>
          <cell r="AF91" t="str">
            <v>인천</v>
          </cell>
          <cell r="AG91" t="str">
            <v>강화</v>
          </cell>
          <cell r="AH91" t="str">
            <v>강화역사박물관</v>
          </cell>
          <cell r="AI91" t="str">
            <v>o</v>
          </cell>
          <cell r="AJ91" t="str">
            <v>김세원</v>
          </cell>
          <cell r="AK91" t="str">
            <v>434-0492</v>
          </cell>
          <cell r="AL91" t="str">
            <v>3750-9051</v>
          </cell>
        </row>
        <row r="92">
          <cell r="B92" t="str">
            <v>29-5</v>
          </cell>
          <cell r="C92" t="str">
            <v>남부</v>
          </cell>
          <cell r="D92" t="str">
            <v>인천관교초등학교</v>
          </cell>
          <cell r="E92">
            <v>5</v>
          </cell>
          <cell r="H92">
            <v>3</v>
          </cell>
          <cell r="I92">
            <v>1</v>
          </cell>
          <cell r="L92" t="str">
            <v>신청</v>
          </cell>
          <cell r="M92">
            <v>2</v>
          </cell>
          <cell r="O92">
            <v>45737</v>
          </cell>
          <cell r="R92">
            <v>3</v>
          </cell>
          <cell r="S92">
            <v>3</v>
          </cell>
          <cell r="T92">
            <v>1</v>
          </cell>
          <cell r="U92">
            <v>2</v>
          </cell>
          <cell r="V92">
            <v>1</v>
          </cell>
          <cell r="W92">
            <v>0</v>
          </cell>
          <cell r="X92">
            <v>2</v>
          </cell>
          <cell r="Y92">
            <v>92</v>
          </cell>
          <cell r="Z92">
            <v>6</v>
          </cell>
          <cell r="AA92">
            <v>98</v>
          </cell>
          <cell r="AB92">
            <v>45960</v>
          </cell>
          <cell r="AC92">
            <v>0.375</v>
          </cell>
          <cell r="AD92">
            <v>0.625</v>
          </cell>
          <cell r="AE92" t="str">
            <v>인천-인천</v>
          </cell>
          <cell r="AF92" t="str">
            <v>인천</v>
          </cell>
          <cell r="AG92" t="str">
            <v>인천</v>
          </cell>
          <cell r="AH92" t="str">
            <v>월미산(월미공원)</v>
          </cell>
          <cell r="AI92" t="str">
            <v>o</v>
          </cell>
          <cell r="AJ92" t="str">
            <v>문태이</v>
          </cell>
          <cell r="AK92" t="str">
            <v>62-1698</v>
          </cell>
          <cell r="AL92" t="str">
            <v>5176-1653</v>
          </cell>
        </row>
        <row r="93">
          <cell r="B93" t="str">
            <v>30-3</v>
          </cell>
          <cell r="C93" t="str">
            <v>남부</v>
          </cell>
          <cell r="D93" t="str">
            <v>인천남부초등학교</v>
          </cell>
          <cell r="E93">
            <v>3</v>
          </cell>
          <cell r="F93">
            <v>3</v>
          </cell>
          <cell r="G93">
            <v>1</v>
          </cell>
          <cell r="H93">
            <v>3</v>
          </cell>
          <cell r="I93">
            <v>1</v>
          </cell>
          <cell r="L93" t="str">
            <v>취소</v>
          </cell>
          <cell r="M93">
            <v>1</v>
          </cell>
          <cell r="O93">
            <v>45708</v>
          </cell>
          <cell r="P93">
            <v>45855</v>
          </cell>
          <cell r="R93">
            <v>3</v>
          </cell>
          <cell r="S93">
            <v>3</v>
          </cell>
          <cell r="T93">
            <v>1</v>
          </cell>
          <cell r="U93">
            <v>2</v>
          </cell>
          <cell r="X93">
            <v>2</v>
          </cell>
          <cell r="Y93">
            <v>60</v>
          </cell>
          <cell r="Z93">
            <v>6</v>
          </cell>
          <cell r="AA93">
            <v>66</v>
          </cell>
          <cell r="AB93">
            <v>45952</v>
          </cell>
          <cell r="AC93">
            <v>0.375</v>
          </cell>
          <cell r="AD93">
            <v>0.6875</v>
          </cell>
          <cell r="AE93" t="str">
            <v>인천-강화</v>
          </cell>
          <cell r="AF93" t="str">
            <v>인천</v>
          </cell>
          <cell r="AG93" t="str">
            <v>강화</v>
          </cell>
          <cell r="AH93" t="str">
            <v>강화역사박물관</v>
          </cell>
          <cell r="AI93" t="str">
            <v>o</v>
          </cell>
          <cell r="AJ93" t="str">
            <v>안지원</v>
          </cell>
          <cell r="AK93" t="str">
            <v>629-1047</v>
          </cell>
          <cell r="AL93" t="str">
            <v>7757-1852</v>
          </cell>
        </row>
        <row r="94">
          <cell r="B94" t="str">
            <v>30-4</v>
          </cell>
          <cell r="C94" t="str">
            <v>남부</v>
          </cell>
          <cell r="D94" t="str">
            <v>인천남부초등학교</v>
          </cell>
          <cell r="E94">
            <v>4</v>
          </cell>
          <cell r="F94">
            <v>3</v>
          </cell>
          <cell r="G94">
            <v>1</v>
          </cell>
          <cell r="H94">
            <v>4</v>
          </cell>
          <cell r="I94">
            <v>1</v>
          </cell>
          <cell r="L94" t="str">
            <v>취소</v>
          </cell>
          <cell r="M94">
            <v>1</v>
          </cell>
          <cell r="O94">
            <v>45708</v>
          </cell>
          <cell r="P94">
            <v>45855</v>
          </cell>
          <cell r="R94">
            <v>4</v>
          </cell>
          <cell r="S94">
            <v>4</v>
          </cell>
          <cell r="T94">
            <v>1</v>
          </cell>
          <cell r="U94">
            <v>3</v>
          </cell>
          <cell r="X94">
            <v>3</v>
          </cell>
          <cell r="Y94">
            <v>80</v>
          </cell>
          <cell r="Z94">
            <v>7</v>
          </cell>
          <cell r="AA94">
            <v>87</v>
          </cell>
          <cell r="AB94">
            <v>45952</v>
          </cell>
          <cell r="AC94">
            <v>0.375</v>
          </cell>
          <cell r="AD94">
            <v>0.6875</v>
          </cell>
          <cell r="AE94" t="str">
            <v>인천-강화</v>
          </cell>
          <cell r="AF94" t="str">
            <v>인천</v>
          </cell>
          <cell r="AG94" t="str">
            <v>강화</v>
          </cell>
          <cell r="AH94" t="str">
            <v>강화역사박물관</v>
          </cell>
          <cell r="AI94" t="str">
            <v>o</v>
          </cell>
          <cell r="AJ94" t="str">
            <v>문수진</v>
          </cell>
          <cell r="AK94" t="str">
            <v>629-1059</v>
          </cell>
          <cell r="AL94" t="str">
            <v>5036-5722</v>
          </cell>
        </row>
        <row r="95">
          <cell r="B95" t="str">
            <v>30-5</v>
          </cell>
          <cell r="C95" t="str">
            <v>남부</v>
          </cell>
          <cell r="D95" t="str">
            <v>인천남부초등학교</v>
          </cell>
          <cell r="E95">
            <v>5</v>
          </cell>
          <cell r="H95">
            <v>2</v>
          </cell>
          <cell r="I95">
            <v>1</v>
          </cell>
          <cell r="L95" t="str">
            <v>취소</v>
          </cell>
          <cell r="M95">
            <v>2</v>
          </cell>
          <cell r="O95">
            <v>45737</v>
          </cell>
          <cell r="P95">
            <v>45855</v>
          </cell>
          <cell r="R95">
            <v>2</v>
          </cell>
          <cell r="S95">
            <v>2</v>
          </cell>
          <cell r="T95">
            <v>1</v>
          </cell>
          <cell r="U95">
            <v>1</v>
          </cell>
          <cell r="X95">
            <v>1</v>
          </cell>
          <cell r="Y95">
            <v>50</v>
          </cell>
          <cell r="Z95">
            <v>3</v>
          </cell>
          <cell r="AA95">
            <v>53</v>
          </cell>
          <cell r="AB95">
            <v>45958</v>
          </cell>
          <cell r="AC95">
            <v>0.375</v>
          </cell>
          <cell r="AD95">
            <v>0.625</v>
          </cell>
          <cell r="AE95" t="str">
            <v>인천-인천</v>
          </cell>
          <cell r="AF95" t="str">
            <v>인천</v>
          </cell>
          <cell r="AG95" t="str">
            <v>인천</v>
          </cell>
          <cell r="AH95" t="str">
            <v>국립생물자원관</v>
          </cell>
          <cell r="AI95" t="str">
            <v>o</v>
          </cell>
          <cell r="AJ95" t="str">
            <v>백용하</v>
          </cell>
          <cell r="AK95" t="str">
            <v>629-1065</v>
          </cell>
          <cell r="AL95" t="str">
            <v>9290-1981</v>
          </cell>
        </row>
        <row r="96">
          <cell r="B96" t="str">
            <v>31-3-1</v>
          </cell>
          <cell r="C96" t="str">
            <v>남부</v>
          </cell>
          <cell r="D96" t="str">
            <v>인천대화초등학교</v>
          </cell>
          <cell r="E96">
            <v>3</v>
          </cell>
          <cell r="H96">
            <v>3</v>
          </cell>
          <cell r="I96">
            <v>1</v>
          </cell>
          <cell r="L96" t="str">
            <v>변경</v>
          </cell>
          <cell r="M96">
            <v>1</v>
          </cell>
          <cell r="N96">
            <v>2</v>
          </cell>
          <cell r="O96">
            <v>45708</v>
          </cell>
          <cell r="Q96">
            <v>45896</v>
          </cell>
          <cell r="R96">
            <v>1</v>
          </cell>
          <cell r="S96">
            <v>1</v>
          </cell>
          <cell r="T96">
            <v>1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>
            <v>20</v>
          </cell>
          <cell r="Z96">
            <v>1</v>
          </cell>
          <cell r="AA96">
            <v>21</v>
          </cell>
          <cell r="AB96">
            <v>45966</v>
          </cell>
          <cell r="AC96">
            <v>0.35416666666666669</v>
          </cell>
          <cell r="AD96">
            <v>0.52083333333333337</v>
          </cell>
          <cell r="AE96" t="str">
            <v>인천-인천</v>
          </cell>
          <cell r="AF96" t="str">
            <v>인천</v>
          </cell>
          <cell r="AG96" t="str">
            <v>인천</v>
          </cell>
          <cell r="AH96" t="str">
            <v>국립세계문자박물관</v>
          </cell>
          <cell r="AI96" t="str">
            <v>x</v>
          </cell>
          <cell r="AJ96" t="str">
            <v>지민정</v>
          </cell>
          <cell r="AK96" t="str">
            <v>867-0046</v>
          </cell>
          <cell r="AL96" t="str">
            <v>6599-3962</v>
          </cell>
          <cell r="AM96" t="str">
            <v>ACU9HZ</v>
          </cell>
          <cell r="AN96" t="str">
            <v>0047</v>
          </cell>
        </row>
        <row r="97">
          <cell r="B97" t="str">
            <v>31-3-2</v>
          </cell>
          <cell r="C97" t="str">
            <v>남부</v>
          </cell>
          <cell r="D97" t="str">
            <v>인천대화초등학교</v>
          </cell>
          <cell r="E97">
            <v>3</v>
          </cell>
          <cell r="H97">
            <v>3</v>
          </cell>
          <cell r="I97">
            <v>1</v>
          </cell>
          <cell r="L97" t="str">
            <v>변경</v>
          </cell>
          <cell r="M97">
            <v>1</v>
          </cell>
          <cell r="N97">
            <v>2</v>
          </cell>
          <cell r="O97">
            <v>45708</v>
          </cell>
          <cell r="Q97">
            <v>45896</v>
          </cell>
          <cell r="R97">
            <v>1</v>
          </cell>
          <cell r="S97">
            <v>1</v>
          </cell>
          <cell r="T97">
            <v>1</v>
          </cell>
          <cell r="U97">
            <v>0</v>
          </cell>
          <cell r="V97">
            <v>1</v>
          </cell>
          <cell r="W97">
            <v>0</v>
          </cell>
          <cell r="X97">
            <v>0</v>
          </cell>
          <cell r="Y97">
            <v>20</v>
          </cell>
          <cell r="Z97">
            <v>1</v>
          </cell>
          <cell r="AA97">
            <v>21</v>
          </cell>
          <cell r="AB97">
            <v>45972</v>
          </cell>
          <cell r="AC97">
            <v>0.35416666666666669</v>
          </cell>
          <cell r="AD97">
            <v>0.52083333333333337</v>
          </cell>
          <cell r="AE97" t="str">
            <v>인천-인천</v>
          </cell>
          <cell r="AF97" t="str">
            <v>인천</v>
          </cell>
          <cell r="AG97" t="str">
            <v>인천</v>
          </cell>
          <cell r="AH97" t="str">
            <v>국립세계문자박물관</v>
          </cell>
          <cell r="AI97" t="str">
            <v>x</v>
          </cell>
          <cell r="AJ97" t="str">
            <v>지민정</v>
          </cell>
          <cell r="AK97" t="str">
            <v>867-0046</v>
          </cell>
          <cell r="AL97" t="str">
            <v>6599-3962</v>
          </cell>
          <cell r="AM97" t="str">
            <v>ACU9HZ</v>
          </cell>
          <cell r="AN97" t="str">
            <v>0047</v>
          </cell>
        </row>
        <row r="98">
          <cell r="B98" t="str">
            <v>31-3-3</v>
          </cell>
          <cell r="C98" t="str">
            <v>남부</v>
          </cell>
          <cell r="D98" t="str">
            <v>인천대화초등학교</v>
          </cell>
          <cell r="E98">
            <v>3</v>
          </cell>
          <cell r="H98">
            <v>3</v>
          </cell>
          <cell r="I98">
            <v>1</v>
          </cell>
          <cell r="L98" t="str">
            <v>변경</v>
          </cell>
          <cell r="M98">
            <v>1</v>
          </cell>
          <cell r="N98">
            <v>2</v>
          </cell>
          <cell r="O98">
            <v>45708</v>
          </cell>
          <cell r="Q98">
            <v>45896</v>
          </cell>
          <cell r="R98">
            <v>1</v>
          </cell>
          <cell r="S98">
            <v>1</v>
          </cell>
          <cell r="T98">
            <v>1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20</v>
          </cell>
          <cell r="Z98">
            <v>1</v>
          </cell>
          <cell r="AA98">
            <v>21</v>
          </cell>
          <cell r="AB98">
            <v>45973</v>
          </cell>
          <cell r="AC98">
            <v>0.35416666666666669</v>
          </cell>
          <cell r="AD98">
            <v>0.52083333333333337</v>
          </cell>
          <cell r="AE98" t="str">
            <v>인천-인천</v>
          </cell>
          <cell r="AF98" t="str">
            <v>인천</v>
          </cell>
          <cell r="AG98" t="str">
            <v>인천</v>
          </cell>
          <cell r="AH98" t="str">
            <v>국립세계문자박물관</v>
          </cell>
          <cell r="AI98" t="str">
            <v>x</v>
          </cell>
          <cell r="AJ98" t="str">
            <v>지민정</v>
          </cell>
          <cell r="AK98" t="str">
            <v>867-0046</v>
          </cell>
          <cell r="AL98" t="str">
            <v>6599-3962</v>
          </cell>
          <cell r="AM98" t="str">
            <v>ACU9HZ</v>
          </cell>
          <cell r="AN98" t="str">
            <v>0047</v>
          </cell>
        </row>
        <row r="99">
          <cell r="B99" t="str">
            <v>31-4-1</v>
          </cell>
          <cell r="C99" t="str">
            <v>남부</v>
          </cell>
          <cell r="D99" t="str">
            <v>인천대화초등학교</v>
          </cell>
          <cell r="E99">
            <v>4</v>
          </cell>
          <cell r="H99">
            <v>1</v>
          </cell>
          <cell r="I99">
            <v>1</v>
          </cell>
          <cell r="L99" t="str">
            <v>변경</v>
          </cell>
          <cell r="M99">
            <v>1</v>
          </cell>
          <cell r="N99">
            <v>1</v>
          </cell>
          <cell r="O99">
            <v>45708</v>
          </cell>
          <cell r="Q99">
            <v>45733</v>
          </cell>
          <cell r="R99">
            <v>1</v>
          </cell>
          <cell r="S99">
            <v>1</v>
          </cell>
          <cell r="T99">
            <v>1</v>
          </cell>
          <cell r="V99">
            <v>1</v>
          </cell>
          <cell r="W99">
            <v>0</v>
          </cell>
          <cell r="X99">
            <v>0</v>
          </cell>
          <cell r="Y99">
            <v>20</v>
          </cell>
          <cell r="Z99">
            <v>1</v>
          </cell>
          <cell r="AA99">
            <v>21</v>
          </cell>
          <cell r="AB99">
            <v>45784</v>
          </cell>
          <cell r="AC99">
            <v>0.3611111111111111</v>
          </cell>
          <cell r="AD99">
            <v>0.50694444444444442</v>
          </cell>
          <cell r="AE99" t="str">
            <v>인천-인천</v>
          </cell>
          <cell r="AF99" t="str">
            <v>인천</v>
          </cell>
          <cell r="AG99" t="str">
            <v>인천</v>
          </cell>
          <cell r="AH99" t="str">
            <v>인천시립박물관</v>
          </cell>
          <cell r="AI99" t="str">
            <v>x</v>
          </cell>
          <cell r="AJ99" t="str">
            <v>장윤영</v>
          </cell>
          <cell r="AK99" t="str">
            <v>867-0046</v>
          </cell>
          <cell r="AL99" t="str">
            <v>3320-0893</v>
          </cell>
          <cell r="AM99" t="str">
            <v>ACU9HZ</v>
          </cell>
          <cell r="AN99" t="str">
            <v>0047</v>
          </cell>
        </row>
        <row r="100">
          <cell r="B100" t="str">
            <v>31-4-2</v>
          </cell>
          <cell r="C100" t="str">
            <v>남부</v>
          </cell>
          <cell r="D100" t="str">
            <v>인천대화초등학교</v>
          </cell>
          <cell r="E100">
            <v>4</v>
          </cell>
          <cell r="H100">
            <v>1</v>
          </cell>
          <cell r="I100">
            <v>1</v>
          </cell>
          <cell r="L100" t="str">
            <v>변경</v>
          </cell>
          <cell r="M100">
            <v>1</v>
          </cell>
          <cell r="N100">
            <v>1</v>
          </cell>
          <cell r="O100">
            <v>45733</v>
          </cell>
          <cell r="Q100">
            <v>45733</v>
          </cell>
          <cell r="R100">
            <v>1</v>
          </cell>
          <cell r="S100">
            <v>1</v>
          </cell>
          <cell r="T100">
            <v>1</v>
          </cell>
          <cell r="V100">
            <v>1</v>
          </cell>
          <cell r="W100">
            <v>0</v>
          </cell>
          <cell r="X100">
            <v>0</v>
          </cell>
          <cell r="Y100">
            <v>19</v>
          </cell>
          <cell r="Z100">
            <v>1</v>
          </cell>
          <cell r="AA100">
            <v>20</v>
          </cell>
          <cell r="AB100">
            <v>45785</v>
          </cell>
          <cell r="AC100">
            <v>0.3611111111111111</v>
          </cell>
          <cell r="AD100">
            <v>0.50694444444444442</v>
          </cell>
          <cell r="AE100" t="str">
            <v>인천-인천</v>
          </cell>
          <cell r="AF100" t="str">
            <v>인천</v>
          </cell>
          <cell r="AG100" t="str">
            <v>인천</v>
          </cell>
          <cell r="AH100" t="str">
            <v>인천시립박물관</v>
          </cell>
          <cell r="AI100" t="str">
            <v>x</v>
          </cell>
          <cell r="AJ100" t="str">
            <v>장윤영</v>
          </cell>
          <cell r="AK100" t="str">
            <v>867-0046</v>
          </cell>
          <cell r="AL100" t="str">
            <v>3320-0893</v>
          </cell>
          <cell r="AM100" t="str">
            <v>ACU9HZ</v>
          </cell>
          <cell r="AN100" t="str">
            <v>0047</v>
          </cell>
        </row>
        <row r="101">
          <cell r="B101" t="str">
            <v>31-4-3</v>
          </cell>
          <cell r="C101" t="str">
            <v>남부</v>
          </cell>
          <cell r="D101" t="str">
            <v>인천대화초등학교</v>
          </cell>
          <cell r="E101">
            <v>4</v>
          </cell>
          <cell r="H101">
            <v>1</v>
          </cell>
          <cell r="I101">
            <v>1</v>
          </cell>
          <cell r="L101" t="str">
            <v>변경</v>
          </cell>
          <cell r="M101">
            <v>1</v>
          </cell>
          <cell r="N101">
            <v>1</v>
          </cell>
          <cell r="O101">
            <v>45733</v>
          </cell>
          <cell r="Q101">
            <v>45733</v>
          </cell>
          <cell r="R101">
            <v>1</v>
          </cell>
          <cell r="S101">
            <v>1</v>
          </cell>
          <cell r="T101">
            <v>1</v>
          </cell>
          <cell r="V101">
            <v>1</v>
          </cell>
          <cell r="W101">
            <v>0</v>
          </cell>
          <cell r="X101">
            <v>0</v>
          </cell>
          <cell r="Y101">
            <v>19</v>
          </cell>
          <cell r="Z101">
            <v>1</v>
          </cell>
          <cell r="AA101">
            <v>20</v>
          </cell>
          <cell r="AB101">
            <v>45786</v>
          </cell>
          <cell r="AC101">
            <v>0.3611111111111111</v>
          </cell>
          <cell r="AD101">
            <v>0.50694444444444442</v>
          </cell>
          <cell r="AE101" t="str">
            <v>인천-인천</v>
          </cell>
          <cell r="AF101" t="str">
            <v>인천</v>
          </cell>
          <cell r="AG101" t="str">
            <v>인천</v>
          </cell>
          <cell r="AH101" t="str">
            <v>인천시립박물관</v>
          </cell>
          <cell r="AI101" t="str">
            <v>x</v>
          </cell>
          <cell r="AJ101" t="str">
            <v>장윤영</v>
          </cell>
          <cell r="AK101" t="str">
            <v>867-0046</v>
          </cell>
          <cell r="AL101" t="str">
            <v>3320-0893</v>
          </cell>
          <cell r="AM101" t="str">
            <v>ACU9HZ</v>
          </cell>
          <cell r="AN101" t="str">
            <v>0047</v>
          </cell>
        </row>
        <row r="102">
          <cell r="B102" t="str">
            <v>31-5</v>
          </cell>
          <cell r="C102" t="str">
            <v>남부</v>
          </cell>
          <cell r="D102" t="str">
            <v>인천대화초등학교</v>
          </cell>
          <cell r="E102">
            <v>5</v>
          </cell>
          <cell r="S102">
            <v>0</v>
          </cell>
          <cell r="AA102">
            <v>0</v>
          </cell>
          <cell r="AE102" t="str">
            <v>-</v>
          </cell>
          <cell r="AM102" t="str">
            <v>ACU9HZ</v>
          </cell>
          <cell r="AN102" t="str">
            <v>0047</v>
          </cell>
        </row>
        <row r="103">
          <cell r="B103" t="str">
            <v>32-3</v>
          </cell>
          <cell r="C103" t="str">
            <v>남부</v>
          </cell>
          <cell r="D103" t="str">
            <v>인천도화초등학교</v>
          </cell>
          <cell r="E103">
            <v>3</v>
          </cell>
          <cell r="S103">
            <v>0</v>
          </cell>
          <cell r="AA103">
            <v>0</v>
          </cell>
          <cell r="AE103" t="str">
            <v>-</v>
          </cell>
        </row>
        <row r="104">
          <cell r="B104" t="str">
            <v>32-4</v>
          </cell>
          <cell r="C104" t="str">
            <v>남부</v>
          </cell>
          <cell r="D104" t="str">
            <v>인천도화초등학교</v>
          </cell>
          <cell r="E104">
            <v>4</v>
          </cell>
          <cell r="F104">
            <v>4</v>
          </cell>
          <cell r="G104">
            <v>1</v>
          </cell>
          <cell r="L104" t="str">
            <v>취소</v>
          </cell>
          <cell r="M104">
            <v>1</v>
          </cell>
          <cell r="O104">
            <v>45681</v>
          </cell>
          <cell r="P104">
            <v>45727</v>
          </cell>
          <cell r="R104">
            <v>4</v>
          </cell>
          <cell r="S104">
            <v>0</v>
          </cell>
          <cell r="Y104">
            <v>152</v>
          </cell>
          <cell r="Z104">
            <v>6</v>
          </cell>
          <cell r="AA104">
            <v>158</v>
          </cell>
          <cell r="AB104">
            <v>45750</v>
          </cell>
          <cell r="AC104">
            <v>0.36805555555555558</v>
          </cell>
          <cell r="AD104">
            <v>0.60416666666666663</v>
          </cell>
          <cell r="AE104" t="str">
            <v>인천-강화</v>
          </cell>
          <cell r="AF104" t="str">
            <v>인천</v>
          </cell>
          <cell r="AG104" t="str">
            <v>강화</v>
          </cell>
          <cell r="AH104" t="str">
            <v>강화일대</v>
          </cell>
          <cell r="AI104" t="str">
            <v>o</v>
          </cell>
          <cell r="AJ104" t="str">
            <v>이승현</v>
          </cell>
          <cell r="AK104" t="str">
            <v>874-2585</v>
          </cell>
          <cell r="AL104" t="str">
            <v>8588-9115</v>
          </cell>
        </row>
        <row r="105">
          <cell r="B105" t="str">
            <v>32-5</v>
          </cell>
          <cell r="C105" t="str">
            <v>남부</v>
          </cell>
          <cell r="D105" t="str">
            <v>인천도화초등학교</v>
          </cell>
          <cell r="E105">
            <v>5</v>
          </cell>
          <cell r="S105">
            <v>0</v>
          </cell>
          <cell r="AA105">
            <v>0</v>
          </cell>
          <cell r="AE105" t="str">
            <v>-</v>
          </cell>
        </row>
        <row r="106">
          <cell r="B106" t="str">
            <v>33-3</v>
          </cell>
          <cell r="C106" t="str">
            <v>남부</v>
          </cell>
          <cell r="D106" t="str">
            <v>인천만석초등학교</v>
          </cell>
          <cell r="E106">
            <v>3</v>
          </cell>
          <cell r="S106">
            <v>0</v>
          </cell>
          <cell r="AA106">
            <v>0</v>
          </cell>
          <cell r="AE106" t="str">
            <v>-</v>
          </cell>
        </row>
        <row r="107">
          <cell r="B107" t="str">
            <v>33-4</v>
          </cell>
          <cell r="C107" t="str">
            <v>남부</v>
          </cell>
          <cell r="D107" t="str">
            <v>인천만석초등학교</v>
          </cell>
          <cell r="E107">
            <v>4</v>
          </cell>
          <cell r="S107">
            <v>0</v>
          </cell>
          <cell r="AA107">
            <v>0</v>
          </cell>
          <cell r="AE107" t="str">
            <v>-</v>
          </cell>
        </row>
        <row r="108">
          <cell r="B108" t="str">
            <v>33-5</v>
          </cell>
          <cell r="C108" t="str">
            <v>남부</v>
          </cell>
          <cell r="D108" t="str">
            <v>인천만석초등학교</v>
          </cell>
          <cell r="E108">
            <v>5</v>
          </cell>
          <cell r="S108">
            <v>0</v>
          </cell>
          <cell r="AA108">
            <v>0</v>
          </cell>
          <cell r="AE108" t="str">
            <v>-</v>
          </cell>
        </row>
        <row r="109">
          <cell r="B109" t="str">
            <v>34-3</v>
          </cell>
          <cell r="C109" t="str">
            <v>남부</v>
          </cell>
          <cell r="D109" t="str">
            <v>인천문학초등학교</v>
          </cell>
          <cell r="E109">
            <v>3</v>
          </cell>
          <cell r="S109">
            <v>0</v>
          </cell>
          <cell r="AA109">
            <v>0</v>
          </cell>
          <cell r="AE109" t="str">
            <v>-</v>
          </cell>
          <cell r="AM109" t="str">
            <v>ACG91L</v>
          </cell>
          <cell r="AN109" t="str">
            <v>2801</v>
          </cell>
        </row>
        <row r="110">
          <cell r="B110" t="str">
            <v>34-4</v>
          </cell>
          <cell r="C110" t="str">
            <v>남부</v>
          </cell>
          <cell r="D110" t="str">
            <v>인천문학초등학교</v>
          </cell>
          <cell r="E110">
            <v>4</v>
          </cell>
          <cell r="F110">
            <v>4</v>
          </cell>
          <cell r="G110">
            <v>1</v>
          </cell>
          <cell r="H110">
            <v>4</v>
          </cell>
          <cell r="I110">
            <v>1</v>
          </cell>
          <cell r="L110" t="str">
            <v>신청</v>
          </cell>
          <cell r="M110">
            <v>1</v>
          </cell>
          <cell r="O110">
            <v>45679</v>
          </cell>
          <cell r="R110">
            <v>4</v>
          </cell>
          <cell r="S110">
            <v>1</v>
          </cell>
          <cell r="T110">
            <v>1</v>
          </cell>
          <cell r="V110">
            <v>1</v>
          </cell>
          <cell r="W110">
            <v>0</v>
          </cell>
          <cell r="X110">
            <v>0</v>
          </cell>
          <cell r="Y110">
            <v>100</v>
          </cell>
          <cell r="Z110">
            <v>4</v>
          </cell>
          <cell r="AA110">
            <v>104</v>
          </cell>
          <cell r="AB110">
            <v>45762</v>
          </cell>
          <cell r="AC110">
            <v>0.3611111111111111</v>
          </cell>
          <cell r="AD110">
            <v>0.64583333333333337</v>
          </cell>
          <cell r="AE110" t="str">
            <v>인천-강화</v>
          </cell>
          <cell r="AF110" t="str">
            <v>인천</v>
          </cell>
          <cell r="AG110" t="str">
            <v>강화</v>
          </cell>
          <cell r="AH110" t="str">
            <v>강화역사박물관</v>
          </cell>
          <cell r="AI110" t="str">
            <v>o</v>
          </cell>
          <cell r="AJ110" t="str">
            <v>고샛별</v>
          </cell>
          <cell r="AK110" t="str">
            <v>629-0127</v>
          </cell>
          <cell r="AL110" t="str">
            <v>3338-7872</v>
          </cell>
          <cell r="AM110" t="str">
            <v>ACG91L</v>
          </cell>
          <cell r="AN110" t="str">
            <v>2801</v>
          </cell>
        </row>
        <row r="111">
          <cell r="B111" t="str">
            <v>34-5</v>
          </cell>
          <cell r="C111" t="str">
            <v>남부</v>
          </cell>
          <cell r="D111" t="str">
            <v>인천문학초등학교</v>
          </cell>
          <cell r="E111">
            <v>5</v>
          </cell>
          <cell r="S111">
            <v>0</v>
          </cell>
          <cell r="AA111">
            <v>0</v>
          </cell>
          <cell r="AE111" t="str">
            <v>-</v>
          </cell>
          <cell r="AM111" t="str">
            <v>ACG91L</v>
          </cell>
          <cell r="AN111" t="str">
            <v>2801</v>
          </cell>
        </row>
        <row r="112">
          <cell r="B112" t="str">
            <v>35-3</v>
          </cell>
          <cell r="C112" t="str">
            <v>남부</v>
          </cell>
          <cell r="D112" t="str">
            <v>인천백학초등학교</v>
          </cell>
          <cell r="E112">
            <v>3</v>
          </cell>
          <cell r="F112">
            <v>2</v>
          </cell>
          <cell r="G112">
            <v>1</v>
          </cell>
          <cell r="S112">
            <v>0</v>
          </cell>
          <cell r="AA112">
            <v>0</v>
          </cell>
          <cell r="AE112" t="str">
            <v>-</v>
          </cell>
        </row>
        <row r="113">
          <cell r="B113" t="str">
            <v>35-4</v>
          </cell>
          <cell r="C113" t="str">
            <v>남부</v>
          </cell>
          <cell r="D113" t="str">
            <v>인천백학초등학교</v>
          </cell>
          <cell r="E113">
            <v>4</v>
          </cell>
          <cell r="F113">
            <v>2</v>
          </cell>
          <cell r="G113">
            <v>1</v>
          </cell>
          <cell r="S113">
            <v>0</v>
          </cell>
          <cell r="AA113">
            <v>0</v>
          </cell>
          <cell r="AE113" t="str">
            <v>-</v>
          </cell>
        </row>
        <row r="114">
          <cell r="B114" t="str">
            <v>35-5</v>
          </cell>
          <cell r="C114" t="str">
            <v>남부</v>
          </cell>
          <cell r="D114" t="str">
            <v>인천백학초등학교</v>
          </cell>
          <cell r="E114">
            <v>5</v>
          </cell>
          <cell r="S114">
            <v>0</v>
          </cell>
          <cell r="AA114">
            <v>0</v>
          </cell>
          <cell r="AE114" t="str">
            <v>-</v>
          </cell>
        </row>
        <row r="115">
          <cell r="B115" t="str">
            <v>36-3-1</v>
          </cell>
          <cell r="C115" t="str">
            <v>남부</v>
          </cell>
          <cell r="D115" t="str">
            <v>인천별빛초등학교</v>
          </cell>
          <cell r="E115">
            <v>3</v>
          </cell>
          <cell r="H115">
            <v>6</v>
          </cell>
          <cell r="I115">
            <v>1</v>
          </cell>
          <cell r="L115" t="str">
            <v>신청</v>
          </cell>
          <cell r="M115" t="str">
            <v>2차</v>
          </cell>
          <cell r="O115">
            <v>45733</v>
          </cell>
          <cell r="R115">
            <v>6</v>
          </cell>
          <cell r="S115">
            <v>1</v>
          </cell>
          <cell r="T115">
            <v>1</v>
          </cell>
          <cell r="V115">
            <v>1</v>
          </cell>
          <cell r="W115">
            <v>0</v>
          </cell>
          <cell r="X115">
            <v>0</v>
          </cell>
          <cell r="Y115">
            <v>156</v>
          </cell>
          <cell r="Z115">
            <v>8</v>
          </cell>
          <cell r="AA115">
            <v>164</v>
          </cell>
          <cell r="AB115">
            <v>45834</v>
          </cell>
          <cell r="AC115">
            <v>0.375</v>
          </cell>
          <cell r="AD115">
            <v>0.64583333333333337</v>
          </cell>
          <cell r="AE115" t="str">
            <v>인천-인천</v>
          </cell>
          <cell r="AF115" t="str">
            <v>인천</v>
          </cell>
          <cell r="AG115" t="str">
            <v>인천</v>
          </cell>
          <cell r="AH115" t="str">
            <v>국립생물자원관</v>
          </cell>
          <cell r="AI115" t="str">
            <v>x</v>
          </cell>
          <cell r="AJ115" t="str">
            <v>김현구</v>
          </cell>
          <cell r="AK115" t="str">
            <v>455-8700</v>
          </cell>
          <cell r="AL115" t="str">
            <v>6865-5867</v>
          </cell>
          <cell r="AM115" t="str">
            <v>ACG388</v>
          </cell>
          <cell r="AN115" t="str">
            <v>8700 </v>
          </cell>
        </row>
        <row r="116">
          <cell r="B116" t="str">
            <v>36-3-2</v>
          </cell>
          <cell r="C116" t="str">
            <v>남부</v>
          </cell>
          <cell r="D116" t="str">
            <v>인천별빛초등학교</v>
          </cell>
          <cell r="E116">
            <v>3</v>
          </cell>
          <cell r="H116">
            <v>4</v>
          </cell>
          <cell r="I116">
            <v>1</v>
          </cell>
          <cell r="L116" t="str">
            <v>신청</v>
          </cell>
          <cell r="M116" t="str">
            <v>2차</v>
          </cell>
          <cell r="O116">
            <v>45733</v>
          </cell>
          <cell r="R116">
            <v>4</v>
          </cell>
          <cell r="S116">
            <v>1</v>
          </cell>
          <cell r="T116">
            <v>1</v>
          </cell>
          <cell r="V116">
            <v>1</v>
          </cell>
          <cell r="W116">
            <v>0</v>
          </cell>
          <cell r="X116">
            <v>0</v>
          </cell>
          <cell r="Y116">
            <v>100</v>
          </cell>
          <cell r="Z116">
            <v>6</v>
          </cell>
          <cell r="AA116">
            <v>106</v>
          </cell>
          <cell r="AB116">
            <v>45835</v>
          </cell>
          <cell r="AC116">
            <v>0.375</v>
          </cell>
          <cell r="AD116">
            <v>0.64583333333333337</v>
          </cell>
          <cell r="AE116" t="str">
            <v>인천-인천</v>
          </cell>
          <cell r="AF116" t="str">
            <v>인천</v>
          </cell>
          <cell r="AG116" t="str">
            <v>인천</v>
          </cell>
          <cell r="AH116" t="str">
            <v>국립생물자원관</v>
          </cell>
          <cell r="AI116" t="str">
            <v>x</v>
          </cell>
          <cell r="AJ116" t="str">
            <v>구세정</v>
          </cell>
          <cell r="AK116" t="str">
            <v>455-8700</v>
          </cell>
          <cell r="AL116" t="str">
            <v>9414-8952</v>
          </cell>
          <cell r="AM116" t="str">
            <v>ACG388</v>
          </cell>
          <cell r="AN116" t="str">
            <v>8700 </v>
          </cell>
        </row>
        <row r="117">
          <cell r="B117" t="str">
            <v>36-4</v>
          </cell>
          <cell r="C117" t="str">
            <v>남부</v>
          </cell>
          <cell r="D117" t="str">
            <v>인천별빛초등학교</v>
          </cell>
          <cell r="E117">
            <v>4</v>
          </cell>
          <cell r="F117">
            <v>10</v>
          </cell>
          <cell r="G117">
            <v>1</v>
          </cell>
          <cell r="S117">
            <v>0</v>
          </cell>
          <cell r="AE117" t="str">
            <v>-</v>
          </cell>
          <cell r="AM117" t="str">
            <v>ACG388</v>
          </cell>
          <cell r="AN117" t="str">
            <v>8700 </v>
          </cell>
        </row>
        <row r="118">
          <cell r="B118" t="str">
            <v>36-5</v>
          </cell>
          <cell r="C118" t="str">
            <v>남부</v>
          </cell>
          <cell r="D118" t="str">
            <v>인천별빛초등학교</v>
          </cell>
          <cell r="E118">
            <v>5</v>
          </cell>
          <cell r="S118">
            <v>0</v>
          </cell>
          <cell r="AA118">
            <v>0</v>
          </cell>
          <cell r="AE118" t="str">
            <v>-</v>
          </cell>
          <cell r="AM118" t="str">
            <v>ACG388</v>
          </cell>
          <cell r="AN118" t="str">
            <v>8700 </v>
          </cell>
        </row>
        <row r="119">
          <cell r="B119" t="str">
            <v>37-3</v>
          </cell>
          <cell r="C119" t="str">
            <v>남부</v>
          </cell>
          <cell r="D119" t="str">
            <v>인천삼목초등학교</v>
          </cell>
          <cell r="E119">
            <v>3</v>
          </cell>
          <cell r="S119">
            <v>0</v>
          </cell>
          <cell r="AA119">
            <v>0</v>
          </cell>
          <cell r="AE119" t="str">
            <v>-</v>
          </cell>
        </row>
        <row r="120">
          <cell r="B120" t="str">
            <v>37-4-1</v>
          </cell>
          <cell r="C120" t="str">
            <v>남부</v>
          </cell>
          <cell r="D120" t="str">
            <v>인천삼목초등학교</v>
          </cell>
          <cell r="E120">
            <v>4</v>
          </cell>
          <cell r="L120" t="str">
            <v>신청</v>
          </cell>
          <cell r="M120" t="str">
            <v>3차-1</v>
          </cell>
          <cell r="O120">
            <v>45861</v>
          </cell>
          <cell r="R120">
            <v>4</v>
          </cell>
          <cell r="S120">
            <v>4</v>
          </cell>
          <cell r="T120">
            <v>4</v>
          </cell>
          <cell r="U120">
            <v>0</v>
          </cell>
          <cell r="V120">
            <v>4</v>
          </cell>
          <cell r="W120">
            <v>0</v>
          </cell>
          <cell r="X120">
            <v>0</v>
          </cell>
          <cell r="Y120">
            <v>95</v>
          </cell>
          <cell r="Z120">
            <v>5</v>
          </cell>
          <cell r="AA120">
            <v>100</v>
          </cell>
          <cell r="AB120">
            <v>45968</v>
          </cell>
          <cell r="AC120">
            <v>0.375</v>
          </cell>
          <cell r="AD120">
            <v>0.54166666666666663</v>
          </cell>
          <cell r="AE120" t="str">
            <v>영종-영종</v>
          </cell>
          <cell r="AF120" t="str">
            <v>영종</v>
          </cell>
          <cell r="AG120" t="str">
            <v>영종</v>
          </cell>
          <cell r="AH120" t="str">
            <v>메가박스 영종</v>
          </cell>
          <cell r="AI120" t="str">
            <v>x</v>
          </cell>
          <cell r="AJ120" t="str">
            <v>강현숙</v>
          </cell>
          <cell r="AK120" t="str">
            <v>629-9661</v>
          </cell>
          <cell r="AL120" t="str">
            <v>2697-8159</v>
          </cell>
        </row>
        <row r="121">
          <cell r="B121" t="str">
            <v>37-4</v>
          </cell>
          <cell r="C121" t="str">
            <v>남부</v>
          </cell>
          <cell r="D121" t="str">
            <v>인천삼목초등학교</v>
          </cell>
          <cell r="E121">
            <v>4</v>
          </cell>
          <cell r="H121">
            <v>4</v>
          </cell>
          <cell r="I121">
            <v>1</v>
          </cell>
          <cell r="L121" t="str">
            <v>취소</v>
          </cell>
          <cell r="M121">
            <v>1</v>
          </cell>
          <cell r="O121">
            <v>45708</v>
          </cell>
          <cell r="P121">
            <v>45748</v>
          </cell>
          <cell r="R121">
            <v>4</v>
          </cell>
          <cell r="S121">
            <v>0</v>
          </cell>
          <cell r="Y121">
            <v>95</v>
          </cell>
          <cell r="Z121">
            <v>9</v>
          </cell>
          <cell r="AA121">
            <v>104</v>
          </cell>
          <cell r="AB121">
            <v>45762</v>
          </cell>
          <cell r="AC121">
            <v>0.36805555555555558</v>
          </cell>
          <cell r="AD121">
            <v>0.53472222222222221</v>
          </cell>
          <cell r="AE121" t="str">
            <v>영종-인천</v>
          </cell>
          <cell r="AF121" t="str">
            <v>영종</v>
          </cell>
          <cell r="AG121" t="str">
            <v>인천</v>
          </cell>
          <cell r="AH121" t="str">
            <v>국립인천해양박물관</v>
          </cell>
          <cell r="AI121" t="str">
            <v>x</v>
          </cell>
          <cell r="AJ121" t="str">
            <v>강현숙</v>
          </cell>
          <cell r="AK121" t="str">
            <v>629-9661</v>
          </cell>
          <cell r="AL121" t="str">
            <v>2697-8159</v>
          </cell>
        </row>
        <row r="122">
          <cell r="B122" t="str">
            <v>37-5</v>
          </cell>
          <cell r="C122" t="str">
            <v>남부</v>
          </cell>
          <cell r="D122" t="str">
            <v>인천삼목초등학교</v>
          </cell>
          <cell r="E122">
            <v>5</v>
          </cell>
          <cell r="S122">
            <v>0</v>
          </cell>
          <cell r="AA122">
            <v>0</v>
          </cell>
          <cell r="AE122" t="str">
            <v>-</v>
          </cell>
        </row>
        <row r="123">
          <cell r="B123" t="str">
            <v>38-3</v>
          </cell>
          <cell r="C123" t="str">
            <v>남부</v>
          </cell>
          <cell r="D123" t="str">
            <v>인천서림초등학교</v>
          </cell>
          <cell r="E123">
            <v>3</v>
          </cell>
          <cell r="S123">
            <v>0</v>
          </cell>
          <cell r="AA123">
            <v>0</v>
          </cell>
          <cell r="AE123" t="str">
            <v>-</v>
          </cell>
        </row>
        <row r="124">
          <cell r="B124" t="str">
            <v>38-4</v>
          </cell>
          <cell r="C124" t="str">
            <v>남부</v>
          </cell>
          <cell r="D124" t="str">
            <v>인천서림초등학교</v>
          </cell>
          <cell r="E124">
            <v>4</v>
          </cell>
          <cell r="F124">
            <v>4</v>
          </cell>
          <cell r="G124">
            <v>1</v>
          </cell>
          <cell r="S124">
            <v>0</v>
          </cell>
          <cell r="AA124">
            <v>0</v>
          </cell>
          <cell r="AE124" t="str">
            <v>-</v>
          </cell>
        </row>
        <row r="125">
          <cell r="B125" t="str">
            <v>38-5</v>
          </cell>
          <cell r="C125" t="str">
            <v>남부</v>
          </cell>
          <cell r="D125" t="str">
            <v>인천서림초등학교</v>
          </cell>
          <cell r="E125">
            <v>5</v>
          </cell>
          <cell r="S125">
            <v>0</v>
          </cell>
          <cell r="AA125">
            <v>0</v>
          </cell>
          <cell r="AE125" t="str">
            <v>-</v>
          </cell>
        </row>
        <row r="126">
          <cell r="B126" t="str">
            <v>39-3</v>
          </cell>
          <cell r="C126" t="str">
            <v>남부</v>
          </cell>
          <cell r="D126" t="str">
            <v>인천서화초등학교</v>
          </cell>
          <cell r="E126">
            <v>3</v>
          </cell>
          <cell r="S126">
            <v>0</v>
          </cell>
          <cell r="AA126">
            <v>0</v>
          </cell>
          <cell r="AE126" t="str">
            <v>-</v>
          </cell>
        </row>
        <row r="127">
          <cell r="B127" t="str">
            <v>39-4</v>
          </cell>
          <cell r="C127" t="str">
            <v>남부</v>
          </cell>
          <cell r="D127" t="str">
            <v>인천서화초등학교</v>
          </cell>
          <cell r="E127">
            <v>4</v>
          </cell>
          <cell r="S127">
            <v>0</v>
          </cell>
          <cell r="AA127">
            <v>0</v>
          </cell>
          <cell r="AE127" t="str">
            <v>-</v>
          </cell>
        </row>
        <row r="128">
          <cell r="B128" t="str">
            <v>39-5</v>
          </cell>
          <cell r="C128" t="str">
            <v>남부</v>
          </cell>
          <cell r="D128" t="str">
            <v>인천서화초등학교</v>
          </cell>
          <cell r="E128">
            <v>5</v>
          </cell>
          <cell r="S128">
            <v>0</v>
          </cell>
          <cell r="AA128">
            <v>0</v>
          </cell>
          <cell r="AE128" t="str">
            <v>-</v>
          </cell>
        </row>
        <row r="129">
          <cell r="B129" t="str">
            <v>40-3</v>
          </cell>
          <cell r="C129" t="str">
            <v>남부</v>
          </cell>
          <cell r="D129" t="str">
            <v>인천서흥초등학교</v>
          </cell>
          <cell r="E129">
            <v>3</v>
          </cell>
          <cell r="F129">
            <v>2</v>
          </cell>
          <cell r="G129">
            <v>1</v>
          </cell>
          <cell r="H129">
            <v>2</v>
          </cell>
          <cell r="I129">
            <v>1</v>
          </cell>
          <cell r="L129" t="str">
            <v>취소</v>
          </cell>
          <cell r="M129">
            <v>1</v>
          </cell>
          <cell r="O129">
            <v>45700</v>
          </cell>
          <cell r="P129">
            <v>45736</v>
          </cell>
          <cell r="R129">
            <v>2</v>
          </cell>
          <cell r="S129">
            <v>0</v>
          </cell>
          <cell r="Y129">
            <v>72</v>
          </cell>
          <cell r="Z129">
            <v>3</v>
          </cell>
          <cell r="AA129">
            <v>75</v>
          </cell>
          <cell r="AB129">
            <v>45813</v>
          </cell>
          <cell r="AC129">
            <v>0.375</v>
          </cell>
          <cell r="AD129">
            <v>0.60416666666666663</v>
          </cell>
          <cell r="AE129" t="str">
            <v>인천-영종</v>
          </cell>
          <cell r="AF129" t="str">
            <v>인천</v>
          </cell>
          <cell r="AG129" t="str">
            <v>영종</v>
          </cell>
          <cell r="AH129" t="str">
            <v>인천국제공항</v>
          </cell>
          <cell r="AI129" t="str">
            <v>o</v>
          </cell>
          <cell r="AJ129" t="str">
            <v>신현우</v>
          </cell>
          <cell r="AK129" t="str">
            <v>629-0068</v>
          </cell>
          <cell r="AL129" t="str">
            <v>9028-9190</v>
          </cell>
          <cell r="AM129" t="str">
            <v>ACG3SY</v>
          </cell>
          <cell r="AN129" t="str">
            <v>0029</v>
          </cell>
        </row>
        <row r="130">
          <cell r="B130" t="str">
            <v>40-4</v>
          </cell>
          <cell r="C130" t="str">
            <v>남부</v>
          </cell>
          <cell r="D130" t="str">
            <v>인천서흥초등학교</v>
          </cell>
          <cell r="E130">
            <v>4</v>
          </cell>
          <cell r="F130">
            <v>2</v>
          </cell>
          <cell r="G130">
            <v>1</v>
          </cell>
          <cell r="L130" t="str">
            <v>신청</v>
          </cell>
          <cell r="M130">
            <v>1</v>
          </cell>
          <cell r="O130">
            <v>45700</v>
          </cell>
          <cell r="R130">
            <v>2</v>
          </cell>
          <cell r="S130">
            <v>2</v>
          </cell>
          <cell r="T130">
            <v>1</v>
          </cell>
          <cell r="U130">
            <v>1</v>
          </cell>
          <cell r="V130">
            <v>1</v>
          </cell>
          <cell r="W130">
            <v>0</v>
          </cell>
          <cell r="X130">
            <v>1</v>
          </cell>
          <cell r="Y130">
            <v>54</v>
          </cell>
          <cell r="Z130">
            <v>3</v>
          </cell>
          <cell r="AA130">
            <v>57</v>
          </cell>
          <cell r="AB130">
            <v>45925</v>
          </cell>
          <cell r="AC130">
            <v>0.34722222222222227</v>
          </cell>
          <cell r="AD130">
            <v>0.64583333333333337</v>
          </cell>
          <cell r="AE130" t="str">
            <v>인천-강화</v>
          </cell>
          <cell r="AF130" t="str">
            <v>인천</v>
          </cell>
          <cell r="AG130" t="str">
            <v>강화</v>
          </cell>
          <cell r="AH130" t="str">
            <v>강화자연체험농장</v>
          </cell>
          <cell r="AI130" t="str">
            <v>x</v>
          </cell>
          <cell r="AJ130" t="str">
            <v>김예화</v>
          </cell>
          <cell r="AK130" t="str">
            <v>629-0704</v>
          </cell>
          <cell r="AL130" t="str">
            <v>7434-5175</v>
          </cell>
        </row>
        <row r="131">
          <cell r="B131" t="str">
            <v>40-5</v>
          </cell>
          <cell r="C131" t="str">
            <v>남부</v>
          </cell>
          <cell r="D131" t="str">
            <v>인천서흥초등학교</v>
          </cell>
          <cell r="E131">
            <v>5</v>
          </cell>
          <cell r="L131" t="str">
            <v>변경</v>
          </cell>
          <cell r="M131" t="str">
            <v>3차-2</v>
          </cell>
          <cell r="O131">
            <v>45894</v>
          </cell>
          <cell r="R131">
            <v>2</v>
          </cell>
          <cell r="S131">
            <v>1</v>
          </cell>
          <cell r="T131">
            <v>1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69</v>
          </cell>
          <cell r="Z131">
            <v>3</v>
          </cell>
          <cell r="AA131">
            <v>72</v>
          </cell>
          <cell r="AB131">
            <v>45961</v>
          </cell>
          <cell r="AC131">
            <v>0.3611111111111111</v>
          </cell>
          <cell r="AD131">
            <v>0.65277777777777779</v>
          </cell>
          <cell r="AE131" t="str">
            <v>관외</v>
          </cell>
          <cell r="AF131" t="str">
            <v>인천</v>
          </cell>
          <cell r="AG131" t="str">
            <v>서울</v>
          </cell>
          <cell r="AH131" t="str">
            <v>국립중앙박물관</v>
          </cell>
          <cell r="AI131" t="str">
            <v>x</v>
          </cell>
          <cell r="AJ131" t="str">
            <v>이주희</v>
          </cell>
          <cell r="AK131" t="str">
            <v>629-0078</v>
          </cell>
          <cell r="AL131" t="str">
            <v>4529-9190</v>
          </cell>
        </row>
        <row r="132">
          <cell r="B132" t="str">
            <v>40-3-1</v>
          </cell>
          <cell r="C132" t="str">
            <v>남부</v>
          </cell>
          <cell r="D132" t="str">
            <v>인천서흥초등학교</v>
          </cell>
          <cell r="E132">
            <v>3</v>
          </cell>
          <cell r="L132" t="str">
            <v>신청</v>
          </cell>
          <cell r="M132" t="str">
            <v>3차-1</v>
          </cell>
          <cell r="O132">
            <v>45838</v>
          </cell>
          <cell r="R132">
            <v>2</v>
          </cell>
          <cell r="S132">
            <v>1</v>
          </cell>
          <cell r="T132">
            <v>1</v>
          </cell>
          <cell r="U132">
            <v>0</v>
          </cell>
          <cell r="V132">
            <v>1</v>
          </cell>
          <cell r="W132">
            <v>0</v>
          </cell>
          <cell r="X132">
            <v>0</v>
          </cell>
          <cell r="Y132">
            <v>68</v>
          </cell>
          <cell r="Z132">
            <v>5</v>
          </cell>
          <cell r="AA132">
            <v>73</v>
          </cell>
          <cell r="AB132">
            <v>45952</v>
          </cell>
          <cell r="AC132">
            <v>0.375</v>
          </cell>
          <cell r="AD132">
            <v>0.60416666666666663</v>
          </cell>
          <cell r="AE132" t="str">
            <v>인천-영종</v>
          </cell>
          <cell r="AF132" t="str">
            <v>인천</v>
          </cell>
          <cell r="AG132" t="str">
            <v>영종</v>
          </cell>
          <cell r="AH132" t="str">
            <v>원더박스</v>
          </cell>
          <cell r="AI132" t="str">
            <v>x</v>
          </cell>
          <cell r="AJ132" t="str">
            <v>홍석재</v>
          </cell>
          <cell r="AK132" t="str">
            <v>629-0070</v>
          </cell>
        </row>
        <row r="133">
          <cell r="B133" t="str">
            <v>41-3</v>
          </cell>
          <cell r="C133" t="str">
            <v>남부</v>
          </cell>
          <cell r="D133" t="str">
            <v>인천석암초등학교</v>
          </cell>
          <cell r="E133">
            <v>3</v>
          </cell>
          <cell r="S133">
            <v>0</v>
          </cell>
          <cell r="AA133">
            <v>0</v>
          </cell>
          <cell r="AE133" t="str">
            <v>-</v>
          </cell>
        </row>
        <row r="134">
          <cell r="B134" t="str">
            <v>41-4</v>
          </cell>
          <cell r="C134" t="str">
            <v>남부</v>
          </cell>
          <cell r="D134" t="str">
            <v>인천석암초등학교</v>
          </cell>
          <cell r="E134">
            <v>4</v>
          </cell>
          <cell r="S134">
            <v>0</v>
          </cell>
          <cell r="AA134">
            <v>0</v>
          </cell>
          <cell r="AE134" t="str">
            <v>-</v>
          </cell>
        </row>
        <row r="135">
          <cell r="B135" t="str">
            <v>41-5</v>
          </cell>
          <cell r="C135" t="str">
            <v>남부</v>
          </cell>
          <cell r="D135" t="str">
            <v>인천석암초등학교</v>
          </cell>
          <cell r="E135">
            <v>5</v>
          </cell>
          <cell r="S135">
            <v>0</v>
          </cell>
          <cell r="AA135">
            <v>0</v>
          </cell>
          <cell r="AE135" t="str">
            <v>-</v>
          </cell>
        </row>
        <row r="136">
          <cell r="B136" t="str">
            <v>42-3</v>
          </cell>
          <cell r="C136" t="str">
            <v>남부</v>
          </cell>
          <cell r="D136" t="str">
            <v>인천송림초등학교</v>
          </cell>
          <cell r="E136">
            <v>3</v>
          </cell>
          <cell r="S136">
            <v>0</v>
          </cell>
          <cell r="AA136">
            <v>0</v>
          </cell>
          <cell r="AE136" t="str">
            <v>-</v>
          </cell>
        </row>
        <row r="137">
          <cell r="B137" t="str">
            <v>42-4</v>
          </cell>
          <cell r="C137" t="str">
            <v>남부</v>
          </cell>
          <cell r="D137" t="str">
            <v>인천송림초등학교</v>
          </cell>
          <cell r="E137">
            <v>4</v>
          </cell>
          <cell r="F137">
            <v>4</v>
          </cell>
          <cell r="G137">
            <v>1</v>
          </cell>
          <cell r="H137">
            <v>4</v>
          </cell>
          <cell r="I137">
            <v>1</v>
          </cell>
          <cell r="L137" t="str">
            <v>신청</v>
          </cell>
          <cell r="M137">
            <v>1</v>
          </cell>
          <cell r="O137">
            <v>45706</v>
          </cell>
          <cell r="R137">
            <v>4</v>
          </cell>
          <cell r="S137">
            <v>4</v>
          </cell>
          <cell r="T137">
            <v>1</v>
          </cell>
          <cell r="U137">
            <v>3</v>
          </cell>
          <cell r="V137">
            <v>1</v>
          </cell>
          <cell r="W137">
            <v>0</v>
          </cell>
          <cell r="X137">
            <v>3</v>
          </cell>
          <cell r="Y137">
            <v>95</v>
          </cell>
          <cell r="Z137">
            <v>5</v>
          </cell>
          <cell r="AA137">
            <v>100</v>
          </cell>
          <cell r="AB137">
            <v>45944</v>
          </cell>
          <cell r="AC137">
            <v>0.375</v>
          </cell>
          <cell r="AD137">
            <v>0.67361111111111116</v>
          </cell>
          <cell r="AE137" t="str">
            <v>인천-강화</v>
          </cell>
          <cell r="AF137" t="str">
            <v>인천</v>
          </cell>
          <cell r="AG137" t="str">
            <v>강화</v>
          </cell>
          <cell r="AH137" t="str">
            <v>강화역사박물관</v>
          </cell>
          <cell r="AI137" t="str">
            <v>o</v>
          </cell>
          <cell r="AJ137" t="str">
            <v>채하늘</v>
          </cell>
          <cell r="AK137" t="str">
            <v>629-1783</v>
          </cell>
          <cell r="AL137" t="str">
            <v>5069-9626</v>
          </cell>
        </row>
        <row r="138">
          <cell r="B138" t="str">
            <v>42-5</v>
          </cell>
          <cell r="C138" t="str">
            <v>남부</v>
          </cell>
          <cell r="D138" t="str">
            <v>인천송림초등학교</v>
          </cell>
          <cell r="E138">
            <v>5</v>
          </cell>
          <cell r="J138">
            <v>2</v>
          </cell>
          <cell r="K138">
            <v>1</v>
          </cell>
          <cell r="L138" t="str">
            <v>신청</v>
          </cell>
          <cell r="M138">
            <v>2</v>
          </cell>
          <cell r="O138">
            <v>45737</v>
          </cell>
          <cell r="R138">
            <v>2</v>
          </cell>
          <cell r="S138">
            <v>2</v>
          </cell>
          <cell r="T138">
            <v>1</v>
          </cell>
          <cell r="U138">
            <v>1</v>
          </cell>
          <cell r="V138">
            <v>0</v>
          </cell>
          <cell r="W138">
            <v>1</v>
          </cell>
          <cell r="X138">
            <v>1</v>
          </cell>
          <cell r="Y138">
            <v>65</v>
          </cell>
          <cell r="Z138">
            <v>4</v>
          </cell>
          <cell r="AA138">
            <v>69</v>
          </cell>
          <cell r="AB138">
            <v>45944</v>
          </cell>
          <cell r="AC138">
            <v>0.3611111111111111</v>
          </cell>
          <cell r="AD138">
            <v>0.60416666666666663</v>
          </cell>
          <cell r="AE138" t="str">
            <v>관외</v>
          </cell>
          <cell r="AF138" t="str">
            <v>인천</v>
          </cell>
          <cell r="AG138" t="str">
            <v>서울</v>
          </cell>
          <cell r="AH138" t="str">
            <v>국립중앙박물관</v>
          </cell>
          <cell r="AI138" t="str">
            <v>x</v>
          </cell>
          <cell r="AJ138" t="str">
            <v>신보경</v>
          </cell>
          <cell r="AK138" t="str">
            <v>629-1826</v>
          </cell>
          <cell r="AL138" t="str">
            <v>3689-5462</v>
          </cell>
        </row>
        <row r="139">
          <cell r="B139" t="str">
            <v>43-3</v>
          </cell>
          <cell r="C139" t="str">
            <v>남부</v>
          </cell>
          <cell r="D139" t="str">
            <v>인천송월초등학교</v>
          </cell>
          <cell r="E139">
            <v>3</v>
          </cell>
          <cell r="S139">
            <v>0</v>
          </cell>
          <cell r="AA139">
            <v>0</v>
          </cell>
          <cell r="AE139" t="str">
            <v>-</v>
          </cell>
        </row>
        <row r="140">
          <cell r="B140" t="str">
            <v>43-4</v>
          </cell>
          <cell r="C140" t="str">
            <v>남부</v>
          </cell>
          <cell r="D140" t="str">
            <v>인천송월초등학교</v>
          </cell>
          <cell r="E140">
            <v>4</v>
          </cell>
          <cell r="S140">
            <v>0</v>
          </cell>
          <cell r="AA140">
            <v>0</v>
          </cell>
          <cell r="AE140" t="str">
            <v>-</v>
          </cell>
        </row>
        <row r="141">
          <cell r="B141" t="str">
            <v>43-5</v>
          </cell>
          <cell r="C141" t="str">
            <v>남부</v>
          </cell>
          <cell r="D141" t="str">
            <v>인천송월초등학교</v>
          </cell>
          <cell r="E141">
            <v>5</v>
          </cell>
          <cell r="S141">
            <v>0</v>
          </cell>
          <cell r="AA141">
            <v>0</v>
          </cell>
          <cell r="AE141" t="str">
            <v>-</v>
          </cell>
        </row>
        <row r="142">
          <cell r="B142" t="str">
            <v>44-3</v>
          </cell>
          <cell r="C142" t="str">
            <v>남부</v>
          </cell>
          <cell r="D142" t="str">
            <v>인천송현초등학교</v>
          </cell>
          <cell r="E142">
            <v>3</v>
          </cell>
          <cell r="S142">
            <v>0</v>
          </cell>
          <cell r="AA142">
            <v>0</v>
          </cell>
          <cell r="AE142" t="str">
            <v>-</v>
          </cell>
        </row>
        <row r="143">
          <cell r="B143" t="str">
            <v>44-4</v>
          </cell>
          <cell r="C143" t="str">
            <v>남부</v>
          </cell>
          <cell r="D143" t="str">
            <v>인천송현초등학교</v>
          </cell>
          <cell r="E143">
            <v>4</v>
          </cell>
          <cell r="F143">
            <v>3</v>
          </cell>
          <cell r="G143">
            <v>1</v>
          </cell>
          <cell r="S143">
            <v>0</v>
          </cell>
          <cell r="AA143">
            <v>0</v>
          </cell>
          <cell r="AE143" t="str">
            <v>-</v>
          </cell>
        </row>
        <row r="144">
          <cell r="B144" t="str">
            <v>44-5</v>
          </cell>
          <cell r="C144" t="str">
            <v>남부</v>
          </cell>
          <cell r="D144" t="str">
            <v>인천송현초등학교</v>
          </cell>
          <cell r="E144">
            <v>5</v>
          </cell>
          <cell r="S144">
            <v>0</v>
          </cell>
          <cell r="AA144">
            <v>0</v>
          </cell>
          <cell r="AE144" t="str">
            <v>-</v>
          </cell>
        </row>
        <row r="145">
          <cell r="B145" t="str">
            <v>45-4-1</v>
          </cell>
          <cell r="C145" t="str">
            <v>남부</v>
          </cell>
          <cell r="D145" t="str">
            <v>인천숭의초등학교</v>
          </cell>
          <cell r="E145">
            <v>4</v>
          </cell>
          <cell r="L145" t="str">
            <v>신청</v>
          </cell>
          <cell r="M145" t="str">
            <v>3차-1</v>
          </cell>
          <cell r="O145">
            <v>45838</v>
          </cell>
          <cell r="R145">
            <v>3</v>
          </cell>
          <cell r="S145">
            <v>3</v>
          </cell>
          <cell r="T145">
            <v>3</v>
          </cell>
          <cell r="U145">
            <v>0</v>
          </cell>
          <cell r="V145">
            <v>3</v>
          </cell>
          <cell r="W145">
            <v>0</v>
          </cell>
          <cell r="X145">
            <v>0</v>
          </cell>
          <cell r="Y145">
            <v>72</v>
          </cell>
          <cell r="Z145">
            <v>3</v>
          </cell>
          <cell r="AA145">
            <v>75</v>
          </cell>
          <cell r="AB145">
            <v>45973</v>
          </cell>
          <cell r="AC145">
            <v>0.36805555555555558</v>
          </cell>
          <cell r="AD145">
            <v>0.63888888888888895</v>
          </cell>
          <cell r="AE145" t="str">
            <v>인천-인천</v>
          </cell>
          <cell r="AF145" t="str">
            <v>인천</v>
          </cell>
          <cell r="AG145" t="str">
            <v>인천</v>
          </cell>
          <cell r="AH145" t="str">
            <v>인천영어마을</v>
          </cell>
          <cell r="AJ145" t="str">
            <v>박병철</v>
          </cell>
          <cell r="AK145" t="str">
            <v>629-0334</v>
          </cell>
          <cell r="AL145" t="str">
            <v>9770-8024</v>
          </cell>
        </row>
        <row r="146">
          <cell r="B146" t="str">
            <v>45-4-2</v>
          </cell>
          <cell r="C146" t="str">
            <v>남부</v>
          </cell>
          <cell r="D146" t="str">
            <v>인천숭의초등학교</v>
          </cell>
          <cell r="E146">
            <v>4</v>
          </cell>
          <cell r="L146" t="str">
            <v>신청</v>
          </cell>
          <cell r="M146" t="str">
            <v>3차-1</v>
          </cell>
          <cell r="O146">
            <v>45838</v>
          </cell>
          <cell r="R146">
            <v>3</v>
          </cell>
          <cell r="S146">
            <v>3</v>
          </cell>
          <cell r="T146">
            <v>3</v>
          </cell>
          <cell r="U146">
            <v>0</v>
          </cell>
          <cell r="V146">
            <v>3</v>
          </cell>
          <cell r="W146">
            <v>0</v>
          </cell>
          <cell r="X146">
            <v>0</v>
          </cell>
          <cell r="Y146">
            <v>73</v>
          </cell>
          <cell r="Z146">
            <v>3</v>
          </cell>
          <cell r="AA146">
            <v>76</v>
          </cell>
          <cell r="AB146">
            <v>45974</v>
          </cell>
          <cell r="AC146">
            <v>0.375</v>
          </cell>
          <cell r="AD146">
            <v>0.63888888888888895</v>
          </cell>
          <cell r="AE146" t="str">
            <v>인천-인천</v>
          </cell>
          <cell r="AF146" t="str">
            <v>인천</v>
          </cell>
          <cell r="AG146" t="str">
            <v>인천</v>
          </cell>
          <cell r="AH146" t="str">
            <v>인천영어마을</v>
          </cell>
          <cell r="AJ146" t="str">
            <v>박병철</v>
          </cell>
          <cell r="AK146" t="str">
            <v>629-0334</v>
          </cell>
          <cell r="AL146" t="str">
            <v>9770-8024</v>
          </cell>
        </row>
        <row r="147">
          <cell r="B147" t="str">
            <v>45-4-3</v>
          </cell>
          <cell r="C147" t="str">
            <v>남부</v>
          </cell>
          <cell r="D147" t="str">
            <v>인천숭의초등학교</v>
          </cell>
          <cell r="E147">
            <v>4</v>
          </cell>
          <cell r="L147" t="str">
            <v>신청</v>
          </cell>
          <cell r="M147" t="str">
            <v>3차-1</v>
          </cell>
          <cell r="O147">
            <v>45838</v>
          </cell>
          <cell r="R147">
            <v>3</v>
          </cell>
          <cell r="S147">
            <v>3</v>
          </cell>
          <cell r="T147">
            <v>3</v>
          </cell>
          <cell r="U147">
            <v>0</v>
          </cell>
          <cell r="V147">
            <v>3</v>
          </cell>
          <cell r="W147">
            <v>0</v>
          </cell>
          <cell r="X147">
            <v>0</v>
          </cell>
          <cell r="Y147">
            <v>72</v>
          </cell>
          <cell r="Z147">
            <v>3</v>
          </cell>
          <cell r="AA147">
            <v>75</v>
          </cell>
          <cell r="AB147">
            <v>45975</v>
          </cell>
          <cell r="AC147">
            <v>0.375</v>
          </cell>
          <cell r="AD147">
            <v>0.63888888888888895</v>
          </cell>
          <cell r="AE147" t="str">
            <v>인천-인천</v>
          </cell>
          <cell r="AF147" t="str">
            <v>인천</v>
          </cell>
          <cell r="AG147" t="str">
            <v>인천</v>
          </cell>
          <cell r="AH147" t="str">
            <v>인천영어마을</v>
          </cell>
          <cell r="AI147" t="str">
            <v>x</v>
          </cell>
          <cell r="AJ147" t="str">
            <v>박병철</v>
          </cell>
          <cell r="AK147" t="str">
            <v>629-0334</v>
          </cell>
          <cell r="AL147" t="str">
            <v>9770-8024</v>
          </cell>
        </row>
        <row r="148">
          <cell r="B148" t="str">
            <v>46-3</v>
          </cell>
          <cell r="C148" t="str">
            <v>남부</v>
          </cell>
          <cell r="D148" t="str">
            <v>인천승학초등학교</v>
          </cell>
          <cell r="E148">
            <v>3</v>
          </cell>
          <cell r="F148">
            <v>2</v>
          </cell>
          <cell r="G148">
            <v>1</v>
          </cell>
          <cell r="S148">
            <v>0</v>
          </cell>
          <cell r="AA148">
            <v>0</v>
          </cell>
          <cell r="AE148" t="str">
            <v>-</v>
          </cell>
        </row>
        <row r="149">
          <cell r="B149" t="str">
            <v>46-4</v>
          </cell>
          <cell r="C149" t="str">
            <v>남부</v>
          </cell>
          <cell r="D149" t="str">
            <v>인천승학초등학교</v>
          </cell>
          <cell r="E149">
            <v>4</v>
          </cell>
          <cell r="F149">
            <v>3</v>
          </cell>
          <cell r="G149">
            <v>1</v>
          </cell>
          <cell r="S149">
            <v>0</v>
          </cell>
          <cell r="AA149">
            <v>0</v>
          </cell>
          <cell r="AE149" t="str">
            <v>-</v>
          </cell>
        </row>
        <row r="150">
          <cell r="B150" t="str">
            <v>46-5</v>
          </cell>
          <cell r="C150" t="str">
            <v>남부</v>
          </cell>
          <cell r="D150" t="str">
            <v>인천승학초등학교</v>
          </cell>
          <cell r="E150">
            <v>5</v>
          </cell>
          <cell r="S150">
            <v>0</v>
          </cell>
          <cell r="AA150">
            <v>0</v>
          </cell>
          <cell r="AE150" t="str">
            <v>-</v>
          </cell>
        </row>
        <row r="151">
          <cell r="B151" t="str">
            <v>47-3</v>
          </cell>
          <cell r="C151" t="str">
            <v>남부</v>
          </cell>
          <cell r="D151" t="str">
            <v>인천신광초등학교</v>
          </cell>
          <cell r="E151">
            <v>3</v>
          </cell>
          <cell r="L151" t="str">
            <v>신청</v>
          </cell>
          <cell r="M151" t="str">
            <v>3차-1</v>
          </cell>
          <cell r="O151">
            <v>45838</v>
          </cell>
          <cell r="R151">
            <v>4</v>
          </cell>
          <cell r="S151">
            <v>6</v>
          </cell>
          <cell r="T151">
            <v>6</v>
          </cell>
          <cell r="U151">
            <v>0</v>
          </cell>
          <cell r="V151">
            <v>6</v>
          </cell>
          <cell r="W151">
            <v>0</v>
          </cell>
          <cell r="X151">
            <v>0</v>
          </cell>
          <cell r="Y151">
            <v>122</v>
          </cell>
          <cell r="Z151">
            <v>10</v>
          </cell>
          <cell r="AA151">
            <v>132</v>
          </cell>
          <cell r="AB151">
            <v>45959</v>
          </cell>
          <cell r="AC151">
            <v>0.39583333333333331</v>
          </cell>
          <cell r="AD151">
            <v>0.61805555555555558</v>
          </cell>
          <cell r="AE151" t="str">
            <v>인천-인천</v>
          </cell>
          <cell r="AF151" t="str">
            <v>인천</v>
          </cell>
          <cell r="AG151" t="str">
            <v>인천</v>
          </cell>
          <cell r="AH151" t="str">
            <v>차이나타운</v>
          </cell>
          <cell r="AI151" t="str">
            <v>x</v>
          </cell>
          <cell r="AJ151" t="str">
            <v>조수현</v>
          </cell>
          <cell r="AK151" t="str">
            <v>629-0759</v>
          </cell>
          <cell r="AL151" t="str">
            <v>7345-8173</v>
          </cell>
        </row>
        <row r="152">
          <cell r="B152" t="str">
            <v>47-4</v>
          </cell>
          <cell r="C152" t="str">
            <v>남부</v>
          </cell>
          <cell r="D152" t="str">
            <v>인천신광초등학교</v>
          </cell>
          <cell r="E152">
            <v>4</v>
          </cell>
          <cell r="F152">
            <v>3</v>
          </cell>
          <cell r="G152">
            <v>1</v>
          </cell>
          <cell r="H152">
            <v>3</v>
          </cell>
          <cell r="I152">
            <v>1</v>
          </cell>
          <cell r="L152" t="str">
            <v>변경</v>
          </cell>
          <cell r="M152" t="str">
            <v>1차</v>
          </cell>
          <cell r="N152">
            <v>1</v>
          </cell>
          <cell r="O152">
            <v>45701</v>
          </cell>
          <cell r="Q152">
            <v>45898</v>
          </cell>
          <cell r="R152">
            <v>3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120</v>
          </cell>
          <cell r="Z152">
            <v>5</v>
          </cell>
          <cell r="AA152">
            <v>125</v>
          </cell>
          <cell r="AB152">
            <v>45957</v>
          </cell>
          <cell r="AC152">
            <v>0.3611111111111111</v>
          </cell>
          <cell r="AD152">
            <v>0.625</v>
          </cell>
          <cell r="AE152" t="str">
            <v>인천-인천</v>
          </cell>
          <cell r="AF152" t="str">
            <v>인천</v>
          </cell>
          <cell r="AG152" t="str">
            <v>인천</v>
          </cell>
          <cell r="AH152" t="str">
            <v>인천외국어마을</v>
          </cell>
          <cell r="AI152" t="str">
            <v>x</v>
          </cell>
          <cell r="AJ152" t="str">
            <v>김경희</v>
          </cell>
          <cell r="AK152" t="str">
            <v>629-0771</v>
          </cell>
          <cell r="AL152" t="str">
            <v>9902-5124</v>
          </cell>
        </row>
        <row r="153">
          <cell r="B153" t="str">
            <v>47-5</v>
          </cell>
          <cell r="C153" t="str">
            <v>남부</v>
          </cell>
          <cell r="D153" t="str">
            <v>인천신광초등학교</v>
          </cell>
          <cell r="E153">
            <v>5</v>
          </cell>
          <cell r="S153">
            <v>0</v>
          </cell>
          <cell r="AA153">
            <v>0</v>
          </cell>
          <cell r="AE153" t="str">
            <v>-</v>
          </cell>
        </row>
        <row r="154">
          <cell r="B154" t="str">
            <v>48-3</v>
          </cell>
          <cell r="C154" t="str">
            <v>남부</v>
          </cell>
          <cell r="D154" t="str">
            <v>인천신선초등학교</v>
          </cell>
          <cell r="E154">
            <v>3</v>
          </cell>
          <cell r="S154">
            <v>0</v>
          </cell>
          <cell r="AA154">
            <v>0</v>
          </cell>
          <cell r="AE154" t="str">
            <v>-</v>
          </cell>
        </row>
        <row r="155">
          <cell r="B155" t="str">
            <v>48-4</v>
          </cell>
          <cell r="C155" t="str">
            <v>남부</v>
          </cell>
          <cell r="D155" t="str">
            <v>인천신선초등학교</v>
          </cell>
          <cell r="E155">
            <v>4</v>
          </cell>
          <cell r="S155">
            <v>0</v>
          </cell>
          <cell r="AA155">
            <v>0</v>
          </cell>
          <cell r="AE155" t="str">
            <v>-</v>
          </cell>
        </row>
        <row r="156">
          <cell r="B156" t="str">
            <v>48-5</v>
          </cell>
          <cell r="C156" t="str">
            <v>남부</v>
          </cell>
          <cell r="D156" t="str">
            <v>인천신선초등학교</v>
          </cell>
          <cell r="E156">
            <v>5</v>
          </cell>
          <cell r="S156">
            <v>0</v>
          </cell>
          <cell r="AA156">
            <v>0</v>
          </cell>
          <cell r="AE156" t="str">
            <v>-</v>
          </cell>
        </row>
        <row r="157">
          <cell r="B157" t="str">
            <v>49-3</v>
          </cell>
          <cell r="C157" t="str">
            <v>남부</v>
          </cell>
          <cell r="D157" t="str">
            <v>인천신흥초등학교</v>
          </cell>
          <cell r="E157">
            <v>3</v>
          </cell>
          <cell r="S157">
            <v>0</v>
          </cell>
          <cell r="AA157">
            <v>0</v>
          </cell>
          <cell r="AE157" t="str">
            <v>-</v>
          </cell>
          <cell r="AM157" t="str">
            <v>ACG764</v>
          </cell>
          <cell r="AN157" t="str">
            <v>0440</v>
          </cell>
        </row>
        <row r="158">
          <cell r="B158" t="str">
            <v>49-4</v>
          </cell>
          <cell r="C158" t="str">
            <v>남부</v>
          </cell>
          <cell r="D158" t="str">
            <v>인천신흥초등학교</v>
          </cell>
          <cell r="E158">
            <v>4</v>
          </cell>
          <cell r="F158">
            <v>2</v>
          </cell>
          <cell r="G158">
            <v>1</v>
          </cell>
          <cell r="H158">
            <v>2</v>
          </cell>
          <cell r="I158">
            <v>1</v>
          </cell>
          <cell r="L158" t="str">
            <v>변경</v>
          </cell>
          <cell r="M158">
            <v>1</v>
          </cell>
          <cell r="N158">
            <v>1</v>
          </cell>
          <cell r="O158">
            <v>45712</v>
          </cell>
          <cell r="Q158">
            <v>45771</v>
          </cell>
          <cell r="R158">
            <v>2</v>
          </cell>
          <cell r="S158">
            <v>1</v>
          </cell>
          <cell r="T158">
            <v>1</v>
          </cell>
          <cell r="V158">
            <v>1</v>
          </cell>
          <cell r="W158">
            <v>0</v>
          </cell>
          <cell r="X158">
            <v>0</v>
          </cell>
          <cell r="Y158">
            <v>60</v>
          </cell>
          <cell r="Z158">
            <v>4</v>
          </cell>
          <cell r="AA158">
            <v>64</v>
          </cell>
          <cell r="AB158">
            <v>45835</v>
          </cell>
          <cell r="AC158">
            <v>0.35416666666666669</v>
          </cell>
          <cell r="AD158">
            <v>0.60416666666666663</v>
          </cell>
          <cell r="AE158" t="str">
            <v>인천-영종</v>
          </cell>
          <cell r="AF158" t="str">
            <v>인천</v>
          </cell>
          <cell r="AG158" t="str">
            <v>영종</v>
          </cell>
          <cell r="AH158" t="str">
            <v>BMW드라이빙센터</v>
          </cell>
          <cell r="AI158" t="str">
            <v>x</v>
          </cell>
          <cell r="AJ158" t="str">
            <v>이석훈</v>
          </cell>
          <cell r="AK158" t="str">
            <v>629-0440</v>
          </cell>
          <cell r="AL158" t="str">
            <v>8710-0956</v>
          </cell>
          <cell r="AM158" t="str">
            <v>ACG764</v>
          </cell>
          <cell r="AN158" t="str">
            <v>0440</v>
          </cell>
        </row>
        <row r="159">
          <cell r="B159" t="str">
            <v>49-5</v>
          </cell>
          <cell r="C159" t="str">
            <v>남부</v>
          </cell>
          <cell r="D159" t="str">
            <v>인천신흥초등학교</v>
          </cell>
          <cell r="E159">
            <v>5</v>
          </cell>
          <cell r="S159">
            <v>0</v>
          </cell>
          <cell r="AA159">
            <v>0</v>
          </cell>
          <cell r="AE159" t="str">
            <v>-</v>
          </cell>
          <cell r="AM159" t="str">
            <v>ACG764</v>
          </cell>
          <cell r="AN159" t="str">
            <v>0440</v>
          </cell>
        </row>
        <row r="160">
          <cell r="B160" t="str">
            <v>50-3</v>
          </cell>
          <cell r="C160" t="str">
            <v>남부</v>
          </cell>
          <cell r="D160" t="str">
            <v>인천연안초등학교</v>
          </cell>
          <cell r="E160">
            <v>3</v>
          </cell>
          <cell r="F160">
            <v>1</v>
          </cell>
          <cell r="G160">
            <v>1</v>
          </cell>
          <cell r="S160">
            <v>0</v>
          </cell>
          <cell r="AA160">
            <v>0</v>
          </cell>
          <cell r="AE160" t="str">
            <v>-</v>
          </cell>
        </row>
        <row r="161">
          <cell r="B161" t="str">
            <v>50-4</v>
          </cell>
          <cell r="C161" t="str">
            <v>남부</v>
          </cell>
          <cell r="D161" t="str">
            <v>인천연안초등학교</v>
          </cell>
          <cell r="E161">
            <v>4</v>
          </cell>
          <cell r="F161">
            <v>1</v>
          </cell>
          <cell r="G161">
            <v>1</v>
          </cell>
          <cell r="S161">
            <v>0</v>
          </cell>
          <cell r="AA161">
            <v>0</v>
          </cell>
          <cell r="AE161" t="str">
            <v>-</v>
          </cell>
        </row>
        <row r="162">
          <cell r="B162" t="str">
            <v>50-5</v>
          </cell>
          <cell r="C162" t="str">
            <v>남부</v>
          </cell>
          <cell r="D162" t="str">
            <v>인천연안초등학교</v>
          </cell>
          <cell r="E162">
            <v>5</v>
          </cell>
          <cell r="S162">
            <v>0</v>
          </cell>
          <cell r="AA162">
            <v>0</v>
          </cell>
          <cell r="AE162" t="str">
            <v>-</v>
          </cell>
        </row>
        <row r="163">
          <cell r="B163" t="str">
            <v>51-3</v>
          </cell>
          <cell r="C163" t="str">
            <v>남부</v>
          </cell>
          <cell r="D163" t="str">
            <v>인천연학초등학교</v>
          </cell>
          <cell r="E163">
            <v>3</v>
          </cell>
          <cell r="F163">
            <v>3</v>
          </cell>
          <cell r="G163">
            <v>1</v>
          </cell>
          <cell r="H163">
            <v>3</v>
          </cell>
          <cell r="I163">
            <v>1</v>
          </cell>
          <cell r="L163" t="str">
            <v>신청</v>
          </cell>
          <cell r="M163">
            <v>1</v>
          </cell>
          <cell r="O163">
            <v>45695</v>
          </cell>
          <cell r="R163">
            <v>3</v>
          </cell>
          <cell r="S163">
            <v>1</v>
          </cell>
          <cell r="T163">
            <v>1</v>
          </cell>
          <cell r="V163">
            <v>1</v>
          </cell>
          <cell r="W163">
            <v>0</v>
          </cell>
          <cell r="X163">
            <v>0</v>
          </cell>
          <cell r="Y163">
            <v>60</v>
          </cell>
          <cell r="Z163">
            <v>3</v>
          </cell>
          <cell r="AA163">
            <v>63</v>
          </cell>
          <cell r="AB163">
            <v>45786</v>
          </cell>
          <cell r="AC163">
            <v>0.375</v>
          </cell>
          <cell r="AD163">
            <v>0.60416666666666663</v>
          </cell>
          <cell r="AE163" t="str">
            <v>인천-영종</v>
          </cell>
          <cell r="AF163" t="str">
            <v>인천</v>
          </cell>
          <cell r="AG163" t="str">
            <v>영종</v>
          </cell>
          <cell r="AH163" t="str">
            <v>영종역사관</v>
          </cell>
          <cell r="AI163" t="str">
            <v>x</v>
          </cell>
          <cell r="AJ163" t="str">
            <v>김지현</v>
          </cell>
          <cell r="AK163" t="str">
            <v>821-6401</v>
          </cell>
          <cell r="AL163" t="str">
            <v>2687-3222</v>
          </cell>
          <cell r="AM163" t="str">
            <v>ACHLDY</v>
          </cell>
          <cell r="AN163">
            <v>4321</v>
          </cell>
        </row>
        <row r="164">
          <cell r="B164" t="str">
            <v>51-4</v>
          </cell>
          <cell r="C164" t="str">
            <v>남부</v>
          </cell>
          <cell r="D164" t="str">
            <v>인천연학초등학교</v>
          </cell>
          <cell r="E164">
            <v>4</v>
          </cell>
          <cell r="F164">
            <v>3</v>
          </cell>
          <cell r="G164">
            <v>1</v>
          </cell>
          <cell r="H164">
            <v>3</v>
          </cell>
          <cell r="I164">
            <v>1</v>
          </cell>
          <cell r="L164" t="str">
            <v>신청</v>
          </cell>
          <cell r="M164" t="str">
            <v>1차</v>
          </cell>
          <cell r="O164">
            <v>45695</v>
          </cell>
          <cell r="R164">
            <v>3</v>
          </cell>
          <cell r="S164">
            <v>1</v>
          </cell>
          <cell r="T164">
            <v>1</v>
          </cell>
          <cell r="V164">
            <v>1</v>
          </cell>
          <cell r="W164">
            <v>0</v>
          </cell>
          <cell r="X164">
            <v>0</v>
          </cell>
          <cell r="Y164">
            <v>58</v>
          </cell>
          <cell r="Z164">
            <v>3</v>
          </cell>
          <cell r="AA164">
            <v>61</v>
          </cell>
          <cell r="AB164">
            <v>45790</v>
          </cell>
          <cell r="AC164">
            <v>0.375</v>
          </cell>
          <cell r="AD164">
            <v>0.64583333333333337</v>
          </cell>
          <cell r="AE164" t="str">
            <v>인천-강화</v>
          </cell>
          <cell r="AF164" t="str">
            <v>인천</v>
          </cell>
          <cell r="AG164" t="str">
            <v>강화</v>
          </cell>
          <cell r="AH164" t="str">
            <v>강화역사박물관</v>
          </cell>
          <cell r="AI164" t="str">
            <v>x</v>
          </cell>
          <cell r="AJ164" t="str">
            <v>차연주</v>
          </cell>
          <cell r="AK164" t="str">
            <v>821-6401</v>
          </cell>
          <cell r="AL164" t="str">
            <v>2222-9718</v>
          </cell>
          <cell r="AM164" t="str">
            <v>ACHLDY</v>
          </cell>
          <cell r="AN164">
            <v>4321</v>
          </cell>
        </row>
        <row r="165">
          <cell r="B165" t="str">
            <v>51-5</v>
          </cell>
          <cell r="C165" t="str">
            <v>남부</v>
          </cell>
          <cell r="D165" t="str">
            <v>인천연학초등학교</v>
          </cell>
          <cell r="E165">
            <v>5</v>
          </cell>
          <cell r="S165">
            <v>0</v>
          </cell>
          <cell r="AA165">
            <v>0</v>
          </cell>
          <cell r="AE165" t="str">
            <v>-</v>
          </cell>
          <cell r="AM165" t="str">
            <v>ACHLDY</v>
          </cell>
          <cell r="AN165">
            <v>4321</v>
          </cell>
        </row>
        <row r="166">
          <cell r="B166" t="str">
            <v>52-3</v>
          </cell>
          <cell r="C166" t="str">
            <v>남부</v>
          </cell>
          <cell r="D166" t="str">
            <v>인천영종초등학교</v>
          </cell>
          <cell r="E166">
            <v>3</v>
          </cell>
          <cell r="S166">
            <v>0</v>
          </cell>
          <cell r="AA166">
            <v>0</v>
          </cell>
          <cell r="AE166" t="str">
            <v>-</v>
          </cell>
        </row>
        <row r="167">
          <cell r="B167" t="str">
            <v>52-4</v>
          </cell>
          <cell r="C167" t="str">
            <v>남부</v>
          </cell>
          <cell r="D167" t="str">
            <v>인천영종초등학교</v>
          </cell>
          <cell r="E167">
            <v>4</v>
          </cell>
          <cell r="S167">
            <v>0</v>
          </cell>
          <cell r="AA167">
            <v>0</v>
          </cell>
          <cell r="AE167" t="str">
            <v>-</v>
          </cell>
        </row>
        <row r="168">
          <cell r="B168" t="str">
            <v>52-5</v>
          </cell>
          <cell r="C168" t="str">
            <v>남부</v>
          </cell>
          <cell r="D168" t="str">
            <v>인천영종초등학교</v>
          </cell>
          <cell r="E168">
            <v>5</v>
          </cell>
          <cell r="S168">
            <v>0</v>
          </cell>
          <cell r="AA168">
            <v>0</v>
          </cell>
          <cell r="AE168" t="str">
            <v>-</v>
          </cell>
        </row>
        <row r="169">
          <cell r="B169" t="str">
            <v>53-3</v>
          </cell>
          <cell r="C169" t="str">
            <v>남부</v>
          </cell>
          <cell r="D169" t="str">
            <v>인천용유초등학교</v>
          </cell>
          <cell r="E169">
            <v>3</v>
          </cell>
          <cell r="S169">
            <v>0</v>
          </cell>
          <cell r="AA169">
            <v>0</v>
          </cell>
          <cell r="AE169" t="str">
            <v>-</v>
          </cell>
        </row>
        <row r="170">
          <cell r="B170" t="str">
            <v>53-4</v>
          </cell>
          <cell r="C170" t="str">
            <v>남부</v>
          </cell>
          <cell r="D170" t="str">
            <v>인천용유초등학교</v>
          </cell>
          <cell r="E170">
            <v>4</v>
          </cell>
          <cell r="S170">
            <v>0</v>
          </cell>
          <cell r="AA170">
            <v>0</v>
          </cell>
          <cell r="AE170" t="str">
            <v>-</v>
          </cell>
        </row>
        <row r="171">
          <cell r="B171" t="str">
            <v>53-5</v>
          </cell>
          <cell r="C171" t="str">
            <v>남부</v>
          </cell>
          <cell r="D171" t="str">
            <v>인천용유초등학교</v>
          </cell>
          <cell r="E171">
            <v>5</v>
          </cell>
          <cell r="S171">
            <v>0</v>
          </cell>
          <cell r="AA171">
            <v>0</v>
          </cell>
          <cell r="AE171" t="str">
            <v>-</v>
          </cell>
        </row>
        <row r="172">
          <cell r="B172" t="str">
            <v>54-3</v>
          </cell>
          <cell r="C172" t="str">
            <v>남부</v>
          </cell>
          <cell r="D172" t="str">
            <v>인천용일초등학교</v>
          </cell>
          <cell r="E172">
            <v>3</v>
          </cell>
          <cell r="F172">
            <v>3</v>
          </cell>
          <cell r="G172">
            <v>1</v>
          </cell>
          <cell r="H172">
            <v>3</v>
          </cell>
          <cell r="I172">
            <v>1</v>
          </cell>
          <cell r="L172" t="str">
            <v>변경</v>
          </cell>
          <cell r="M172">
            <v>1</v>
          </cell>
          <cell r="N172">
            <v>1</v>
          </cell>
          <cell r="O172">
            <v>45672</v>
          </cell>
          <cell r="Q172">
            <v>45714</v>
          </cell>
          <cell r="R172">
            <v>3</v>
          </cell>
          <cell r="S172">
            <v>1</v>
          </cell>
          <cell r="T172">
            <v>1</v>
          </cell>
          <cell r="V172">
            <v>1</v>
          </cell>
          <cell r="W172">
            <v>0</v>
          </cell>
          <cell r="X172">
            <v>0</v>
          </cell>
          <cell r="Y172">
            <v>70</v>
          </cell>
          <cell r="Z172">
            <v>5</v>
          </cell>
          <cell r="AA172">
            <v>75</v>
          </cell>
          <cell r="AB172">
            <v>45786</v>
          </cell>
          <cell r="AC172">
            <v>0.375</v>
          </cell>
          <cell r="AD172">
            <v>0.60416666666666663</v>
          </cell>
          <cell r="AE172" t="str">
            <v>인천-인천</v>
          </cell>
          <cell r="AF172" t="str">
            <v>인천</v>
          </cell>
          <cell r="AG172" t="str">
            <v>인천</v>
          </cell>
          <cell r="AH172" t="str">
            <v>인천치즈스쿨</v>
          </cell>
          <cell r="AI172" t="str">
            <v>x</v>
          </cell>
          <cell r="AJ172" t="str">
            <v>이상은</v>
          </cell>
          <cell r="AK172" t="str">
            <v>662-0083</v>
          </cell>
          <cell r="AL172" t="str">
            <v>9881-1352</v>
          </cell>
          <cell r="AM172" t="str">
            <v>ACHBS3</v>
          </cell>
          <cell r="AN172" t="str">
            <v>0500</v>
          </cell>
        </row>
        <row r="173">
          <cell r="B173" t="str">
            <v>54-4</v>
          </cell>
          <cell r="C173" t="str">
            <v>남부</v>
          </cell>
          <cell r="D173" t="str">
            <v>인천용일초등학교</v>
          </cell>
          <cell r="E173">
            <v>4</v>
          </cell>
          <cell r="F173">
            <v>3</v>
          </cell>
          <cell r="G173">
            <v>1</v>
          </cell>
          <cell r="H173">
            <v>3</v>
          </cell>
          <cell r="I173">
            <v>1</v>
          </cell>
          <cell r="L173" t="str">
            <v>변경</v>
          </cell>
          <cell r="M173">
            <v>1</v>
          </cell>
          <cell r="N173">
            <v>1</v>
          </cell>
          <cell r="O173">
            <v>45672</v>
          </cell>
          <cell r="Q173">
            <v>45716</v>
          </cell>
          <cell r="R173">
            <v>3</v>
          </cell>
          <cell r="S173">
            <v>1</v>
          </cell>
          <cell r="T173">
            <v>1</v>
          </cell>
          <cell r="V173">
            <v>1</v>
          </cell>
          <cell r="W173">
            <v>0</v>
          </cell>
          <cell r="X173">
            <v>0</v>
          </cell>
          <cell r="Y173">
            <v>74</v>
          </cell>
          <cell r="Z173">
            <v>5</v>
          </cell>
          <cell r="AA173">
            <v>79</v>
          </cell>
          <cell r="AB173">
            <v>45790</v>
          </cell>
          <cell r="AC173">
            <v>0.35416666666666669</v>
          </cell>
          <cell r="AD173">
            <v>0.60416666666666663</v>
          </cell>
          <cell r="AE173" t="str">
            <v>인천-인천</v>
          </cell>
          <cell r="AF173" t="str">
            <v>인천</v>
          </cell>
          <cell r="AG173" t="str">
            <v>인천</v>
          </cell>
          <cell r="AH173" t="str">
            <v>국립생물자원관</v>
          </cell>
          <cell r="AI173" t="str">
            <v>x</v>
          </cell>
          <cell r="AJ173" t="str">
            <v>이상은</v>
          </cell>
          <cell r="AK173" t="str">
            <v>662-0083</v>
          </cell>
          <cell r="AL173" t="str">
            <v>9881-1352</v>
          </cell>
          <cell r="AM173" t="str">
            <v>ACHBS3</v>
          </cell>
          <cell r="AN173" t="str">
            <v>0500</v>
          </cell>
        </row>
        <row r="174">
          <cell r="B174" t="str">
            <v>54-5</v>
          </cell>
          <cell r="C174" t="str">
            <v>남부</v>
          </cell>
          <cell r="D174" t="str">
            <v>인천용일초등학교</v>
          </cell>
          <cell r="E174">
            <v>5</v>
          </cell>
          <cell r="S174">
            <v>0</v>
          </cell>
          <cell r="AA174">
            <v>0</v>
          </cell>
          <cell r="AE174" t="str">
            <v>-</v>
          </cell>
          <cell r="AM174" t="str">
            <v>ACHBS3</v>
          </cell>
          <cell r="AN174" t="str">
            <v>0500</v>
          </cell>
        </row>
        <row r="175">
          <cell r="B175" t="str">
            <v>55-3</v>
          </cell>
          <cell r="C175" t="str">
            <v>남부</v>
          </cell>
          <cell r="D175" t="str">
            <v>인천용정초등학교</v>
          </cell>
          <cell r="E175">
            <v>3</v>
          </cell>
          <cell r="F175">
            <v>2</v>
          </cell>
          <cell r="G175">
            <v>1</v>
          </cell>
          <cell r="H175">
            <v>2</v>
          </cell>
          <cell r="I175">
            <v>1</v>
          </cell>
          <cell r="L175" t="str">
            <v>신청</v>
          </cell>
          <cell r="M175">
            <v>1</v>
          </cell>
          <cell r="O175">
            <v>45706</v>
          </cell>
          <cell r="R175">
            <v>2</v>
          </cell>
          <cell r="S175">
            <v>1</v>
          </cell>
          <cell r="T175">
            <v>1</v>
          </cell>
          <cell r="V175">
            <v>1</v>
          </cell>
          <cell r="W175">
            <v>0</v>
          </cell>
          <cell r="X175">
            <v>0</v>
          </cell>
          <cell r="Y175">
            <v>36</v>
          </cell>
          <cell r="Z175">
            <v>3</v>
          </cell>
          <cell r="AA175">
            <v>39</v>
          </cell>
          <cell r="AB175">
            <v>45792</v>
          </cell>
          <cell r="AC175">
            <v>0.375</v>
          </cell>
          <cell r="AD175">
            <v>0.64583333333333337</v>
          </cell>
          <cell r="AE175" t="str">
            <v>인천-인천</v>
          </cell>
          <cell r="AF175" t="str">
            <v>인천</v>
          </cell>
          <cell r="AG175" t="str">
            <v>인천</v>
          </cell>
          <cell r="AH175" t="str">
            <v>국립세계문자박물관</v>
          </cell>
          <cell r="AI175" t="str">
            <v>x</v>
          </cell>
          <cell r="AJ175" t="str">
            <v>박인용</v>
          </cell>
          <cell r="AK175" t="str">
            <v>868-2384</v>
          </cell>
          <cell r="AL175" t="str">
            <v>8546-5329</v>
          </cell>
          <cell r="AM175" t="str">
            <v>ACG8BU</v>
          </cell>
          <cell r="AN175" t="str">
            <v>2384</v>
          </cell>
        </row>
        <row r="176">
          <cell r="B176" t="str">
            <v>55-4</v>
          </cell>
          <cell r="C176" t="str">
            <v>남부</v>
          </cell>
          <cell r="D176" t="str">
            <v>인천용정초등학교</v>
          </cell>
          <cell r="E176">
            <v>4</v>
          </cell>
          <cell r="F176">
            <v>2</v>
          </cell>
          <cell r="G176">
            <v>1</v>
          </cell>
          <cell r="H176">
            <v>2</v>
          </cell>
          <cell r="I176">
            <v>1</v>
          </cell>
          <cell r="L176" t="str">
            <v>신청</v>
          </cell>
          <cell r="M176">
            <v>1</v>
          </cell>
          <cell r="O176">
            <v>45706</v>
          </cell>
          <cell r="R176">
            <v>2</v>
          </cell>
          <cell r="S176">
            <v>1</v>
          </cell>
          <cell r="T176">
            <v>1</v>
          </cell>
          <cell r="V176">
            <v>1</v>
          </cell>
          <cell r="W176">
            <v>0</v>
          </cell>
          <cell r="X176">
            <v>0</v>
          </cell>
          <cell r="Y176">
            <v>44</v>
          </cell>
          <cell r="Z176">
            <v>3</v>
          </cell>
          <cell r="AA176">
            <v>47</v>
          </cell>
          <cell r="AB176">
            <v>45792</v>
          </cell>
          <cell r="AC176">
            <v>0.375</v>
          </cell>
          <cell r="AD176">
            <v>0.64583333333333337</v>
          </cell>
          <cell r="AE176" t="str">
            <v>인천-인천</v>
          </cell>
          <cell r="AF176" t="str">
            <v>인천</v>
          </cell>
          <cell r="AG176" t="str">
            <v>인천</v>
          </cell>
          <cell r="AH176" t="str">
            <v>국립세계문자박물관</v>
          </cell>
          <cell r="AI176" t="str">
            <v>x</v>
          </cell>
          <cell r="AJ176" t="str">
            <v>이갑상</v>
          </cell>
          <cell r="AK176" t="str">
            <v>868-2384</v>
          </cell>
          <cell r="AL176" t="str">
            <v>4635-2434</v>
          </cell>
          <cell r="AM176" t="str">
            <v>ACG8BU</v>
          </cell>
          <cell r="AN176" t="str">
            <v>2384</v>
          </cell>
        </row>
        <row r="177">
          <cell r="B177" t="str">
            <v>55-5</v>
          </cell>
          <cell r="C177" t="str">
            <v>남부</v>
          </cell>
          <cell r="D177" t="str">
            <v>인천용정초등학교</v>
          </cell>
          <cell r="E177">
            <v>5</v>
          </cell>
          <cell r="J177">
            <v>2</v>
          </cell>
          <cell r="K177">
            <v>0</v>
          </cell>
          <cell r="L177" t="str">
            <v>신청</v>
          </cell>
          <cell r="M177">
            <v>2</v>
          </cell>
          <cell r="O177">
            <v>45735</v>
          </cell>
          <cell r="R177">
            <v>2</v>
          </cell>
          <cell r="S177">
            <v>0</v>
          </cell>
          <cell r="T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</v>
          </cell>
          <cell r="AA177">
            <v>38</v>
          </cell>
          <cell r="AB177">
            <v>45835</v>
          </cell>
          <cell r="AC177">
            <v>0.35416666666666669</v>
          </cell>
          <cell r="AD177">
            <v>0.64583333333333337</v>
          </cell>
          <cell r="AE177" t="str">
            <v>관외</v>
          </cell>
          <cell r="AF177" t="str">
            <v>인천</v>
          </cell>
          <cell r="AG177" t="str">
            <v>서울</v>
          </cell>
          <cell r="AH177" t="str">
            <v>롯데월드</v>
          </cell>
          <cell r="AI177" t="str">
            <v>x</v>
          </cell>
          <cell r="AJ177" t="str">
            <v>노희진</v>
          </cell>
          <cell r="AK177" t="str">
            <v>629-0976</v>
          </cell>
          <cell r="AL177" t="str">
            <v>5626-4480</v>
          </cell>
          <cell r="AM177" t="str">
            <v>ACG8BU</v>
          </cell>
          <cell r="AN177" t="str">
            <v>2384</v>
          </cell>
        </row>
        <row r="178">
          <cell r="B178" t="str">
            <v>55-6</v>
          </cell>
          <cell r="C178" t="str">
            <v>남부</v>
          </cell>
          <cell r="D178" t="str">
            <v>인천용정초등학교</v>
          </cell>
          <cell r="E178" t="str">
            <v>특수</v>
          </cell>
          <cell r="L178" t="str">
            <v>신청</v>
          </cell>
          <cell r="M178" t="str">
            <v>2차</v>
          </cell>
          <cell r="O178">
            <v>45841</v>
          </cell>
          <cell r="R178">
            <v>1</v>
          </cell>
          <cell r="S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20</v>
          </cell>
          <cell r="Z178">
            <v>8</v>
          </cell>
          <cell r="AA178">
            <v>28</v>
          </cell>
          <cell r="AB178">
            <v>45846</v>
          </cell>
          <cell r="AC178">
            <v>0.375</v>
          </cell>
          <cell r="AD178">
            <v>0.50694444444444442</v>
          </cell>
          <cell r="AE178" t="str">
            <v>인천-인천</v>
          </cell>
          <cell r="AF178" t="str">
            <v>인천</v>
          </cell>
          <cell r="AG178" t="str">
            <v>인천</v>
          </cell>
          <cell r="AH178" t="str">
            <v>메가박스 학익점</v>
          </cell>
          <cell r="AI178" t="str">
            <v>x</v>
          </cell>
          <cell r="AJ178" t="str">
            <v>최욱동</v>
          </cell>
          <cell r="AK178" t="str">
            <v>629-0984</v>
          </cell>
          <cell r="AL178" t="str">
            <v>2237-6162</v>
          </cell>
          <cell r="AM178" t="str">
            <v> ACG8BU</v>
          </cell>
          <cell r="AN178">
            <v>2384</v>
          </cell>
        </row>
        <row r="179">
          <cell r="B179" t="str">
            <v>56-3</v>
          </cell>
          <cell r="C179" t="str">
            <v>남부</v>
          </cell>
          <cell r="D179" t="str">
            <v>인천용학초등학교</v>
          </cell>
          <cell r="E179">
            <v>3</v>
          </cell>
          <cell r="H179">
            <v>8</v>
          </cell>
          <cell r="I179">
            <v>1</v>
          </cell>
          <cell r="L179" t="str">
            <v>취소</v>
          </cell>
          <cell r="M179" t="str">
            <v>2차</v>
          </cell>
          <cell r="O179">
            <v>45733</v>
          </cell>
          <cell r="P179">
            <v>45919</v>
          </cell>
          <cell r="R179">
            <v>8</v>
          </cell>
          <cell r="S179">
            <v>8</v>
          </cell>
          <cell r="T179">
            <v>1</v>
          </cell>
          <cell r="U179">
            <v>7</v>
          </cell>
          <cell r="V179">
            <v>1</v>
          </cell>
          <cell r="W179">
            <v>0</v>
          </cell>
          <cell r="X179">
            <v>7</v>
          </cell>
          <cell r="Y179">
            <v>201</v>
          </cell>
          <cell r="Z179">
            <v>9</v>
          </cell>
          <cell r="AA179">
            <v>210</v>
          </cell>
          <cell r="AB179">
            <v>45968</v>
          </cell>
          <cell r="AC179">
            <v>0.36805555555555558</v>
          </cell>
          <cell r="AD179">
            <v>0.625</v>
          </cell>
          <cell r="AE179" t="str">
            <v>인천-인천</v>
          </cell>
          <cell r="AF179" t="str">
            <v>인천</v>
          </cell>
          <cell r="AG179" t="str">
            <v>인천</v>
          </cell>
          <cell r="AH179" t="str">
            <v>인천치즈스쿨</v>
          </cell>
          <cell r="AI179" t="str">
            <v>x</v>
          </cell>
          <cell r="AJ179" t="str">
            <v>박은영</v>
          </cell>
          <cell r="AK179" t="str">
            <v>627-6248</v>
          </cell>
          <cell r="AL179" t="str">
            <v>5795-0515</v>
          </cell>
        </row>
        <row r="180">
          <cell r="B180" t="str">
            <v>56-4</v>
          </cell>
          <cell r="C180" t="str">
            <v>남부</v>
          </cell>
          <cell r="D180" t="str">
            <v>인천용학초등학교</v>
          </cell>
          <cell r="E180">
            <v>4</v>
          </cell>
          <cell r="F180">
            <v>9</v>
          </cell>
          <cell r="G180">
            <v>1</v>
          </cell>
          <cell r="H180">
            <v>9</v>
          </cell>
          <cell r="I180">
            <v>1</v>
          </cell>
          <cell r="L180" t="str">
            <v>취소</v>
          </cell>
          <cell r="M180">
            <v>1</v>
          </cell>
          <cell r="O180">
            <v>45680</v>
          </cell>
          <cell r="P180">
            <v>45897</v>
          </cell>
          <cell r="R180">
            <v>9</v>
          </cell>
          <cell r="S180">
            <v>9</v>
          </cell>
          <cell r="T180">
            <v>1</v>
          </cell>
          <cell r="U180">
            <v>8</v>
          </cell>
          <cell r="V180">
            <v>1</v>
          </cell>
          <cell r="W180">
            <v>0</v>
          </cell>
          <cell r="X180">
            <v>8</v>
          </cell>
          <cell r="Y180">
            <v>225</v>
          </cell>
          <cell r="Z180">
            <v>10</v>
          </cell>
          <cell r="AA180">
            <v>235</v>
          </cell>
          <cell r="AB180">
            <v>45946</v>
          </cell>
          <cell r="AC180">
            <v>0.3611111111111111</v>
          </cell>
          <cell r="AD180">
            <v>0.70833333333333337</v>
          </cell>
          <cell r="AE180" t="str">
            <v>인천-강화</v>
          </cell>
          <cell r="AF180" t="str">
            <v>인천</v>
          </cell>
          <cell r="AG180" t="str">
            <v>강화</v>
          </cell>
          <cell r="AH180" t="str">
            <v>강화역사박물관</v>
          </cell>
          <cell r="AI180" t="str">
            <v>o</v>
          </cell>
          <cell r="AJ180" t="str">
            <v>박대규</v>
          </cell>
          <cell r="AK180" t="str">
            <v>627-6285</v>
          </cell>
          <cell r="AL180" t="str">
            <v>8609-7777</v>
          </cell>
        </row>
        <row r="181">
          <cell r="B181" t="str">
            <v>56-5</v>
          </cell>
          <cell r="C181" t="str">
            <v>남부</v>
          </cell>
          <cell r="D181" t="str">
            <v>인천용학초등학교</v>
          </cell>
          <cell r="E181">
            <v>5</v>
          </cell>
          <cell r="S181">
            <v>0</v>
          </cell>
          <cell r="AA181">
            <v>0</v>
          </cell>
          <cell r="AE181" t="str">
            <v>-</v>
          </cell>
        </row>
        <row r="182">
          <cell r="B182" t="str">
            <v>57-3-1</v>
          </cell>
          <cell r="C182" t="str">
            <v>남부</v>
          </cell>
          <cell r="D182" t="str">
            <v>인천용현남초등학교</v>
          </cell>
          <cell r="E182">
            <v>3</v>
          </cell>
          <cell r="H182">
            <v>3</v>
          </cell>
          <cell r="I182">
            <v>1</v>
          </cell>
          <cell r="L182" t="str">
            <v>변경</v>
          </cell>
          <cell r="M182" t="str">
            <v>2차</v>
          </cell>
          <cell r="N182">
            <v>1</v>
          </cell>
          <cell r="O182">
            <v>45730</v>
          </cell>
          <cell r="Q182">
            <v>45846</v>
          </cell>
          <cell r="R182">
            <v>3</v>
          </cell>
          <cell r="S182">
            <v>3</v>
          </cell>
          <cell r="T182">
            <v>1</v>
          </cell>
          <cell r="U182">
            <v>2</v>
          </cell>
          <cell r="V182">
            <v>1</v>
          </cell>
          <cell r="W182">
            <v>0</v>
          </cell>
          <cell r="X182">
            <v>2</v>
          </cell>
          <cell r="Y182">
            <v>72</v>
          </cell>
          <cell r="Z182">
            <v>4</v>
          </cell>
          <cell r="AA182">
            <v>76</v>
          </cell>
          <cell r="AB182">
            <v>45924</v>
          </cell>
          <cell r="AC182">
            <v>0.375</v>
          </cell>
          <cell r="AD182">
            <v>0.66666666666666663</v>
          </cell>
          <cell r="AE182" t="str">
            <v>인천-영종</v>
          </cell>
          <cell r="AF182" t="str">
            <v>인천</v>
          </cell>
          <cell r="AG182" t="str">
            <v>영종</v>
          </cell>
          <cell r="AH182" t="str">
            <v>bmw드라이빙센터</v>
          </cell>
          <cell r="AI182" t="str">
            <v>x</v>
          </cell>
          <cell r="AJ182" t="str">
            <v>최대희</v>
          </cell>
          <cell r="AK182" t="str">
            <v>629-1325</v>
          </cell>
          <cell r="AL182" t="str">
            <v>3311-8631</v>
          </cell>
          <cell r="AM182" t="str">
            <v>ACG8QF</v>
          </cell>
          <cell r="AN182" t="str">
            <v>8468</v>
          </cell>
        </row>
        <row r="183">
          <cell r="B183" t="str">
            <v>57-3-2</v>
          </cell>
          <cell r="C183" t="str">
            <v>남부</v>
          </cell>
          <cell r="D183" t="str">
            <v>인천용현남초등학교</v>
          </cell>
          <cell r="E183">
            <v>3</v>
          </cell>
          <cell r="H183">
            <v>3</v>
          </cell>
          <cell r="I183">
            <v>1</v>
          </cell>
          <cell r="L183" t="str">
            <v>변경</v>
          </cell>
          <cell r="M183" t="str">
            <v>2차</v>
          </cell>
          <cell r="N183">
            <v>1</v>
          </cell>
          <cell r="O183">
            <v>45730</v>
          </cell>
          <cell r="Q183">
            <v>45846</v>
          </cell>
          <cell r="R183">
            <v>3</v>
          </cell>
          <cell r="S183">
            <v>3</v>
          </cell>
          <cell r="T183">
            <v>1</v>
          </cell>
          <cell r="U183">
            <v>2</v>
          </cell>
          <cell r="V183">
            <v>1</v>
          </cell>
          <cell r="W183">
            <v>0</v>
          </cell>
          <cell r="X183">
            <v>2</v>
          </cell>
          <cell r="Y183">
            <v>72</v>
          </cell>
          <cell r="Z183">
            <v>4</v>
          </cell>
          <cell r="AA183">
            <v>76</v>
          </cell>
          <cell r="AB183">
            <v>45925</v>
          </cell>
          <cell r="AC183">
            <v>0.375</v>
          </cell>
          <cell r="AD183">
            <v>0.66666666666666663</v>
          </cell>
          <cell r="AE183" t="str">
            <v>인천-영종</v>
          </cell>
          <cell r="AF183" t="str">
            <v>인천</v>
          </cell>
          <cell r="AG183" t="str">
            <v>영종</v>
          </cell>
          <cell r="AH183" t="str">
            <v>bmw드라이빙센터</v>
          </cell>
          <cell r="AI183" t="str">
            <v>x</v>
          </cell>
          <cell r="AJ183" t="str">
            <v>최대희</v>
          </cell>
          <cell r="AK183" t="str">
            <v>629-1325</v>
          </cell>
          <cell r="AL183" t="str">
            <v>3311-8631</v>
          </cell>
          <cell r="AM183" t="str">
            <v>ACG8QF</v>
          </cell>
          <cell r="AN183" t="str">
            <v>8468</v>
          </cell>
        </row>
        <row r="184">
          <cell r="B184" t="str">
            <v>57-3-3</v>
          </cell>
          <cell r="C184" t="str">
            <v>남부</v>
          </cell>
          <cell r="D184" t="str">
            <v>인천용현남초등학교</v>
          </cell>
          <cell r="E184">
            <v>3</v>
          </cell>
          <cell r="H184">
            <v>2</v>
          </cell>
          <cell r="I184">
            <v>1</v>
          </cell>
          <cell r="L184" t="str">
            <v>변경</v>
          </cell>
          <cell r="M184" t="str">
            <v>2차</v>
          </cell>
          <cell r="N184">
            <v>1</v>
          </cell>
          <cell r="O184">
            <v>45730</v>
          </cell>
          <cell r="Q184">
            <v>45846</v>
          </cell>
          <cell r="R184">
            <v>2</v>
          </cell>
          <cell r="S184">
            <v>2</v>
          </cell>
          <cell r="T184">
            <v>1</v>
          </cell>
          <cell r="U184">
            <v>1</v>
          </cell>
          <cell r="V184">
            <v>1</v>
          </cell>
          <cell r="W184">
            <v>0</v>
          </cell>
          <cell r="X184">
            <v>1</v>
          </cell>
          <cell r="Y184">
            <v>55</v>
          </cell>
          <cell r="Z184">
            <v>2</v>
          </cell>
          <cell r="AA184">
            <v>57</v>
          </cell>
          <cell r="AB184">
            <v>45926</v>
          </cell>
          <cell r="AC184">
            <v>0.375</v>
          </cell>
          <cell r="AD184">
            <v>0.66666666666666663</v>
          </cell>
          <cell r="AE184" t="str">
            <v>인천-영종</v>
          </cell>
          <cell r="AF184" t="str">
            <v>인천</v>
          </cell>
          <cell r="AG184" t="str">
            <v>영종</v>
          </cell>
          <cell r="AH184" t="str">
            <v>bmw드라이빙센터</v>
          </cell>
          <cell r="AI184" t="str">
            <v>x</v>
          </cell>
          <cell r="AJ184" t="str">
            <v>최대희</v>
          </cell>
          <cell r="AK184" t="str">
            <v>629-1325</v>
          </cell>
          <cell r="AL184" t="str">
            <v>3311-8631</v>
          </cell>
          <cell r="AM184" t="str">
            <v>ACG8QF</v>
          </cell>
          <cell r="AN184" t="str">
            <v>8468</v>
          </cell>
        </row>
        <row r="185">
          <cell r="B185" t="str">
            <v>57-4</v>
          </cell>
          <cell r="C185" t="str">
            <v>남부</v>
          </cell>
          <cell r="D185" t="str">
            <v>인천용현남초등학교</v>
          </cell>
          <cell r="E185">
            <v>4</v>
          </cell>
          <cell r="F185">
            <v>8</v>
          </cell>
          <cell r="G185">
            <v>1</v>
          </cell>
          <cell r="H185">
            <v>8</v>
          </cell>
          <cell r="I185">
            <v>1</v>
          </cell>
          <cell r="L185" t="str">
            <v>신청</v>
          </cell>
          <cell r="M185">
            <v>1</v>
          </cell>
          <cell r="O185">
            <v>45677</v>
          </cell>
          <cell r="R185">
            <v>8</v>
          </cell>
          <cell r="S185">
            <v>1</v>
          </cell>
          <cell r="T185">
            <v>1</v>
          </cell>
          <cell r="V185">
            <v>1</v>
          </cell>
          <cell r="W185">
            <v>0</v>
          </cell>
          <cell r="X185">
            <v>0</v>
          </cell>
          <cell r="Y185">
            <v>220</v>
          </cell>
          <cell r="Z185">
            <v>10</v>
          </cell>
          <cell r="AA185">
            <v>230</v>
          </cell>
          <cell r="AB185">
            <v>45799</v>
          </cell>
          <cell r="AC185">
            <v>0.35416666666666669</v>
          </cell>
          <cell r="AD185">
            <v>0.66666666666666663</v>
          </cell>
          <cell r="AE185" t="str">
            <v>인천-강화</v>
          </cell>
          <cell r="AF185" t="str">
            <v>인천</v>
          </cell>
          <cell r="AG185" t="str">
            <v>강화</v>
          </cell>
          <cell r="AH185" t="str">
            <v>강화화문석체험장</v>
          </cell>
          <cell r="AI185" t="str">
            <v>o</v>
          </cell>
          <cell r="AJ185" t="str">
            <v>공병묵</v>
          </cell>
          <cell r="AK185" t="str">
            <v>884-8467</v>
          </cell>
          <cell r="AL185" t="str">
            <v>2732-5453</v>
          </cell>
          <cell r="AM185" t="str">
            <v>ACG8QF</v>
          </cell>
          <cell r="AN185" t="str">
            <v>8468</v>
          </cell>
        </row>
        <row r="186">
          <cell r="B186" t="str">
            <v>57-5-1</v>
          </cell>
          <cell r="C186" t="str">
            <v>남부</v>
          </cell>
          <cell r="D186" t="str">
            <v>인천용현남초등학교</v>
          </cell>
          <cell r="E186">
            <v>5</v>
          </cell>
          <cell r="J186">
            <v>4</v>
          </cell>
          <cell r="K186">
            <v>1</v>
          </cell>
          <cell r="L186" t="str">
            <v>신청</v>
          </cell>
          <cell r="M186">
            <v>2</v>
          </cell>
          <cell r="R186">
            <v>4</v>
          </cell>
          <cell r="S186">
            <v>1</v>
          </cell>
          <cell r="T186">
            <v>1</v>
          </cell>
          <cell r="V186">
            <v>0</v>
          </cell>
          <cell r="W186">
            <v>1</v>
          </cell>
          <cell r="X186">
            <v>0</v>
          </cell>
          <cell r="Y186">
            <v>95</v>
          </cell>
          <cell r="Z186">
            <v>4</v>
          </cell>
          <cell r="AA186">
            <v>99</v>
          </cell>
          <cell r="AB186">
            <v>45792</v>
          </cell>
          <cell r="AC186">
            <v>0.34027777777777773</v>
          </cell>
          <cell r="AD186">
            <v>0.70833333333333337</v>
          </cell>
          <cell r="AE186" t="str">
            <v>관외</v>
          </cell>
          <cell r="AF186" t="str">
            <v>인천</v>
          </cell>
          <cell r="AG186" t="str">
            <v>과천</v>
          </cell>
          <cell r="AH186" t="str">
            <v>과천과학관</v>
          </cell>
          <cell r="AI186" t="str">
            <v>x</v>
          </cell>
          <cell r="AM186" t="str">
            <v>ACG8QF</v>
          </cell>
          <cell r="AN186" t="str">
            <v>8468</v>
          </cell>
        </row>
        <row r="187">
          <cell r="B187" t="str">
            <v>57-5-2</v>
          </cell>
          <cell r="C187" t="str">
            <v>남부</v>
          </cell>
          <cell r="D187" t="str">
            <v>인천용현남초등학교</v>
          </cell>
          <cell r="E187">
            <v>5</v>
          </cell>
          <cell r="J187">
            <v>4</v>
          </cell>
          <cell r="K187">
            <v>1</v>
          </cell>
          <cell r="L187" t="str">
            <v>신청</v>
          </cell>
          <cell r="M187">
            <v>2</v>
          </cell>
          <cell r="R187">
            <v>4</v>
          </cell>
          <cell r="S187">
            <v>1</v>
          </cell>
          <cell r="T187">
            <v>1</v>
          </cell>
          <cell r="V187">
            <v>0</v>
          </cell>
          <cell r="W187">
            <v>1</v>
          </cell>
          <cell r="X187">
            <v>0</v>
          </cell>
          <cell r="Y187">
            <v>96</v>
          </cell>
          <cell r="Z187">
            <v>5</v>
          </cell>
          <cell r="AA187">
            <v>101</v>
          </cell>
          <cell r="AB187">
            <v>45793</v>
          </cell>
          <cell r="AC187">
            <v>0.34027777777777773</v>
          </cell>
          <cell r="AD187">
            <v>0.70833333333333337</v>
          </cell>
          <cell r="AE187" t="str">
            <v>관외</v>
          </cell>
          <cell r="AF187" t="str">
            <v>인천</v>
          </cell>
          <cell r="AG187" t="str">
            <v>과천</v>
          </cell>
          <cell r="AH187" t="str">
            <v>과천과학관</v>
          </cell>
          <cell r="AI187" t="str">
            <v>x</v>
          </cell>
          <cell r="AM187" t="str">
            <v>ACG8QF</v>
          </cell>
          <cell r="AN187" t="str">
            <v>8468</v>
          </cell>
        </row>
        <row r="188">
          <cell r="B188" t="str">
            <v>58-3</v>
          </cell>
          <cell r="C188" t="str">
            <v>남부</v>
          </cell>
          <cell r="D188" t="str">
            <v>인천용현초등학교</v>
          </cell>
          <cell r="E188">
            <v>3</v>
          </cell>
          <cell r="S188">
            <v>0</v>
          </cell>
          <cell r="AA188">
            <v>0</v>
          </cell>
          <cell r="AE188" t="str">
            <v>-</v>
          </cell>
        </row>
        <row r="189">
          <cell r="B189" t="str">
            <v>58-4</v>
          </cell>
          <cell r="C189" t="str">
            <v>남부</v>
          </cell>
          <cell r="D189" t="str">
            <v>인천용현초등학교</v>
          </cell>
          <cell r="E189">
            <v>4</v>
          </cell>
          <cell r="F189">
            <v>10</v>
          </cell>
          <cell r="G189">
            <v>1</v>
          </cell>
          <cell r="H189">
            <v>5</v>
          </cell>
          <cell r="I189">
            <v>1</v>
          </cell>
          <cell r="L189" t="str">
            <v>취소</v>
          </cell>
          <cell r="M189">
            <v>1</v>
          </cell>
          <cell r="O189">
            <v>45707</v>
          </cell>
          <cell r="P189">
            <v>45764</v>
          </cell>
          <cell r="R189">
            <v>5</v>
          </cell>
          <cell r="S189">
            <v>0</v>
          </cell>
          <cell r="Y189">
            <v>128</v>
          </cell>
          <cell r="Z189">
            <v>7</v>
          </cell>
          <cell r="AA189">
            <v>135</v>
          </cell>
          <cell r="AB189">
            <v>45925</v>
          </cell>
          <cell r="AC189">
            <v>0.35416666666666669</v>
          </cell>
          <cell r="AD189">
            <v>0.64583333333333337</v>
          </cell>
          <cell r="AE189" t="str">
            <v>인천-강화</v>
          </cell>
          <cell r="AF189" t="str">
            <v>인천</v>
          </cell>
          <cell r="AG189" t="str">
            <v>강화</v>
          </cell>
          <cell r="AH189" t="str">
            <v>강화일대</v>
          </cell>
          <cell r="AI189" t="str">
            <v>o</v>
          </cell>
          <cell r="AJ189" t="str">
            <v>한화선</v>
          </cell>
          <cell r="AK189" t="str">
            <v>629-0629</v>
          </cell>
          <cell r="AL189" t="str">
            <v>9959-5906</v>
          </cell>
        </row>
        <row r="190">
          <cell r="B190" t="str">
            <v>58-4</v>
          </cell>
          <cell r="C190" t="str">
            <v>남부</v>
          </cell>
          <cell r="D190" t="str">
            <v>인천용현초등학교</v>
          </cell>
          <cell r="E190">
            <v>4</v>
          </cell>
          <cell r="H190">
            <v>5</v>
          </cell>
          <cell r="I190">
            <v>1</v>
          </cell>
          <cell r="L190" t="str">
            <v>취소</v>
          </cell>
          <cell r="M190">
            <v>1</v>
          </cell>
          <cell r="O190">
            <v>45707</v>
          </cell>
          <cell r="P190">
            <v>45764</v>
          </cell>
          <cell r="R190">
            <v>5</v>
          </cell>
          <cell r="S190">
            <v>0</v>
          </cell>
          <cell r="Y190">
            <v>127</v>
          </cell>
          <cell r="Z190">
            <v>6</v>
          </cell>
          <cell r="AA190">
            <v>133</v>
          </cell>
          <cell r="AB190">
            <v>45926</v>
          </cell>
          <cell r="AC190">
            <v>0.35416666666666669</v>
          </cell>
          <cell r="AD190">
            <v>0.64583333333333337</v>
          </cell>
          <cell r="AE190" t="str">
            <v>인천-강화</v>
          </cell>
          <cell r="AF190" t="str">
            <v>인천</v>
          </cell>
          <cell r="AG190" t="str">
            <v>강화</v>
          </cell>
          <cell r="AH190" t="str">
            <v>강화일대</v>
          </cell>
          <cell r="AI190" t="str">
            <v>o</v>
          </cell>
          <cell r="AJ190" t="str">
            <v>한화선</v>
          </cell>
          <cell r="AK190" t="str">
            <v>629-0629</v>
          </cell>
          <cell r="AL190" t="str">
            <v>9959-5906</v>
          </cell>
        </row>
        <row r="191">
          <cell r="B191" t="str">
            <v>58-5</v>
          </cell>
          <cell r="C191" t="str">
            <v>남부</v>
          </cell>
          <cell r="D191" t="str">
            <v>인천용현초등학교</v>
          </cell>
          <cell r="E191">
            <v>5</v>
          </cell>
          <cell r="S191">
            <v>0</v>
          </cell>
          <cell r="AA191">
            <v>0</v>
          </cell>
          <cell r="AE191" t="str">
            <v>-</v>
          </cell>
        </row>
        <row r="192">
          <cell r="B192" t="str">
            <v>59-3</v>
          </cell>
          <cell r="C192" t="str">
            <v>남부</v>
          </cell>
          <cell r="D192" t="str">
            <v>인천운남초등학교</v>
          </cell>
          <cell r="E192">
            <v>3</v>
          </cell>
          <cell r="F192">
            <v>2</v>
          </cell>
          <cell r="G192">
            <v>1</v>
          </cell>
          <cell r="S192">
            <v>0</v>
          </cell>
          <cell r="AA192">
            <v>0</v>
          </cell>
          <cell r="AE192" t="str">
            <v>-</v>
          </cell>
        </row>
        <row r="193">
          <cell r="B193" t="str">
            <v>59-4</v>
          </cell>
          <cell r="C193" t="str">
            <v>남부</v>
          </cell>
          <cell r="D193" t="str">
            <v>인천운남초등학교</v>
          </cell>
          <cell r="E193">
            <v>4</v>
          </cell>
          <cell r="L193" t="str">
            <v>취소</v>
          </cell>
          <cell r="M193">
            <v>1</v>
          </cell>
          <cell r="O193">
            <v>45695</v>
          </cell>
          <cell r="P193">
            <v>45714</v>
          </cell>
          <cell r="R193">
            <v>4</v>
          </cell>
          <cell r="S193">
            <v>0</v>
          </cell>
          <cell r="Y193">
            <v>84</v>
          </cell>
          <cell r="Z193">
            <v>5</v>
          </cell>
          <cell r="AA193">
            <v>89</v>
          </cell>
          <cell r="AB193">
            <v>45772</v>
          </cell>
          <cell r="AC193">
            <v>0.375</v>
          </cell>
          <cell r="AD193">
            <v>0.64583333333333337</v>
          </cell>
          <cell r="AE193" t="str">
            <v>영종-강화</v>
          </cell>
          <cell r="AF193" t="str">
            <v>영종</v>
          </cell>
          <cell r="AG193" t="str">
            <v>강화</v>
          </cell>
          <cell r="AH193" t="str">
            <v>강화일대</v>
          </cell>
          <cell r="AI193" t="str">
            <v>o</v>
          </cell>
          <cell r="AJ193" t="str">
            <v>윤상훈</v>
          </cell>
          <cell r="AK193" t="str">
            <v>629-2227</v>
          </cell>
          <cell r="AL193" t="str">
            <v>6203-8474</v>
          </cell>
        </row>
        <row r="194">
          <cell r="B194" t="str">
            <v>59-5</v>
          </cell>
          <cell r="C194" t="str">
            <v>남부</v>
          </cell>
          <cell r="D194" t="str">
            <v>인천운남초등학교</v>
          </cell>
          <cell r="E194">
            <v>5</v>
          </cell>
          <cell r="S194">
            <v>0</v>
          </cell>
          <cell r="AA194">
            <v>0</v>
          </cell>
          <cell r="AE194" t="str">
            <v>-</v>
          </cell>
        </row>
        <row r="195">
          <cell r="B195" t="str">
            <v>60-3</v>
          </cell>
          <cell r="C195" t="str">
            <v>남부</v>
          </cell>
          <cell r="D195" t="str">
            <v>인천운서초등학교</v>
          </cell>
          <cell r="E195">
            <v>3</v>
          </cell>
          <cell r="S195">
            <v>0</v>
          </cell>
          <cell r="AA195">
            <v>0</v>
          </cell>
          <cell r="AE195" t="str">
            <v>-</v>
          </cell>
        </row>
        <row r="196">
          <cell r="B196" t="str">
            <v>60-4</v>
          </cell>
          <cell r="C196" t="str">
            <v>남부</v>
          </cell>
          <cell r="D196" t="str">
            <v>인천운서초등학교</v>
          </cell>
          <cell r="E196">
            <v>4</v>
          </cell>
          <cell r="F196">
            <v>5</v>
          </cell>
          <cell r="G196">
            <v>1</v>
          </cell>
          <cell r="S196">
            <v>0</v>
          </cell>
          <cell r="AA196">
            <v>0</v>
          </cell>
          <cell r="AE196" t="str">
            <v>-</v>
          </cell>
        </row>
        <row r="197">
          <cell r="B197" t="str">
            <v>65-4</v>
          </cell>
          <cell r="C197" t="str">
            <v>남부</v>
          </cell>
          <cell r="D197" t="str">
            <v>인천운서초등학교</v>
          </cell>
          <cell r="E197">
            <v>5</v>
          </cell>
          <cell r="S197">
            <v>0</v>
          </cell>
          <cell r="AA197">
            <v>0</v>
          </cell>
          <cell r="AE197" t="str">
            <v>-</v>
          </cell>
        </row>
        <row r="198">
          <cell r="B198" t="str">
            <v>61-3</v>
          </cell>
          <cell r="C198" t="str">
            <v>남부</v>
          </cell>
          <cell r="D198" t="str">
            <v>인천인주초등학교</v>
          </cell>
          <cell r="E198">
            <v>3</v>
          </cell>
          <cell r="F198">
            <v>2</v>
          </cell>
          <cell r="G198">
            <v>1</v>
          </cell>
          <cell r="L198" t="str">
            <v>취소</v>
          </cell>
          <cell r="M198">
            <v>1</v>
          </cell>
          <cell r="O198">
            <v>45708</v>
          </cell>
          <cell r="P198">
            <v>45735</v>
          </cell>
          <cell r="R198">
            <v>3</v>
          </cell>
          <cell r="S198">
            <v>0</v>
          </cell>
          <cell r="Y198">
            <v>65</v>
          </cell>
          <cell r="Z198">
            <v>3</v>
          </cell>
          <cell r="AA198">
            <v>68</v>
          </cell>
          <cell r="AB198">
            <v>45945</v>
          </cell>
          <cell r="AC198">
            <v>0.36805555555555558</v>
          </cell>
          <cell r="AD198">
            <v>0.625</v>
          </cell>
          <cell r="AE198" t="str">
            <v>인천-영종</v>
          </cell>
          <cell r="AF198" t="str">
            <v>인천</v>
          </cell>
          <cell r="AG198" t="str">
            <v>영종</v>
          </cell>
          <cell r="AH198" t="str">
            <v>BMW드라이빙센터</v>
          </cell>
          <cell r="AI198" t="str">
            <v>x</v>
          </cell>
          <cell r="AJ198" t="str">
            <v>강미현</v>
          </cell>
          <cell r="AL198" t="str">
            <v>8331-0038</v>
          </cell>
        </row>
        <row r="199">
          <cell r="B199" t="str">
            <v>61-4</v>
          </cell>
          <cell r="C199" t="str">
            <v>남부</v>
          </cell>
          <cell r="D199" t="str">
            <v>인천인주초등학교</v>
          </cell>
          <cell r="E199">
            <v>4</v>
          </cell>
          <cell r="F199">
            <v>3</v>
          </cell>
          <cell r="G199">
            <v>1</v>
          </cell>
          <cell r="L199" t="str">
            <v>취소</v>
          </cell>
          <cell r="M199">
            <v>1</v>
          </cell>
          <cell r="O199">
            <v>45708</v>
          </cell>
          <cell r="P199">
            <v>45735</v>
          </cell>
          <cell r="R199">
            <v>4</v>
          </cell>
          <cell r="S199">
            <v>0</v>
          </cell>
          <cell r="Y199">
            <v>77</v>
          </cell>
          <cell r="Z199">
            <v>4</v>
          </cell>
          <cell r="AA199">
            <v>81</v>
          </cell>
          <cell r="AB199">
            <v>45925</v>
          </cell>
          <cell r="AC199">
            <v>0.375</v>
          </cell>
          <cell r="AD199">
            <v>0.57638888888888895</v>
          </cell>
          <cell r="AE199" t="str">
            <v>인천-인천</v>
          </cell>
          <cell r="AF199" t="str">
            <v>인천</v>
          </cell>
          <cell r="AG199" t="str">
            <v>인천</v>
          </cell>
          <cell r="AH199" t="str">
            <v>차이나타운</v>
          </cell>
          <cell r="AI199" t="str">
            <v>x</v>
          </cell>
          <cell r="AJ199" t="str">
            <v>차현정</v>
          </cell>
          <cell r="AK199" t="str">
            <v>627-8941</v>
          </cell>
          <cell r="AL199" t="str">
            <v>9112-7735</v>
          </cell>
        </row>
        <row r="200">
          <cell r="B200" t="str">
            <v>61-5</v>
          </cell>
          <cell r="C200" t="str">
            <v>남부</v>
          </cell>
          <cell r="D200" t="str">
            <v>인천인주초등학교</v>
          </cell>
          <cell r="E200">
            <v>5</v>
          </cell>
          <cell r="S200">
            <v>0</v>
          </cell>
          <cell r="AA200">
            <v>0</v>
          </cell>
          <cell r="AE200" t="str">
            <v>-</v>
          </cell>
        </row>
        <row r="201">
          <cell r="B201" t="str">
            <v>62-3</v>
          </cell>
          <cell r="C201" t="str">
            <v>남부</v>
          </cell>
          <cell r="D201" t="str">
            <v>인천주안남초등학교</v>
          </cell>
          <cell r="E201">
            <v>3</v>
          </cell>
          <cell r="F201">
            <v>3</v>
          </cell>
          <cell r="G201">
            <v>1</v>
          </cell>
          <cell r="H201">
            <v>3</v>
          </cell>
          <cell r="I201">
            <v>1</v>
          </cell>
          <cell r="L201" t="str">
            <v>신청</v>
          </cell>
          <cell r="M201">
            <v>1</v>
          </cell>
          <cell r="O201">
            <v>45678</v>
          </cell>
          <cell r="R201">
            <v>3</v>
          </cell>
          <cell r="S201">
            <v>1</v>
          </cell>
          <cell r="T201">
            <v>1</v>
          </cell>
          <cell r="V201">
            <v>1</v>
          </cell>
          <cell r="W201">
            <v>0</v>
          </cell>
          <cell r="X201">
            <v>0</v>
          </cell>
          <cell r="Y201">
            <v>62</v>
          </cell>
          <cell r="Z201">
            <v>4</v>
          </cell>
          <cell r="AA201">
            <v>66</v>
          </cell>
          <cell r="AB201">
            <v>45772</v>
          </cell>
          <cell r="AC201">
            <v>0.375</v>
          </cell>
          <cell r="AD201">
            <v>0.64583333333333337</v>
          </cell>
          <cell r="AE201" t="str">
            <v>인천-영종</v>
          </cell>
          <cell r="AF201" t="str">
            <v>인천</v>
          </cell>
          <cell r="AG201" t="str">
            <v>영종</v>
          </cell>
          <cell r="AH201" t="str">
            <v>인천학생과학관</v>
          </cell>
          <cell r="AI201" t="str">
            <v>x</v>
          </cell>
          <cell r="AJ201" t="str">
            <v>장선희</v>
          </cell>
          <cell r="AK201" t="str">
            <v>821-7301</v>
          </cell>
          <cell r="AL201" t="str">
            <v>7226-3601</v>
          </cell>
          <cell r="AM201" t="str">
            <v>ACMKOL</v>
          </cell>
          <cell r="AN201">
            <v>7247</v>
          </cell>
        </row>
        <row r="202">
          <cell r="B202" t="str">
            <v>62-4</v>
          </cell>
          <cell r="C202" t="str">
            <v>남부</v>
          </cell>
          <cell r="D202" t="str">
            <v>인천주안남초등학교</v>
          </cell>
          <cell r="E202">
            <v>4</v>
          </cell>
          <cell r="H202">
            <v>4</v>
          </cell>
          <cell r="I202">
            <v>1</v>
          </cell>
          <cell r="L202" t="str">
            <v>신청</v>
          </cell>
          <cell r="M202" t="str">
            <v>1차</v>
          </cell>
          <cell r="O202">
            <v>45678</v>
          </cell>
          <cell r="R202">
            <v>4</v>
          </cell>
          <cell r="S202">
            <v>1</v>
          </cell>
          <cell r="T202">
            <v>1</v>
          </cell>
          <cell r="V202">
            <v>1</v>
          </cell>
          <cell r="W202">
            <v>0</v>
          </cell>
          <cell r="X202">
            <v>0</v>
          </cell>
          <cell r="Y202">
            <v>85</v>
          </cell>
          <cell r="Z202">
            <v>5</v>
          </cell>
          <cell r="AA202">
            <v>90</v>
          </cell>
          <cell r="AB202">
            <v>45799</v>
          </cell>
          <cell r="AC202">
            <v>0.375</v>
          </cell>
          <cell r="AD202">
            <v>0.64583333333333337</v>
          </cell>
          <cell r="AE202" t="str">
            <v>인천-강화</v>
          </cell>
          <cell r="AF202" t="str">
            <v>인천</v>
          </cell>
          <cell r="AG202" t="str">
            <v>강화</v>
          </cell>
          <cell r="AH202" t="str">
            <v>강화일대</v>
          </cell>
          <cell r="AI202" t="str">
            <v>o</v>
          </cell>
          <cell r="AJ202" t="str">
            <v>이동훈</v>
          </cell>
          <cell r="AK202" t="str">
            <v>458-9892</v>
          </cell>
          <cell r="AL202" t="str">
            <v>7494-1214</v>
          </cell>
          <cell r="AM202" t="str">
            <v>ACMKOL</v>
          </cell>
          <cell r="AN202">
            <v>7247</v>
          </cell>
        </row>
        <row r="203">
          <cell r="B203" t="str">
            <v>62-5</v>
          </cell>
          <cell r="C203" t="str">
            <v>남부</v>
          </cell>
          <cell r="D203" t="str">
            <v>인천주안남초등학교</v>
          </cell>
          <cell r="E203">
            <v>5</v>
          </cell>
          <cell r="J203">
            <v>3</v>
          </cell>
          <cell r="K203">
            <v>1</v>
          </cell>
          <cell r="L203" t="str">
            <v>신청</v>
          </cell>
          <cell r="M203" t="str">
            <v>2차</v>
          </cell>
          <cell r="O203">
            <v>45730</v>
          </cell>
          <cell r="R203">
            <v>3</v>
          </cell>
          <cell r="S203">
            <v>1</v>
          </cell>
          <cell r="T203">
            <v>1</v>
          </cell>
          <cell r="V203">
            <v>0</v>
          </cell>
          <cell r="W203">
            <v>1</v>
          </cell>
          <cell r="X203">
            <v>0</v>
          </cell>
          <cell r="Y203">
            <v>79</v>
          </cell>
          <cell r="Z203">
            <v>5</v>
          </cell>
          <cell r="AA203">
            <v>84</v>
          </cell>
          <cell r="AB203">
            <v>45838</v>
          </cell>
          <cell r="AC203">
            <v>0.35416666666666669</v>
          </cell>
          <cell r="AD203">
            <v>0.65277777777777779</v>
          </cell>
          <cell r="AE203" t="str">
            <v>관외</v>
          </cell>
          <cell r="AF203" t="str">
            <v>인천</v>
          </cell>
          <cell r="AG203" t="str">
            <v>성남</v>
          </cell>
          <cell r="AH203" t="str">
            <v>잡월드</v>
          </cell>
          <cell r="AI203" t="str">
            <v>x</v>
          </cell>
          <cell r="AJ203" t="str">
            <v>백미화</v>
          </cell>
          <cell r="AK203" t="str">
            <v>629-1194</v>
          </cell>
          <cell r="AL203" t="str">
            <v>7234-8750</v>
          </cell>
          <cell r="AM203" t="str">
            <v>ACMKOL</v>
          </cell>
          <cell r="AN203">
            <v>7247</v>
          </cell>
        </row>
        <row r="204">
          <cell r="B204" t="str">
            <v>63-3</v>
          </cell>
          <cell r="C204" t="str">
            <v>남부</v>
          </cell>
          <cell r="D204" t="str">
            <v>인천주안북초등학교</v>
          </cell>
          <cell r="E204">
            <v>3</v>
          </cell>
          <cell r="F204">
            <v>3</v>
          </cell>
          <cell r="G204">
            <v>1</v>
          </cell>
          <cell r="L204" t="str">
            <v>취소</v>
          </cell>
          <cell r="M204">
            <v>1</v>
          </cell>
          <cell r="O204">
            <v>45677</v>
          </cell>
          <cell r="P204">
            <v>45716</v>
          </cell>
          <cell r="R204">
            <v>2</v>
          </cell>
          <cell r="S204">
            <v>0</v>
          </cell>
          <cell r="Y204">
            <v>50</v>
          </cell>
          <cell r="Z204">
            <v>4</v>
          </cell>
          <cell r="AA204">
            <v>54</v>
          </cell>
          <cell r="AB204">
            <v>45919</v>
          </cell>
          <cell r="AC204">
            <v>0.35416666666666669</v>
          </cell>
          <cell r="AD204">
            <v>0.60416666666666663</v>
          </cell>
          <cell r="AE204" t="str">
            <v>인천-영종</v>
          </cell>
          <cell r="AF204" t="str">
            <v>인천</v>
          </cell>
          <cell r="AG204" t="str">
            <v>영종</v>
          </cell>
          <cell r="AH204" t="str">
            <v>BMW드라이빙센터</v>
          </cell>
          <cell r="AI204" t="str">
            <v>x</v>
          </cell>
          <cell r="AJ204" t="str">
            <v>김정훈</v>
          </cell>
          <cell r="AK204" t="str">
            <v>629-9903</v>
          </cell>
          <cell r="AL204" t="str">
            <v>3333-3786</v>
          </cell>
        </row>
        <row r="205">
          <cell r="B205" t="str">
            <v>63-4</v>
          </cell>
          <cell r="C205" t="str">
            <v>남부</v>
          </cell>
          <cell r="D205" t="str">
            <v>인천주안북초등학교</v>
          </cell>
          <cell r="E205">
            <v>4</v>
          </cell>
          <cell r="F205">
            <v>4</v>
          </cell>
          <cell r="G205">
            <v>1</v>
          </cell>
          <cell r="L205" t="str">
            <v>취소</v>
          </cell>
          <cell r="M205">
            <v>1</v>
          </cell>
          <cell r="O205">
            <v>45677</v>
          </cell>
          <cell r="P205">
            <v>45716</v>
          </cell>
          <cell r="R205">
            <v>2</v>
          </cell>
          <cell r="S205">
            <v>0</v>
          </cell>
          <cell r="Y205">
            <v>73</v>
          </cell>
          <cell r="Z205">
            <v>5</v>
          </cell>
          <cell r="AA205">
            <v>78</v>
          </cell>
          <cell r="AB205">
            <v>45953</v>
          </cell>
          <cell r="AC205">
            <v>0.35416666666666669</v>
          </cell>
          <cell r="AD205">
            <v>0.60416666666666663</v>
          </cell>
          <cell r="AE205" t="str">
            <v>인천-강화</v>
          </cell>
          <cell r="AF205" t="str">
            <v>인천</v>
          </cell>
          <cell r="AG205" t="str">
            <v>강화</v>
          </cell>
          <cell r="AH205" t="str">
            <v>전등사</v>
          </cell>
          <cell r="AI205" t="str">
            <v>o</v>
          </cell>
          <cell r="AJ205" t="str">
            <v>김정훈</v>
          </cell>
          <cell r="AK205" t="str">
            <v>629-9903</v>
          </cell>
          <cell r="AL205" t="str">
            <v>3333-3786</v>
          </cell>
        </row>
        <row r="206">
          <cell r="B206" t="str">
            <v>63-5</v>
          </cell>
          <cell r="C206" t="str">
            <v>남부</v>
          </cell>
          <cell r="D206" t="str">
            <v>인천주안북초등학교</v>
          </cell>
          <cell r="E206">
            <v>5</v>
          </cell>
          <cell r="S206">
            <v>0</v>
          </cell>
          <cell r="AA206">
            <v>0</v>
          </cell>
          <cell r="AE206" t="str">
            <v>-</v>
          </cell>
        </row>
        <row r="207">
          <cell r="B207" t="str">
            <v>64-3</v>
          </cell>
          <cell r="C207" t="str">
            <v>남부</v>
          </cell>
          <cell r="D207" t="str">
            <v>인천주안초등학교</v>
          </cell>
          <cell r="E207">
            <v>3</v>
          </cell>
          <cell r="S207">
            <v>0</v>
          </cell>
          <cell r="AA207">
            <v>0</v>
          </cell>
          <cell r="AE207" t="str">
            <v>-</v>
          </cell>
        </row>
        <row r="208">
          <cell r="B208" t="str">
            <v>64-4</v>
          </cell>
          <cell r="C208" t="str">
            <v>남부</v>
          </cell>
          <cell r="D208" t="str">
            <v>인천주안초등학교</v>
          </cell>
          <cell r="E208">
            <v>4</v>
          </cell>
          <cell r="S208">
            <v>0</v>
          </cell>
          <cell r="AA208">
            <v>0</v>
          </cell>
          <cell r="AE208" t="str">
            <v>-</v>
          </cell>
        </row>
        <row r="209">
          <cell r="B209" t="str">
            <v>64-5</v>
          </cell>
          <cell r="C209" t="str">
            <v>남부</v>
          </cell>
          <cell r="D209" t="str">
            <v>인천주안초등학교</v>
          </cell>
          <cell r="E209">
            <v>5</v>
          </cell>
          <cell r="S209">
            <v>0</v>
          </cell>
          <cell r="AA209">
            <v>0</v>
          </cell>
          <cell r="AE209" t="str">
            <v>-</v>
          </cell>
        </row>
        <row r="210">
          <cell r="B210" t="str">
            <v>65-4-1</v>
          </cell>
          <cell r="C210" t="str">
            <v>남부</v>
          </cell>
          <cell r="D210" t="str">
            <v>인천중산초등학교</v>
          </cell>
          <cell r="E210">
            <v>4</v>
          </cell>
          <cell r="L210" t="str">
            <v>신청</v>
          </cell>
          <cell r="M210" t="str">
            <v>3차-1</v>
          </cell>
          <cell r="O210">
            <v>45838</v>
          </cell>
          <cell r="R210">
            <v>4</v>
          </cell>
          <cell r="S210">
            <v>4</v>
          </cell>
          <cell r="T210">
            <v>4</v>
          </cell>
          <cell r="U210">
            <v>0</v>
          </cell>
          <cell r="V210">
            <v>4</v>
          </cell>
          <cell r="W210">
            <v>0</v>
          </cell>
          <cell r="X210">
            <v>0</v>
          </cell>
          <cell r="Y210">
            <v>106</v>
          </cell>
          <cell r="Z210">
            <v>4</v>
          </cell>
          <cell r="AA210">
            <v>110</v>
          </cell>
          <cell r="AB210">
            <v>45951</v>
          </cell>
          <cell r="AC210">
            <v>0.35416666666666669</v>
          </cell>
          <cell r="AD210">
            <v>0.68055555555555547</v>
          </cell>
          <cell r="AE210" t="str">
            <v>영종-인천</v>
          </cell>
          <cell r="AF210" t="str">
            <v>영종</v>
          </cell>
          <cell r="AG210" t="str">
            <v>인천</v>
          </cell>
          <cell r="AH210" t="str">
            <v>개항장 일대</v>
          </cell>
          <cell r="AI210" t="str">
            <v>x</v>
          </cell>
          <cell r="AJ210" t="str">
            <v>문민호</v>
          </cell>
          <cell r="AK210" t="str">
            <v>509-3664</v>
          </cell>
          <cell r="AL210" t="str">
            <v>8450-1644</v>
          </cell>
        </row>
        <row r="211">
          <cell r="B211" t="str">
            <v>65-4-2</v>
          </cell>
          <cell r="C211" t="str">
            <v>남부</v>
          </cell>
          <cell r="D211" t="str">
            <v>인천중산초등학교</v>
          </cell>
          <cell r="E211">
            <v>4</v>
          </cell>
          <cell r="L211" t="str">
            <v>신청</v>
          </cell>
          <cell r="M211" t="str">
            <v>3차-1</v>
          </cell>
          <cell r="O211">
            <v>45838</v>
          </cell>
          <cell r="R211">
            <v>4</v>
          </cell>
          <cell r="S211">
            <v>4</v>
          </cell>
          <cell r="T211">
            <v>4</v>
          </cell>
          <cell r="U211">
            <v>0</v>
          </cell>
          <cell r="V211">
            <v>4</v>
          </cell>
          <cell r="W211">
            <v>0</v>
          </cell>
          <cell r="X211">
            <v>0</v>
          </cell>
          <cell r="Y211">
            <v>104</v>
          </cell>
          <cell r="Z211">
            <v>4</v>
          </cell>
          <cell r="AA211">
            <v>108</v>
          </cell>
          <cell r="AB211">
            <v>45953</v>
          </cell>
          <cell r="AC211">
            <v>0.35416666666666669</v>
          </cell>
          <cell r="AD211">
            <v>0.68055555555555547</v>
          </cell>
          <cell r="AE211" t="str">
            <v>영종-인천</v>
          </cell>
          <cell r="AF211" t="str">
            <v>영종</v>
          </cell>
          <cell r="AG211" t="str">
            <v>인천</v>
          </cell>
          <cell r="AH211" t="str">
            <v>개항장 일대</v>
          </cell>
          <cell r="AI211" t="str">
            <v>x</v>
          </cell>
          <cell r="AJ211" t="str">
            <v>문민호</v>
          </cell>
          <cell r="AK211" t="str">
            <v>509-3664</v>
          </cell>
          <cell r="AL211" t="str">
            <v>8450-1644</v>
          </cell>
        </row>
        <row r="212">
          <cell r="B212" t="str">
            <v>65-4-3</v>
          </cell>
          <cell r="C212" t="str">
            <v>남부</v>
          </cell>
          <cell r="D212" t="str">
            <v>인천중산초등학교</v>
          </cell>
          <cell r="E212">
            <v>4</v>
          </cell>
          <cell r="L212" t="str">
            <v>신청</v>
          </cell>
          <cell r="M212" t="str">
            <v>3차-1</v>
          </cell>
          <cell r="O212">
            <v>45838</v>
          </cell>
          <cell r="R212">
            <v>3</v>
          </cell>
          <cell r="S212">
            <v>3</v>
          </cell>
          <cell r="T212">
            <v>3</v>
          </cell>
          <cell r="U212">
            <v>0</v>
          </cell>
          <cell r="V212">
            <v>3</v>
          </cell>
          <cell r="W212">
            <v>0</v>
          </cell>
          <cell r="X212">
            <v>0</v>
          </cell>
          <cell r="Y212">
            <v>80</v>
          </cell>
          <cell r="Z212">
            <v>3</v>
          </cell>
          <cell r="AA212">
            <v>83</v>
          </cell>
          <cell r="AB212">
            <v>45954</v>
          </cell>
          <cell r="AC212">
            <v>0.35416666666666669</v>
          </cell>
          <cell r="AD212">
            <v>0.68055555555555547</v>
          </cell>
          <cell r="AE212" t="str">
            <v>영종-인천</v>
          </cell>
          <cell r="AF212" t="str">
            <v>영종</v>
          </cell>
          <cell r="AG212" t="str">
            <v>인천</v>
          </cell>
          <cell r="AH212" t="str">
            <v>개항장 일대</v>
          </cell>
          <cell r="AI212" t="str">
            <v>x</v>
          </cell>
          <cell r="AJ212" t="str">
            <v>문민호</v>
          </cell>
          <cell r="AK212" t="str">
            <v>509-3664</v>
          </cell>
          <cell r="AL212" t="str">
            <v>8450-1644</v>
          </cell>
        </row>
        <row r="213">
          <cell r="B213" t="str">
            <v>66-3</v>
          </cell>
          <cell r="C213" t="str">
            <v>남부</v>
          </cell>
          <cell r="D213" t="str">
            <v>인천창영초등학교</v>
          </cell>
          <cell r="E213">
            <v>3</v>
          </cell>
          <cell r="F213">
            <v>2</v>
          </cell>
          <cell r="G213">
            <v>1</v>
          </cell>
          <cell r="H213">
            <v>2</v>
          </cell>
          <cell r="I213">
            <v>1</v>
          </cell>
          <cell r="L213" t="str">
            <v>취소</v>
          </cell>
          <cell r="M213">
            <v>1</v>
          </cell>
          <cell r="O213">
            <v>45838</v>
          </cell>
          <cell r="P213">
            <v>45751</v>
          </cell>
          <cell r="R213">
            <v>2</v>
          </cell>
          <cell r="S213">
            <v>0</v>
          </cell>
          <cell r="Y213">
            <v>39</v>
          </cell>
          <cell r="Z213">
            <v>5</v>
          </cell>
          <cell r="AA213">
            <v>44</v>
          </cell>
          <cell r="AB213">
            <v>45826</v>
          </cell>
          <cell r="AC213">
            <v>0.35416666666666669</v>
          </cell>
          <cell r="AD213">
            <v>0.64583333333333337</v>
          </cell>
          <cell r="AE213" t="str">
            <v>인천-강화</v>
          </cell>
          <cell r="AF213" t="str">
            <v>인천</v>
          </cell>
          <cell r="AG213" t="str">
            <v>강화</v>
          </cell>
          <cell r="AH213" t="str">
            <v>옥토끼우주센터</v>
          </cell>
          <cell r="AI213" t="str">
            <v>x</v>
          </cell>
          <cell r="AJ213" t="str">
            <v>정두영</v>
          </cell>
          <cell r="AL213" t="str">
            <v>9992-0860</v>
          </cell>
        </row>
        <row r="214">
          <cell r="B214" t="str">
            <v>66-4</v>
          </cell>
          <cell r="C214" t="str">
            <v>남부</v>
          </cell>
          <cell r="D214" t="str">
            <v>인천창영초등학교</v>
          </cell>
          <cell r="E214">
            <v>4</v>
          </cell>
          <cell r="F214">
            <v>2</v>
          </cell>
          <cell r="G214">
            <v>1</v>
          </cell>
          <cell r="H214">
            <v>2</v>
          </cell>
          <cell r="I214">
            <v>1</v>
          </cell>
          <cell r="L214" t="str">
            <v>취소</v>
          </cell>
          <cell r="M214" t="str">
            <v>1차</v>
          </cell>
          <cell r="O214">
            <v>45838</v>
          </cell>
          <cell r="P214">
            <v>45751</v>
          </cell>
          <cell r="R214">
            <v>2</v>
          </cell>
          <cell r="S214">
            <v>0</v>
          </cell>
          <cell r="Y214">
            <v>35</v>
          </cell>
          <cell r="Z214">
            <v>3</v>
          </cell>
          <cell r="AA214">
            <v>38</v>
          </cell>
          <cell r="AB214">
            <v>45826</v>
          </cell>
          <cell r="AC214">
            <v>0.35416666666666669</v>
          </cell>
          <cell r="AD214">
            <v>0.64583333333333337</v>
          </cell>
          <cell r="AE214" t="str">
            <v>인천-강화</v>
          </cell>
          <cell r="AF214" t="str">
            <v>인천</v>
          </cell>
          <cell r="AG214" t="str">
            <v>강화</v>
          </cell>
          <cell r="AH214" t="str">
            <v>옥토끼우주센터</v>
          </cell>
          <cell r="AI214" t="str">
            <v>x</v>
          </cell>
          <cell r="AJ214" t="str">
            <v>황다영</v>
          </cell>
          <cell r="AL214" t="str">
            <v>4110-4953</v>
          </cell>
        </row>
        <row r="215">
          <cell r="B215" t="str">
            <v>66-5</v>
          </cell>
          <cell r="C215" t="str">
            <v>남부</v>
          </cell>
          <cell r="D215" t="str">
            <v>인천창영초등학교</v>
          </cell>
          <cell r="E215">
            <v>5</v>
          </cell>
          <cell r="O215">
            <v>45838</v>
          </cell>
          <cell r="S215">
            <v>0</v>
          </cell>
          <cell r="AA215">
            <v>0</v>
          </cell>
          <cell r="AE215" t="str">
            <v>-</v>
          </cell>
        </row>
        <row r="216">
          <cell r="B216" t="str">
            <v>67-3</v>
          </cell>
          <cell r="C216" t="str">
            <v>남부</v>
          </cell>
          <cell r="D216" t="str">
            <v>인천하늘초등학교</v>
          </cell>
          <cell r="E216">
            <v>3</v>
          </cell>
          <cell r="O216">
            <v>45838</v>
          </cell>
          <cell r="S216">
            <v>0</v>
          </cell>
          <cell r="AA216">
            <v>0</v>
          </cell>
          <cell r="AE216" t="str">
            <v>-</v>
          </cell>
        </row>
        <row r="217">
          <cell r="B217" t="str">
            <v>67-4</v>
          </cell>
          <cell r="C217" t="str">
            <v>남부</v>
          </cell>
          <cell r="D217" t="str">
            <v>인천하늘초등학교</v>
          </cell>
          <cell r="E217">
            <v>4</v>
          </cell>
          <cell r="O217">
            <v>45838</v>
          </cell>
          <cell r="S217">
            <v>0</v>
          </cell>
          <cell r="AA217">
            <v>0</v>
          </cell>
          <cell r="AE217" t="str">
            <v>-</v>
          </cell>
        </row>
        <row r="218">
          <cell r="B218" t="str">
            <v>67-5</v>
          </cell>
          <cell r="C218" t="str">
            <v>남부</v>
          </cell>
          <cell r="D218" t="str">
            <v>인천하늘초등학교</v>
          </cell>
          <cell r="E218">
            <v>5</v>
          </cell>
          <cell r="O218">
            <v>45838</v>
          </cell>
          <cell r="S218">
            <v>0</v>
          </cell>
          <cell r="AA218">
            <v>0</v>
          </cell>
          <cell r="AE218" t="str">
            <v>-</v>
          </cell>
        </row>
        <row r="219">
          <cell r="B219" t="str">
            <v>68-3</v>
          </cell>
          <cell r="C219" t="str">
            <v>남부</v>
          </cell>
          <cell r="D219" t="str">
            <v>인천학산초등학교</v>
          </cell>
          <cell r="E219">
            <v>3</v>
          </cell>
          <cell r="O219">
            <v>45838</v>
          </cell>
          <cell r="S219">
            <v>0</v>
          </cell>
          <cell r="AA219">
            <v>0</v>
          </cell>
          <cell r="AE219" t="str">
            <v>-</v>
          </cell>
        </row>
        <row r="220">
          <cell r="B220" t="str">
            <v>68-4</v>
          </cell>
          <cell r="C220" t="str">
            <v>남부</v>
          </cell>
          <cell r="D220" t="str">
            <v>인천학산초등학교</v>
          </cell>
          <cell r="E220">
            <v>4</v>
          </cell>
          <cell r="O220">
            <v>45838</v>
          </cell>
          <cell r="S220">
            <v>0</v>
          </cell>
          <cell r="AA220">
            <v>0</v>
          </cell>
          <cell r="AE220" t="str">
            <v>-</v>
          </cell>
        </row>
        <row r="221">
          <cell r="B221" t="str">
            <v>68-5</v>
          </cell>
          <cell r="C221" t="str">
            <v>남부</v>
          </cell>
          <cell r="D221" t="str">
            <v>인천학산초등학교</v>
          </cell>
          <cell r="E221">
            <v>5</v>
          </cell>
          <cell r="O221">
            <v>45838</v>
          </cell>
          <cell r="S221">
            <v>0</v>
          </cell>
          <cell r="AA221">
            <v>0</v>
          </cell>
          <cell r="AE221" t="str">
            <v>-</v>
          </cell>
        </row>
        <row r="222">
          <cell r="B222" t="str">
            <v>69-3</v>
          </cell>
          <cell r="C222" t="str">
            <v>남부</v>
          </cell>
          <cell r="D222" t="str">
            <v>인천학익초등학교</v>
          </cell>
          <cell r="E222">
            <v>3</v>
          </cell>
          <cell r="O222">
            <v>45838</v>
          </cell>
          <cell r="S222">
            <v>0</v>
          </cell>
          <cell r="AA222">
            <v>0</v>
          </cell>
          <cell r="AE222" t="str">
            <v>-</v>
          </cell>
        </row>
        <row r="223">
          <cell r="B223" t="str">
            <v>69-4</v>
          </cell>
          <cell r="C223" t="str">
            <v>남부</v>
          </cell>
          <cell r="D223" t="str">
            <v>인천학익초등학교</v>
          </cell>
          <cell r="E223">
            <v>4</v>
          </cell>
          <cell r="O223">
            <v>45838</v>
          </cell>
          <cell r="S223">
            <v>0</v>
          </cell>
          <cell r="AA223">
            <v>0</v>
          </cell>
          <cell r="AE223" t="str">
            <v>-</v>
          </cell>
        </row>
        <row r="224">
          <cell r="B224" t="str">
            <v>69-5</v>
          </cell>
          <cell r="C224" t="str">
            <v>남부</v>
          </cell>
          <cell r="D224" t="str">
            <v>인천학익초등학교</v>
          </cell>
          <cell r="E224">
            <v>5</v>
          </cell>
          <cell r="S224">
            <v>0</v>
          </cell>
          <cell r="AA224">
            <v>0</v>
          </cell>
          <cell r="AE224" t="str">
            <v>-</v>
          </cell>
        </row>
        <row r="225">
          <cell r="B225" t="str">
            <v>70-3</v>
          </cell>
          <cell r="C225" t="str">
            <v>동부</v>
          </cell>
          <cell r="D225" t="str">
            <v>상인천초등학교</v>
          </cell>
          <cell r="E225">
            <v>3</v>
          </cell>
          <cell r="S225">
            <v>0</v>
          </cell>
          <cell r="AA225">
            <v>0</v>
          </cell>
          <cell r="AE225" t="str">
            <v>-</v>
          </cell>
        </row>
        <row r="226">
          <cell r="B226" t="str">
            <v>70-4</v>
          </cell>
          <cell r="C226" t="str">
            <v>동부</v>
          </cell>
          <cell r="D226" t="str">
            <v>상인천초등학교</v>
          </cell>
          <cell r="E226">
            <v>4</v>
          </cell>
          <cell r="S226">
            <v>0</v>
          </cell>
          <cell r="AA226">
            <v>0</v>
          </cell>
          <cell r="AE226" t="str">
            <v>-</v>
          </cell>
        </row>
        <row r="227">
          <cell r="B227" t="str">
            <v>70-5</v>
          </cell>
          <cell r="C227" t="str">
            <v>동부</v>
          </cell>
          <cell r="D227" t="str">
            <v>상인천초등학교</v>
          </cell>
          <cell r="E227">
            <v>5</v>
          </cell>
          <cell r="S227">
            <v>0</v>
          </cell>
          <cell r="AA227">
            <v>0</v>
          </cell>
          <cell r="AE227" t="str">
            <v>-</v>
          </cell>
        </row>
        <row r="228">
          <cell r="B228" t="str">
            <v>71-3</v>
          </cell>
          <cell r="C228" t="str">
            <v>동부</v>
          </cell>
          <cell r="D228" t="str">
            <v>인천간석초등학교</v>
          </cell>
          <cell r="E228">
            <v>3</v>
          </cell>
          <cell r="F228">
            <v>3</v>
          </cell>
          <cell r="G228">
            <v>1</v>
          </cell>
          <cell r="H228">
            <v>3</v>
          </cell>
          <cell r="I228">
            <v>1</v>
          </cell>
          <cell r="L228" t="str">
            <v>신청</v>
          </cell>
          <cell r="M228" t="str">
            <v>1차</v>
          </cell>
          <cell r="O228">
            <v>45709</v>
          </cell>
          <cell r="R228">
            <v>3</v>
          </cell>
          <cell r="S228">
            <v>1</v>
          </cell>
          <cell r="T228">
            <v>1</v>
          </cell>
          <cell r="V228">
            <v>1</v>
          </cell>
          <cell r="W228">
            <v>0</v>
          </cell>
          <cell r="X228">
            <v>0</v>
          </cell>
          <cell r="Y228">
            <v>75</v>
          </cell>
          <cell r="Z228">
            <v>6</v>
          </cell>
          <cell r="AA228">
            <v>81</v>
          </cell>
          <cell r="AB228">
            <v>45821</v>
          </cell>
          <cell r="AC228">
            <v>0.35416666666666669</v>
          </cell>
          <cell r="AD228">
            <v>0.70833333333333337</v>
          </cell>
          <cell r="AE228" t="str">
            <v>인천-강화</v>
          </cell>
          <cell r="AF228" t="str">
            <v>인천</v>
          </cell>
          <cell r="AG228" t="str">
            <v>강화</v>
          </cell>
          <cell r="AH228" t="str">
            <v>강화화문석마을</v>
          </cell>
          <cell r="AI228" t="str">
            <v>x</v>
          </cell>
          <cell r="AJ228" t="str">
            <v>강선구</v>
          </cell>
          <cell r="AK228" t="str">
            <v>629-3961</v>
          </cell>
          <cell r="AL228" t="str">
            <v>7647-3501</v>
          </cell>
          <cell r="AM228" t="str">
            <v>ACHCID</v>
          </cell>
          <cell r="AN228" t="str">
            <v>1125 </v>
          </cell>
        </row>
        <row r="229">
          <cell r="B229" t="str">
            <v>71-4</v>
          </cell>
          <cell r="C229" t="str">
            <v>동부</v>
          </cell>
          <cell r="D229" t="str">
            <v>인천간석초등학교</v>
          </cell>
          <cell r="E229">
            <v>4</v>
          </cell>
          <cell r="F229">
            <v>4</v>
          </cell>
          <cell r="G229">
            <v>1</v>
          </cell>
          <cell r="H229">
            <v>4</v>
          </cell>
          <cell r="I229">
            <v>1</v>
          </cell>
          <cell r="L229" t="str">
            <v>신청</v>
          </cell>
          <cell r="M229">
            <v>1</v>
          </cell>
          <cell r="O229">
            <v>45709</v>
          </cell>
          <cell r="R229">
            <v>4</v>
          </cell>
          <cell r="S229">
            <v>1</v>
          </cell>
          <cell r="T229">
            <v>1</v>
          </cell>
          <cell r="V229">
            <v>1</v>
          </cell>
          <cell r="W229">
            <v>0</v>
          </cell>
          <cell r="X229">
            <v>0</v>
          </cell>
          <cell r="Y229">
            <v>87</v>
          </cell>
          <cell r="Z229">
            <v>5</v>
          </cell>
          <cell r="AA229">
            <v>92</v>
          </cell>
          <cell r="AB229">
            <v>45821</v>
          </cell>
          <cell r="AC229">
            <v>0.3611111111111111</v>
          </cell>
          <cell r="AD229">
            <v>0.65277777777777779</v>
          </cell>
          <cell r="AE229" t="str">
            <v>인천-인천</v>
          </cell>
          <cell r="AF229" t="str">
            <v>인천</v>
          </cell>
          <cell r="AG229" t="str">
            <v>인천</v>
          </cell>
          <cell r="AH229" t="str">
            <v>국립인천해양박물관</v>
          </cell>
          <cell r="AI229" t="str">
            <v>o</v>
          </cell>
          <cell r="AJ229" t="str">
            <v>엄숙영</v>
          </cell>
          <cell r="AK229" t="str">
            <v>629-3812</v>
          </cell>
          <cell r="AL229" t="str">
            <v>9323-8465</v>
          </cell>
          <cell r="AM229" t="str">
            <v>ACHCID</v>
          </cell>
          <cell r="AN229" t="str">
            <v>1125 </v>
          </cell>
        </row>
        <row r="230">
          <cell r="B230" t="str">
            <v>71-5</v>
          </cell>
          <cell r="C230" t="str">
            <v>동부</v>
          </cell>
          <cell r="D230" t="str">
            <v>인천간석초등학교</v>
          </cell>
          <cell r="E230">
            <v>5</v>
          </cell>
          <cell r="S230">
            <v>0</v>
          </cell>
          <cell r="AA230">
            <v>0</v>
          </cell>
          <cell r="AE230" t="str">
            <v>-</v>
          </cell>
          <cell r="AM230" t="str">
            <v>ACHCID</v>
          </cell>
          <cell r="AN230" t="str">
            <v>1125 </v>
          </cell>
        </row>
        <row r="231">
          <cell r="B231" t="str">
            <v>72-3</v>
          </cell>
          <cell r="C231" t="str">
            <v>동부</v>
          </cell>
          <cell r="D231" t="str">
            <v>인천고잔초등학교</v>
          </cell>
          <cell r="E231">
            <v>3</v>
          </cell>
          <cell r="S231">
            <v>0</v>
          </cell>
          <cell r="AA231">
            <v>0</v>
          </cell>
          <cell r="AE231" t="str">
            <v>-</v>
          </cell>
        </row>
        <row r="232">
          <cell r="B232" t="str">
            <v>72-4</v>
          </cell>
          <cell r="C232" t="str">
            <v>동부</v>
          </cell>
          <cell r="D232" t="str">
            <v>인천고잔초등학교</v>
          </cell>
          <cell r="E232">
            <v>4</v>
          </cell>
          <cell r="S232">
            <v>0</v>
          </cell>
          <cell r="AA232">
            <v>0</v>
          </cell>
          <cell r="AE232" t="str">
            <v>-</v>
          </cell>
        </row>
        <row r="233">
          <cell r="B233" t="str">
            <v>72-5</v>
          </cell>
          <cell r="C233" t="str">
            <v>동부</v>
          </cell>
          <cell r="D233" t="str">
            <v>인천고잔초등학교</v>
          </cell>
          <cell r="E233">
            <v>5</v>
          </cell>
          <cell r="S233">
            <v>0</v>
          </cell>
          <cell r="AA233">
            <v>0</v>
          </cell>
          <cell r="AE233" t="str">
            <v>-</v>
          </cell>
        </row>
        <row r="234">
          <cell r="B234" t="str">
            <v>73-3</v>
          </cell>
          <cell r="C234" t="str">
            <v>동부</v>
          </cell>
          <cell r="D234" t="str">
            <v>인천구월서초등학교</v>
          </cell>
          <cell r="E234">
            <v>3</v>
          </cell>
          <cell r="S234">
            <v>0</v>
          </cell>
          <cell r="AA234">
            <v>0</v>
          </cell>
          <cell r="AE234" t="str">
            <v>-</v>
          </cell>
        </row>
        <row r="235">
          <cell r="B235" t="str">
            <v>73-4</v>
          </cell>
          <cell r="C235" t="str">
            <v>동부</v>
          </cell>
          <cell r="D235" t="str">
            <v>인천구월서초등학교</v>
          </cell>
          <cell r="E235">
            <v>4</v>
          </cell>
          <cell r="S235">
            <v>0</v>
          </cell>
          <cell r="AA235">
            <v>0</v>
          </cell>
          <cell r="AE235" t="str">
            <v>-</v>
          </cell>
        </row>
        <row r="236">
          <cell r="B236" t="str">
            <v>73-5</v>
          </cell>
          <cell r="C236" t="str">
            <v>동부</v>
          </cell>
          <cell r="D236" t="str">
            <v>인천구월서초등학교</v>
          </cell>
          <cell r="E236">
            <v>5</v>
          </cell>
          <cell r="S236">
            <v>0</v>
          </cell>
          <cell r="AA236">
            <v>0</v>
          </cell>
          <cell r="AE236" t="str">
            <v>-</v>
          </cell>
        </row>
        <row r="237">
          <cell r="B237" t="str">
            <v>74-3</v>
          </cell>
          <cell r="C237" t="str">
            <v>동부</v>
          </cell>
          <cell r="D237" t="str">
            <v>인천구월초등학교</v>
          </cell>
          <cell r="E237">
            <v>3</v>
          </cell>
          <cell r="S237">
            <v>0</v>
          </cell>
          <cell r="AA237">
            <v>0</v>
          </cell>
          <cell r="AE237" t="str">
            <v>-</v>
          </cell>
        </row>
        <row r="238">
          <cell r="B238" t="str">
            <v>74-4</v>
          </cell>
          <cell r="C238" t="str">
            <v>동부</v>
          </cell>
          <cell r="D238" t="str">
            <v>인천구월초등학교</v>
          </cell>
          <cell r="E238">
            <v>4</v>
          </cell>
          <cell r="S238">
            <v>0</v>
          </cell>
          <cell r="AA238">
            <v>0</v>
          </cell>
          <cell r="AE238" t="str">
            <v>-</v>
          </cell>
        </row>
        <row r="239">
          <cell r="B239" t="str">
            <v>74-5</v>
          </cell>
          <cell r="C239" t="str">
            <v>동부</v>
          </cell>
          <cell r="D239" t="str">
            <v>인천구월초등학교</v>
          </cell>
          <cell r="E239">
            <v>5</v>
          </cell>
          <cell r="S239">
            <v>0</v>
          </cell>
          <cell r="AA239">
            <v>0</v>
          </cell>
          <cell r="AE239" t="str">
            <v>-</v>
          </cell>
        </row>
        <row r="240">
          <cell r="B240" t="str">
            <v>75-3</v>
          </cell>
          <cell r="C240" t="str">
            <v>동부</v>
          </cell>
          <cell r="D240" t="str">
            <v>인천남동초등학교</v>
          </cell>
          <cell r="E240">
            <v>3</v>
          </cell>
          <cell r="F240">
            <v>2</v>
          </cell>
          <cell r="G240">
            <v>1</v>
          </cell>
          <cell r="H240">
            <v>2</v>
          </cell>
          <cell r="I240">
            <v>1</v>
          </cell>
          <cell r="L240" t="str">
            <v>변경</v>
          </cell>
          <cell r="M240">
            <v>1</v>
          </cell>
          <cell r="N240">
            <v>1</v>
          </cell>
          <cell r="O240">
            <v>45709</v>
          </cell>
          <cell r="Q240">
            <v>45714</v>
          </cell>
          <cell r="R240">
            <v>2</v>
          </cell>
          <cell r="S240">
            <v>1</v>
          </cell>
          <cell r="T240">
            <v>1</v>
          </cell>
          <cell r="V240">
            <v>1</v>
          </cell>
          <cell r="W240">
            <v>0</v>
          </cell>
          <cell r="X240">
            <v>0</v>
          </cell>
          <cell r="Y240">
            <v>51</v>
          </cell>
          <cell r="Z240">
            <v>5</v>
          </cell>
          <cell r="AA240">
            <v>56</v>
          </cell>
          <cell r="AB240">
            <v>45785</v>
          </cell>
          <cell r="AC240">
            <v>0.375</v>
          </cell>
          <cell r="AD240">
            <v>0.65277777777777779</v>
          </cell>
          <cell r="AE240" t="str">
            <v>인천-인천</v>
          </cell>
          <cell r="AF240" t="str">
            <v>인천</v>
          </cell>
          <cell r="AG240" t="str">
            <v>인천</v>
          </cell>
          <cell r="AH240" t="str">
            <v>국립생물자원관</v>
          </cell>
          <cell r="AI240" t="str">
            <v>o</v>
          </cell>
          <cell r="AJ240" t="str">
            <v>김경희</v>
          </cell>
          <cell r="AK240" t="str">
            <v>629-4961</v>
          </cell>
          <cell r="AL240" t="str">
            <v>2240-9564</v>
          </cell>
          <cell r="AM240" t="str">
            <v>ACU3EP</v>
          </cell>
          <cell r="AN240" t="str">
            <v>5010</v>
          </cell>
        </row>
        <row r="241">
          <cell r="B241" t="str">
            <v>75-4</v>
          </cell>
          <cell r="C241" t="str">
            <v>동부</v>
          </cell>
          <cell r="D241" t="str">
            <v>인천남동초등학교</v>
          </cell>
          <cell r="E241">
            <v>4</v>
          </cell>
          <cell r="F241">
            <v>2</v>
          </cell>
          <cell r="G241">
            <v>1</v>
          </cell>
          <cell r="H241">
            <v>2</v>
          </cell>
          <cell r="I241">
            <v>1</v>
          </cell>
          <cell r="L241" t="str">
            <v>신청</v>
          </cell>
          <cell r="M241">
            <v>1</v>
          </cell>
          <cell r="O241">
            <v>45709</v>
          </cell>
          <cell r="R241">
            <v>2</v>
          </cell>
          <cell r="S241">
            <v>1</v>
          </cell>
          <cell r="T241">
            <v>1</v>
          </cell>
          <cell r="V241">
            <v>1</v>
          </cell>
          <cell r="W241">
            <v>0</v>
          </cell>
          <cell r="X241">
            <v>0</v>
          </cell>
          <cell r="Y241">
            <v>56</v>
          </cell>
          <cell r="Z241">
            <v>4</v>
          </cell>
          <cell r="AA241">
            <v>60</v>
          </cell>
          <cell r="AB241">
            <v>45805</v>
          </cell>
          <cell r="AC241">
            <v>0.375</v>
          </cell>
          <cell r="AD241">
            <v>0.66666666666666663</v>
          </cell>
          <cell r="AE241" t="str">
            <v>인천-강화</v>
          </cell>
          <cell r="AF241" t="str">
            <v>인천</v>
          </cell>
          <cell r="AG241" t="str">
            <v>강화</v>
          </cell>
          <cell r="AH241" t="str">
            <v>강화역사박물관</v>
          </cell>
          <cell r="AI241" t="str">
            <v>o</v>
          </cell>
          <cell r="AJ241" t="str">
            <v>조남숙</v>
          </cell>
          <cell r="AK241" t="str">
            <v>462-0105(401)</v>
          </cell>
          <cell r="AL241" t="str">
            <v>3030-8922</v>
          </cell>
          <cell r="AM241" t="str">
            <v>ACU3EP</v>
          </cell>
          <cell r="AN241" t="str">
            <v>5010</v>
          </cell>
        </row>
        <row r="242">
          <cell r="B242" t="str">
            <v>75-5</v>
          </cell>
          <cell r="C242" t="str">
            <v>동부</v>
          </cell>
          <cell r="D242" t="str">
            <v>인천남동초등학교</v>
          </cell>
          <cell r="E242">
            <v>5</v>
          </cell>
          <cell r="J242">
            <v>3</v>
          </cell>
          <cell r="K242">
            <v>1</v>
          </cell>
          <cell r="L242" t="str">
            <v>신청</v>
          </cell>
          <cell r="M242" t="str">
            <v>2차</v>
          </cell>
          <cell r="O242">
            <v>45730</v>
          </cell>
          <cell r="R242">
            <v>3</v>
          </cell>
          <cell r="S242">
            <v>3</v>
          </cell>
          <cell r="T242">
            <v>1</v>
          </cell>
          <cell r="U242">
            <v>2</v>
          </cell>
          <cell r="V242">
            <v>0</v>
          </cell>
          <cell r="W242">
            <v>1</v>
          </cell>
          <cell r="X242">
            <v>2</v>
          </cell>
          <cell r="Y242">
            <v>64</v>
          </cell>
          <cell r="Z242">
            <v>3</v>
          </cell>
          <cell r="AA242">
            <v>67</v>
          </cell>
          <cell r="AB242">
            <v>45925</v>
          </cell>
          <cell r="AC242">
            <v>0.3611111111111111</v>
          </cell>
          <cell r="AD242">
            <v>0.6875</v>
          </cell>
          <cell r="AE242" t="str">
            <v>관외</v>
          </cell>
          <cell r="AF242" t="str">
            <v>인천</v>
          </cell>
          <cell r="AG242" t="str">
            <v>서울</v>
          </cell>
          <cell r="AH242" t="str">
            <v>국립중앙박물관</v>
          </cell>
          <cell r="AI242" t="str">
            <v>x</v>
          </cell>
          <cell r="AJ242" t="str">
            <v>이세민</v>
          </cell>
          <cell r="AK242" t="str">
            <v>462-0105</v>
          </cell>
          <cell r="AL242" t="str">
            <v>2707-4804</v>
          </cell>
          <cell r="AM242" t="str">
            <v>ACU3EP</v>
          </cell>
          <cell r="AN242" t="str">
            <v>5010</v>
          </cell>
        </row>
        <row r="243">
          <cell r="B243" t="str">
            <v>76-3</v>
          </cell>
          <cell r="C243" t="str">
            <v>동부</v>
          </cell>
          <cell r="D243" t="str">
            <v>인천남촌초등학교</v>
          </cell>
          <cell r="E243">
            <v>3</v>
          </cell>
          <cell r="S243">
            <v>0</v>
          </cell>
          <cell r="AA243">
            <v>0</v>
          </cell>
          <cell r="AE243" t="str">
            <v>-</v>
          </cell>
        </row>
        <row r="244">
          <cell r="B244" t="str">
            <v>76-4</v>
          </cell>
          <cell r="C244" t="str">
            <v>동부</v>
          </cell>
          <cell r="D244" t="str">
            <v>인천남촌초등학교</v>
          </cell>
          <cell r="E244">
            <v>4</v>
          </cell>
          <cell r="S244">
            <v>0</v>
          </cell>
          <cell r="AA244">
            <v>0</v>
          </cell>
          <cell r="AE244" t="str">
            <v>-</v>
          </cell>
        </row>
        <row r="245">
          <cell r="B245" t="str">
            <v>76-5</v>
          </cell>
          <cell r="C245" t="str">
            <v>동부</v>
          </cell>
          <cell r="D245" t="str">
            <v>인천남촌초등학교</v>
          </cell>
          <cell r="E245">
            <v>5</v>
          </cell>
          <cell r="S245">
            <v>0</v>
          </cell>
          <cell r="AA245">
            <v>0</v>
          </cell>
          <cell r="AE245" t="str">
            <v>-</v>
          </cell>
        </row>
        <row r="246">
          <cell r="B246" t="str">
            <v>77-3</v>
          </cell>
          <cell r="C246" t="str">
            <v>동부</v>
          </cell>
          <cell r="D246" t="str">
            <v>인천논곡초등학교</v>
          </cell>
          <cell r="E246">
            <v>3</v>
          </cell>
          <cell r="S246">
            <v>0</v>
          </cell>
          <cell r="AA246">
            <v>0</v>
          </cell>
          <cell r="AE246" t="str">
            <v>-</v>
          </cell>
        </row>
        <row r="247">
          <cell r="B247" t="str">
            <v>77-4</v>
          </cell>
          <cell r="C247" t="str">
            <v>동부</v>
          </cell>
          <cell r="D247" t="str">
            <v>인천논곡초등학교</v>
          </cell>
          <cell r="E247">
            <v>4</v>
          </cell>
          <cell r="F247">
            <v>6</v>
          </cell>
          <cell r="G247">
            <v>1</v>
          </cell>
          <cell r="L247" t="str">
            <v>취소</v>
          </cell>
          <cell r="M247">
            <v>1</v>
          </cell>
          <cell r="O247">
            <v>45670</v>
          </cell>
          <cell r="P247">
            <v>45729</v>
          </cell>
          <cell r="R247">
            <v>1</v>
          </cell>
          <cell r="S247">
            <v>0</v>
          </cell>
          <cell r="Y247">
            <v>17</v>
          </cell>
          <cell r="Z247">
            <v>2</v>
          </cell>
          <cell r="AA247">
            <v>19</v>
          </cell>
          <cell r="AB247">
            <v>45748</v>
          </cell>
          <cell r="AC247">
            <v>0.36805555555555558</v>
          </cell>
          <cell r="AD247">
            <v>0.60416666666666663</v>
          </cell>
          <cell r="AE247" t="str">
            <v>인천-인천</v>
          </cell>
          <cell r="AF247" t="str">
            <v>인천</v>
          </cell>
          <cell r="AG247" t="str">
            <v>인천</v>
          </cell>
          <cell r="AH247" t="str">
            <v>국립세계문자박물관</v>
          </cell>
          <cell r="AI247" t="str">
            <v>x</v>
          </cell>
          <cell r="AJ247" t="str">
            <v>홍문선</v>
          </cell>
          <cell r="AK247" t="str">
            <v>629-5710</v>
          </cell>
          <cell r="AL247" t="str">
            <v>9755-4697</v>
          </cell>
        </row>
        <row r="248">
          <cell r="B248" t="str">
            <v>77-4</v>
          </cell>
          <cell r="C248" t="str">
            <v>동부</v>
          </cell>
          <cell r="D248" t="str">
            <v>인천논곡초등학교</v>
          </cell>
          <cell r="E248">
            <v>4</v>
          </cell>
          <cell r="L248" t="str">
            <v>취소</v>
          </cell>
          <cell r="M248">
            <v>1</v>
          </cell>
          <cell r="O248">
            <v>45670</v>
          </cell>
          <cell r="P248">
            <v>45729</v>
          </cell>
          <cell r="R248">
            <v>1</v>
          </cell>
          <cell r="S248">
            <v>0</v>
          </cell>
          <cell r="Y248">
            <v>17</v>
          </cell>
          <cell r="Z248">
            <v>2</v>
          </cell>
          <cell r="AA248">
            <v>19</v>
          </cell>
          <cell r="AB248">
            <v>45749</v>
          </cell>
          <cell r="AC248">
            <v>0.36805555555555558</v>
          </cell>
          <cell r="AD248">
            <v>0.60416666666666663</v>
          </cell>
          <cell r="AE248" t="str">
            <v>인천-인천</v>
          </cell>
          <cell r="AF248" t="str">
            <v>인천</v>
          </cell>
          <cell r="AG248" t="str">
            <v>인천</v>
          </cell>
          <cell r="AH248" t="str">
            <v>국립세계문자박물관</v>
          </cell>
          <cell r="AI248" t="str">
            <v>x</v>
          </cell>
          <cell r="AJ248" t="str">
            <v>홍문선</v>
          </cell>
          <cell r="AK248" t="str">
            <v>629-5710</v>
          </cell>
          <cell r="AL248" t="str">
            <v>9755-4697</v>
          </cell>
        </row>
        <row r="249">
          <cell r="B249" t="str">
            <v>77-4</v>
          </cell>
          <cell r="C249" t="str">
            <v>동부</v>
          </cell>
          <cell r="D249" t="str">
            <v>인천논곡초등학교</v>
          </cell>
          <cell r="E249">
            <v>4</v>
          </cell>
          <cell r="L249" t="str">
            <v>취소</v>
          </cell>
          <cell r="M249">
            <v>1</v>
          </cell>
          <cell r="O249">
            <v>45670</v>
          </cell>
          <cell r="P249">
            <v>45729</v>
          </cell>
          <cell r="R249">
            <v>1</v>
          </cell>
          <cell r="S249">
            <v>0</v>
          </cell>
          <cell r="Y249">
            <v>17</v>
          </cell>
          <cell r="Z249">
            <v>1</v>
          </cell>
          <cell r="AA249">
            <v>18</v>
          </cell>
          <cell r="AB249">
            <v>45755</v>
          </cell>
          <cell r="AC249">
            <v>0.36805555555555558</v>
          </cell>
          <cell r="AD249">
            <v>0.60416666666666663</v>
          </cell>
          <cell r="AE249" t="str">
            <v>인천-인천</v>
          </cell>
          <cell r="AF249" t="str">
            <v>인천</v>
          </cell>
          <cell r="AG249" t="str">
            <v>인천</v>
          </cell>
          <cell r="AH249" t="str">
            <v>국립세계문자박물관</v>
          </cell>
          <cell r="AI249" t="str">
            <v>x</v>
          </cell>
          <cell r="AJ249" t="str">
            <v>홍문선</v>
          </cell>
          <cell r="AK249" t="str">
            <v>629-5710</v>
          </cell>
          <cell r="AL249" t="str">
            <v>9755-4697</v>
          </cell>
        </row>
        <row r="250">
          <cell r="B250" t="str">
            <v>77-4</v>
          </cell>
          <cell r="C250" t="str">
            <v>동부</v>
          </cell>
          <cell r="D250" t="str">
            <v>인천논곡초등학교</v>
          </cell>
          <cell r="E250">
            <v>4</v>
          </cell>
          <cell r="L250" t="str">
            <v>취소</v>
          </cell>
          <cell r="M250">
            <v>1</v>
          </cell>
          <cell r="O250">
            <v>45670</v>
          </cell>
          <cell r="P250">
            <v>45729</v>
          </cell>
          <cell r="R250">
            <v>1</v>
          </cell>
          <cell r="S250">
            <v>0</v>
          </cell>
          <cell r="Y250">
            <v>16</v>
          </cell>
          <cell r="Z250">
            <v>1</v>
          </cell>
          <cell r="AA250">
            <v>17</v>
          </cell>
          <cell r="AB250">
            <v>45756</v>
          </cell>
          <cell r="AC250">
            <v>0.36805555555555558</v>
          </cell>
          <cell r="AD250">
            <v>0.60416666666666663</v>
          </cell>
          <cell r="AE250" t="str">
            <v>인천-인천</v>
          </cell>
          <cell r="AF250" t="str">
            <v>인천</v>
          </cell>
          <cell r="AG250" t="str">
            <v>인천</v>
          </cell>
          <cell r="AH250" t="str">
            <v>국립세계문자박물관</v>
          </cell>
          <cell r="AI250" t="str">
            <v>x</v>
          </cell>
          <cell r="AJ250" t="str">
            <v>홍문선</v>
          </cell>
          <cell r="AK250" t="str">
            <v>629-5710</v>
          </cell>
          <cell r="AL250" t="str">
            <v>9755-4697</v>
          </cell>
        </row>
        <row r="251">
          <cell r="B251" t="str">
            <v>77-4</v>
          </cell>
          <cell r="C251" t="str">
            <v>동부</v>
          </cell>
          <cell r="D251" t="str">
            <v>인천논곡초등학교</v>
          </cell>
          <cell r="E251">
            <v>4</v>
          </cell>
          <cell r="L251" t="str">
            <v>취소</v>
          </cell>
          <cell r="M251">
            <v>1</v>
          </cell>
          <cell r="O251">
            <v>45670</v>
          </cell>
          <cell r="P251">
            <v>45729</v>
          </cell>
          <cell r="R251">
            <v>1</v>
          </cell>
          <cell r="S251">
            <v>0</v>
          </cell>
          <cell r="Y251">
            <v>16</v>
          </cell>
          <cell r="Z251">
            <v>1</v>
          </cell>
          <cell r="AA251">
            <v>17</v>
          </cell>
          <cell r="AB251">
            <v>45762</v>
          </cell>
          <cell r="AC251">
            <v>0.36805555555555558</v>
          </cell>
          <cell r="AD251">
            <v>0.60416666666666663</v>
          </cell>
          <cell r="AE251" t="str">
            <v>인천-인천</v>
          </cell>
          <cell r="AF251" t="str">
            <v>인천</v>
          </cell>
          <cell r="AG251" t="str">
            <v>인천</v>
          </cell>
          <cell r="AH251" t="str">
            <v>국립세계문자박물관</v>
          </cell>
          <cell r="AI251" t="str">
            <v>x</v>
          </cell>
          <cell r="AJ251" t="str">
            <v>홍문선</v>
          </cell>
          <cell r="AK251" t="str">
            <v>629-5710</v>
          </cell>
          <cell r="AL251" t="str">
            <v>9755-4697</v>
          </cell>
        </row>
        <row r="252">
          <cell r="B252" t="str">
            <v>77-4</v>
          </cell>
          <cell r="C252" t="str">
            <v>동부</v>
          </cell>
          <cell r="D252" t="str">
            <v>인천논곡초등학교</v>
          </cell>
          <cell r="E252">
            <v>4</v>
          </cell>
          <cell r="L252" t="str">
            <v>취소</v>
          </cell>
          <cell r="M252">
            <v>1</v>
          </cell>
          <cell r="O252">
            <v>45670</v>
          </cell>
          <cell r="P252">
            <v>45729</v>
          </cell>
          <cell r="R252">
            <v>1</v>
          </cell>
          <cell r="S252">
            <v>0</v>
          </cell>
          <cell r="Y252">
            <v>16</v>
          </cell>
          <cell r="Z252">
            <v>1</v>
          </cell>
          <cell r="AA252">
            <v>17</v>
          </cell>
          <cell r="AB252">
            <v>45763</v>
          </cell>
          <cell r="AC252">
            <v>0.36805555555555558</v>
          </cell>
          <cell r="AD252">
            <v>0.60416666666666663</v>
          </cell>
          <cell r="AE252" t="str">
            <v>인천-인천</v>
          </cell>
          <cell r="AF252" t="str">
            <v>인천</v>
          </cell>
          <cell r="AG252" t="str">
            <v>인천</v>
          </cell>
          <cell r="AH252" t="str">
            <v>국립세계문자박물관</v>
          </cell>
          <cell r="AI252" t="str">
            <v>x</v>
          </cell>
          <cell r="AJ252" t="str">
            <v>홍문선</v>
          </cell>
          <cell r="AK252" t="str">
            <v>629-5710</v>
          </cell>
          <cell r="AL252" t="str">
            <v>9755-4697</v>
          </cell>
        </row>
        <row r="253">
          <cell r="B253" t="str">
            <v>77-5</v>
          </cell>
          <cell r="C253" t="str">
            <v>동부</v>
          </cell>
          <cell r="D253" t="str">
            <v>인천논곡초등학교</v>
          </cell>
          <cell r="E253">
            <v>5</v>
          </cell>
          <cell r="S253">
            <v>0</v>
          </cell>
          <cell r="AA253">
            <v>0</v>
          </cell>
          <cell r="AE253" t="str">
            <v>-</v>
          </cell>
        </row>
        <row r="254">
          <cell r="B254" t="str">
            <v>78-3</v>
          </cell>
          <cell r="C254" t="str">
            <v>동부</v>
          </cell>
          <cell r="D254" t="str">
            <v>인천논현초등학교</v>
          </cell>
          <cell r="E254">
            <v>3</v>
          </cell>
          <cell r="S254">
            <v>0</v>
          </cell>
          <cell r="AA254">
            <v>0</v>
          </cell>
          <cell r="AE254" t="str">
            <v>-</v>
          </cell>
          <cell r="AM254" t="str">
            <v>ACF99J</v>
          </cell>
          <cell r="AN254">
            <v>5191</v>
          </cell>
        </row>
        <row r="255">
          <cell r="B255" t="str">
            <v>78-4</v>
          </cell>
          <cell r="C255" t="str">
            <v>동부</v>
          </cell>
          <cell r="D255" t="str">
            <v>인천논현초등학교</v>
          </cell>
          <cell r="E255">
            <v>4</v>
          </cell>
          <cell r="F255">
            <v>5</v>
          </cell>
          <cell r="G255">
            <v>1</v>
          </cell>
          <cell r="H255">
            <v>5</v>
          </cell>
          <cell r="I255">
            <v>1</v>
          </cell>
          <cell r="L255" t="str">
            <v>신청</v>
          </cell>
          <cell r="M255">
            <v>1</v>
          </cell>
          <cell r="O255">
            <v>45671</v>
          </cell>
          <cell r="R255">
            <v>5</v>
          </cell>
          <cell r="S255">
            <v>1</v>
          </cell>
          <cell r="T255">
            <v>1</v>
          </cell>
          <cell r="V255">
            <v>1</v>
          </cell>
          <cell r="W255">
            <v>0</v>
          </cell>
          <cell r="X255">
            <v>0</v>
          </cell>
          <cell r="Y255">
            <v>135</v>
          </cell>
          <cell r="Z255">
            <v>6</v>
          </cell>
          <cell r="AA255">
            <v>141</v>
          </cell>
          <cell r="AB255">
            <v>45790</v>
          </cell>
          <cell r="AC255">
            <v>0.36805555555555558</v>
          </cell>
          <cell r="AD255">
            <v>0.625</v>
          </cell>
          <cell r="AE255" t="str">
            <v>인천-인천</v>
          </cell>
          <cell r="AF255" t="str">
            <v>인천</v>
          </cell>
          <cell r="AG255" t="str">
            <v>인천</v>
          </cell>
          <cell r="AH255" t="str">
            <v>개항장일대</v>
          </cell>
          <cell r="AI255" t="str">
            <v>x</v>
          </cell>
          <cell r="AJ255" t="str">
            <v>김윤희</v>
          </cell>
          <cell r="AK255" t="str">
            <v>622-0868</v>
          </cell>
          <cell r="AL255" t="str">
            <v>9003-3669</v>
          </cell>
          <cell r="AM255" t="str">
            <v>ACF99J</v>
          </cell>
          <cell r="AN255">
            <v>5191</v>
          </cell>
        </row>
        <row r="256">
          <cell r="B256" t="str">
            <v>78-5</v>
          </cell>
          <cell r="C256" t="str">
            <v>동부</v>
          </cell>
          <cell r="D256" t="str">
            <v>인천논현초등학교</v>
          </cell>
          <cell r="E256">
            <v>5</v>
          </cell>
          <cell r="L256" t="str">
            <v>변경</v>
          </cell>
          <cell r="M256">
            <v>2</v>
          </cell>
          <cell r="O256">
            <v>45755</v>
          </cell>
          <cell r="Q256">
            <v>45756</v>
          </cell>
          <cell r="R256">
            <v>4</v>
          </cell>
          <cell r="S256">
            <v>4</v>
          </cell>
          <cell r="T256">
            <v>1</v>
          </cell>
          <cell r="U256">
            <v>3</v>
          </cell>
          <cell r="V256">
            <v>1</v>
          </cell>
          <cell r="W256">
            <v>0</v>
          </cell>
          <cell r="X256">
            <v>3</v>
          </cell>
          <cell r="Y256">
            <v>103</v>
          </cell>
          <cell r="Z256">
            <v>5</v>
          </cell>
          <cell r="AA256">
            <v>108</v>
          </cell>
          <cell r="AB256">
            <v>45966</v>
          </cell>
          <cell r="AC256">
            <v>0.34027777777777773</v>
          </cell>
          <cell r="AD256">
            <v>0.66666666666666663</v>
          </cell>
          <cell r="AE256" t="str">
            <v>인천-인천</v>
          </cell>
          <cell r="AF256" t="str">
            <v>인천</v>
          </cell>
          <cell r="AG256" t="str">
            <v>인천</v>
          </cell>
          <cell r="AH256" t="str">
            <v>인천외국어마을</v>
          </cell>
          <cell r="AJ256" t="str">
            <v>서경범</v>
          </cell>
          <cell r="AK256" t="str">
            <v>622-0874</v>
          </cell>
          <cell r="AL256" t="str">
            <v>9343-4611</v>
          </cell>
          <cell r="AM256" t="str">
            <v>ACF99J</v>
          </cell>
          <cell r="AN256">
            <v>5191</v>
          </cell>
        </row>
        <row r="257">
          <cell r="B257" t="str">
            <v>79-3</v>
          </cell>
          <cell r="C257" t="str">
            <v>동부</v>
          </cell>
          <cell r="D257" t="str">
            <v>인천능허대초등학교</v>
          </cell>
          <cell r="E257">
            <v>3</v>
          </cell>
          <cell r="S257">
            <v>0</v>
          </cell>
          <cell r="AA257">
            <v>0</v>
          </cell>
          <cell r="AE257" t="str">
            <v>-</v>
          </cell>
        </row>
        <row r="258">
          <cell r="B258" t="str">
            <v>79-4</v>
          </cell>
          <cell r="C258" t="str">
            <v>동부</v>
          </cell>
          <cell r="D258" t="str">
            <v>인천능허대초등학교</v>
          </cell>
          <cell r="E258">
            <v>4</v>
          </cell>
          <cell r="S258">
            <v>0</v>
          </cell>
          <cell r="AA258">
            <v>0</v>
          </cell>
          <cell r="AE258" t="str">
            <v>-</v>
          </cell>
        </row>
        <row r="259">
          <cell r="B259" t="str">
            <v>79-5</v>
          </cell>
          <cell r="C259" t="str">
            <v>동부</v>
          </cell>
          <cell r="D259" t="str">
            <v>인천능허대초등학교</v>
          </cell>
          <cell r="E259">
            <v>5</v>
          </cell>
          <cell r="S259">
            <v>0</v>
          </cell>
          <cell r="AA259">
            <v>0</v>
          </cell>
          <cell r="AE259" t="str">
            <v>-</v>
          </cell>
        </row>
        <row r="260">
          <cell r="B260" t="str">
            <v>80-3</v>
          </cell>
          <cell r="C260" t="str">
            <v>동부</v>
          </cell>
          <cell r="D260" t="str">
            <v>인천담방초등학교</v>
          </cell>
          <cell r="E260">
            <v>3</v>
          </cell>
          <cell r="F260">
            <v>2</v>
          </cell>
          <cell r="G260">
            <v>1</v>
          </cell>
          <cell r="H260">
            <v>2</v>
          </cell>
          <cell r="I260">
            <v>1</v>
          </cell>
          <cell r="L260" t="str">
            <v>취소</v>
          </cell>
          <cell r="M260">
            <v>1</v>
          </cell>
          <cell r="O260">
            <v>45672</v>
          </cell>
          <cell r="P260">
            <v>45761</v>
          </cell>
          <cell r="R260">
            <v>2</v>
          </cell>
          <cell r="S260">
            <v>0</v>
          </cell>
          <cell r="Y260">
            <v>60</v>
          </cell>
          <cell r="Z260">
            <v>4</v>
          </cell>
          <cell r="AA260">
            <v>64</v>
          </cell>
          <cell r="AB260">
            <v>45790</v>
          </cell>
          <cell r="AC260">
            <v>0.36805555555555558</v>
          </cell>
          <cell r="AD260">
            <v>0.54166666666666663</v>
          </cell>
          <cell r="AE260" t="str">
            <v>인천-인천</v>
          </cell>
          <cell r="AF260" t="str">
            <v>인천</v>
          </cell>
          <cell r="AG260" t="str">
            <v>인천</v>
          </cell>
          <cell r="AH260" t="str">
            <v>인천시립박물관</v>
          </cell>
          <cell r="AI260" t="str">
            <v>o</v>
          </cell>
          <cell r="AJ260" t="str">
            <v>오윤정</v>
          </cell>
          <cell r="AK260" t="str">
            <v>453-9343</v>
          </cell>
          <cell r="AL260" t="str">
            <v>7398-7363</v>
          </cell>
        </row>
        <row r="261">
          <cell r="B261" t="str">
            <v>80-4</v>
          </cell>
          <cell r="C261" t="str">
            <v>동부</v>
          </cell>
          <cell r="D261" t="str">
            <v>인천담방초등학교</v>
          </cell>
          <cell r="E261">
            <v>4</v>
          </cell>
          <cell r="F261">
            <v>2</v>
          </cell>
          <cell r="G261">
            <v>1</v>
          </cell>
          <cell r="H261">
            <v>2</v>
          </cell>
          <cell r="I261">
            <v>1</v>
          </cell>
          <cell r="L261" t="str">
            <v>취소</v>
          </cell>
          <cell r="M261">
            <v>1</v>
          </cell>
          <cell r="O261">
            <v>45672</v>
          </cell>
          <cell r="P261">
            <v>45761</v>
          </cell>
          <cell r="R261">
            <v>2</v>
          </cell>
          <cell r="S261">
            <v>0</v>
          </cell>
          <cell r="Y261">
            <v>68</v>
          </cell>
          <cell r="Z261">
            <v>4</v>
          </cell>
          <cell r="AA261">
            <v>72</v>
          </cell>
          <cell r="AB261">
            <v>45965</v>
          </cell>
          <cell r="AC261">
            <v>0.36805555555555558</v>
          </cell>
          <cell r="AD261">
            <v>0.63888888888888895</v>
          </cell>
          <cell r="AE261" t="str">
            <v>인천-영종</v>
          </cell>
          <cell r="AF261" t="str">
            <v>인천</v>
          </cell>
          <cell r="AG261" t="str">
            <v>영종</v>
          </cell>
          <cell r="AH261" t="str">
            <v>파라다이스시티</v>
          </cell>
          <cell r="AI261" t="str">
            <v>o</v>
          </cell>
          <cell r="AJ261" t="str">
            <v>오윤정</v>
          </cell>
          <cell r="AK261" t="str">
            <v>453-9343</v>
          </cell>
          <cell r="AL261" t="str">
            <v>7398-7363</v>
          </cell>
        </row>
        <row r="262">
          <cell r="B262" t="str">
            <v>80-5</v>
          </cell>
          <cell r="C262" t="str">
            <v>동부</v>
          </cell>
          <cell r="D262" t="str">
            <v>인천담방초등학교</v>
          </cell>
          <cell r="E262">
            <v>5</v>
          </cell>
          <cell r="J262">
            <v>2</v>
          </cell>
          <cell r="K262">
            <v>1</v>
          </cell>
          <cell r="S262">
            <v>0</v>
          </cell>
          <cell r="AA262">
            <v>0</v>
          </cell>
          <cell r="AE262" t="str">
            <v>-</v>
          </cell>
        </row>
        <row r="263">
          <cell r="B263" t="str">
            <v>81-3</v>
          </cell>
          <cell r="C263" t="str">
            <v>동부</v>
          </cell>
          <cell r="D263" t="str">
            <v>인천도림초등학교</v>
          </cell>
          <cell r="E263">
            <v>3</v>
          </cell>
          <cell r="F263">
            <v>0</v>
          </cell>
          <cell r="G263">
            <v>1</v>
          </cell>
          <cell r="H263">
            <v>2</v>
          </cell>
          <cell r="I263">
            <v>1</v>
          </cell>
          <cell r="L263" t="str">
            <v>취소</v>
          </cell>
          <cell r="M263">
            <v>1</v>
          </cell>
          <cell r="N263">
            <v>1</v>
          </cell>
          <cell r="O263">
            <v>45708</v>
          </cell>
          <cell r="P263">
            <v>45847</v>
          </cell>
          <cell r="Q263">
            <v>45751</v>
          </cell>
          <cell r="R263">
            <v>2</v>
          </cell>
          <cell r="S263">
            <v>2</v>
          </cell>
          <cell r="T263">
            <v>1</v>
          </cell>
          <cell r="U263">
            <v>1</v>
          </cell>
          <cell r="X263">
            <v>1</v>
          </cell>
          <cell r="Y263">
            <v>44</v>
          </cell>
          <cell r="Z263">
            <v>2</v>
          </cell>
          <cell r="AA263">
            <v>46</v>
          </cell>
          <cell r="AB263">
            <v>45946</v>
          </cell>
          <cell r="AC263">
            <v>0.375</v>
          </cell>
          <cell r="AD263">
            <v>0.625</v>
          </cell>
          <cell r="AE263" t="str">
            <v>인천-영종</v>
          </cell>
          <cell r="AF263" t="str">
            <v>인천</v>
          </cell>
          <cell r="AG263" t="str">
            <v>영종</v>
          </cell>
          <cell r="AH263" t="str">
            <v>파라다이스시티</v>
          </cell>
          <cell r="AI263" t="str">
            <v>o</v>
          </cell>
          <cell r="AJ263" t="str">
            <v>이영희</v>
          </cell>
          <cell r="AK263" t="str">
            <v>441-0095</v>
          </cell>
          <cell r="AL263" t="str">
            <v>4142-8278</v>
          </cell>
        </row>
        <row r="264">
          <cell r="B264" t="str">
            <v>81-4</v>
          </cell>
          <cell r="C264" t="str">
            <v>동부</v>
          </cell>
          <cell r="D264" t="str">
            <v>인천도림초등학교</v>
          </cell>
          <cell r="E264">
            <v>4</v>
          </cell>
          <cell r="F264">
            <v>2</v>
          </cell>
          <cell r="G264">
            <v>1</v>
          </cell>
          <cell r="H264">
            <v>2</v>
          </cell>
          <cell r="I264">
            <v>1</v>
          </cell>
          <cell r="L264" t="str">
            <v>취소</v>
          </cell>
          <cell r="M264">
            <v>1</v>
          </cell>
          <cell r="N264">
            <v>1</v>
          </cell>
          <cell r="O264">
            <v>45708</v>
          </cell>
          <cell r="P264">
            <v>45847</v>
          </cell>
          <cell r="Q264">
            <v>45751</v>
          </cell>
          <cell r="R264">
            <v>2</v>
          </cell>
          <cell r="S264">
            <v>0</v>
          </cell>
          <cell r="X264">
            <v>0</v>
          </cell>
          <cell r="Y264">
            <v>68</v>
          </cell>
          <cell r="Z264">
            <v>4</v>
          </cell>
          <cell r="AA264">
            <v>72</v>
          </cell>
          <cell r="AB264">
            <v>45910</v>
          </cell>
          <cell r="AC264">
            <v>0.35416666666666669</v>
          </cell>
          <cell r="AD264">
            <v>0.66666666666666663</v>
          </cell>
          <cell r="AE264" t="str">
            <v>인천-강화</v>
          </cell>
          <cell r="AF264" t="str">
            <v>인천</v>
          </cell>
          <cell r="AG264" t="str">
            <v>강화</v>
          </cell>
          <cell r="AH264" t="str">
            <v>강화화문석체험장</v>
          </cell>
          <cell r="AI264" t="str">
            <v>o</v>
          </cell>
          <cell r="AJ264" t="str">
            <v>박정미</v>
          </cell>
          <cell r="AK264" t="str">
            <v>441-0095</v>
          </cell>
          <cell r="AL264" t="str">
            <v>2278-2685</v>
          </cell>
        </row>
        <row r="265">
          <cell r="B265" t="str">
            <v>81-5</v>
          </cell>
          <cell r="C265" t="str">
            <v>동부</v>
          </cell>
          <cell r="D265" t="str">
            <v>인천도림초등학교</v>
          </cell>
          <cell r="E265">
            <v>5</v>
          </cell>
          <cell r="S265">
            <v>0</v>
          </cell>
          <cell r="AA265">
            <v>0</v>
          </cell>
          <cell r="AE265" t="str">
            <v>-</v>
          </cell>
        </row>
        <row r="266">
          <cell r="B266" t="str">
            <v>82-3</v>
          </cell>
          <cell r="C266" t="str">
            <v>동부</v>
          </cell>
          <cell r="D266" t="str">
            <v>인천동막초등학교</v>
          </cell>
          <cell r="E266">
            <v>3</v>
          </cell>
          <cell r="F266">
            <v>3</v>
          </cell>
          <cell r="G266">
            <v>1</v>
          </cell>
          <cell r="H266">
            <v>3</v>
          </cell>
          <cell r="I266">
            <v>1</v>
          </cell>
          <cell r="L266" t="str">
            <v>취소</v>
          </cell>
          <cell r="M266">
            <v>1</v>
          </cell>
          <cell r="O266">
            <v>45677</v>
          </cell>
          <cell r="P266">
            <v>45758</v>
          </cell>
          <cell r="R266">
            <v>3</v>
          </cell>
          <cell r="S266">
            <v>0</v>
          </cell>
          <cell r="Y266">
            <v>70</v>
          </cell>
          <cell r="Z266">
            <v>4</v>
          </cell>
          <cell r="AA266">
            <v>74</v>
          </cell>
          <cell r="AB266">
            <v>45944</v>
          </cell>
          <cell r="AC266">
            <v>0.375</v>
          </cell>
          <cell r="AD266">
            <v>0.54166666666666663</v>
          </cell>
          <cell r="AE266" t="str">
            <v>인천-인천</v>
          </cell>
          <cell r="AF266" t="str">
            <v>인천</v>
          </cell>
          <cell r="AG266" t="str">
            <v>인천</v>
          </cell>
          <cell r="AH266" t="str">
            <v>가스과학관</v>
          </cell>
          <cell r="AI266" t="str">
            <v>o</v>
          </cell>
          <cell r="AJ266" t="str">
            <v>백지선</v>
          </cell>
          <cell r="AK266" t="str">
            <v>629-5179</v>
          </cell>
          <cell r="AL266" t="str">
            <v>7999-0508</v>
          </cell>
        </row>
        <row r="267">
          <cell r="B267" t="str">
            <v>82-4</v>
          </cell>
          <cell r="C267" t="str">
            <v>동부</v>
          </cell>
          <cell r="D267" t="str">
            <v>인천동막초등학교</v>
          </cell>
          <cell r="E267">
            <v>4</v>
          </cell>
          <cell r="F267">
            <v>3</v>
          </cell>
          <cell r="G267">
            <v>1</v>
          </cell>
          <cell r="H267">
            <v>3</v>
          </cell>
          <cell r="I267">
            <v>1</v>
          </cell>
          <cell r="L267" t="str">
            <v>취소</v>
          </cell>
          <cell r="M267">
            <v>1</v>
          </cell>
          <cell r="O267">
            <v>45677</v>
          </cell>
          <cell r="P267">
            <v>45758</v>
          </cell>
          <cell r="R267">
            <v>3</v>
          </cell>
          <cell r="S267">
            <v>0</v>
          </cell>
          <cell r="Y267">
            <v>75</v>
          </cell>
          <cell r="Z267">
            <v>4</v>
          </cell>
          <cell r="AA267">
            <v>79</v>
          </cell>
          <cell r="AB267">
            <v>45954</v>
          </cell>
          <cell r="AC267">
            <v>0.375</v>
          </cell>
          <cell r="AD267">
            <v>0.53472222222222221</v>
          </cell>
          <cell r="AE267" t="str">
            <v>인천-인천</v>
          </cell>
          <cell r="AF267" t="str">
            <v>인천</v>
          </cell>
          <cell r="AG267" t="str">
            <v>인천</v>
          </cell>
          <cell r="AH267" t="str">
            <v>송도G타워</v>
          </cell>
          <cell r="AI267" t="str">
            <v>x</v>
          </cell>
          <cell r="AJ267" t="str">
            <v>강연정</v>
          </cell>
          <cell r="AL267" t="str">
            <v>3861-2331</v>
          </cell>
        </row>
        <row r="268">
          <cell r="B268" t="str">
            <v>82-5</v>
          </cell>
          <cell r="C268" t="str">
            <v>동부</v>
          </cell>
          <cell r="D268" t="str">
            <v>인천동막초등학교</v>
          </cell>
          <cell r="E268">
            <v>5</v>
          </cell>
          <cell r="S268">
            <v>0</v>
          </cell>
          <cell r="AA268">
            <v>0</v>
          </cell>
          <cell r="AE268" t="str">
            <v>-</v>
          </cell>
        </row>
        <row r="269">
          <cell r="B269" t="str">
            <v>83-3</v>
          </cell>
          <cell r="C269" t="str">
            <v>동부</v>
          </cell>
          <cell r="D269" t="str">
            <v>인천동방초등학교</v>
          </cell>
          <cell r="E269">
            <v>3</v>
          </cell>
          <cell r="S269">
            <v>0</v>
          </cell>
          <cell r="AA269">
            <v>0</v>
          </cell>
          <cell r="AE269" t="str">
            <v>-</v>
          </cell>
        </row>
        <row r="270">
          <cell r="B270" t="str">
            <v>83-4</v>
          </cell>
          <cell r="C270" t="str">
            <v>동부</v>
          </cell>
          <cell r="D270" t="str">
            <v>인천동방초등학교</v>
          </cell>
          <cell r="E270">
            <v>4</v>
          </cell>
          <cell r="S270">
            <v>0</v>
          </cell>
          <cell r="AA270">
            <v>0</v>
          </cell>
          <cell r="AE270" t="str">
            <v>-</v>
          </cell>
        </row>
        <row r="271">
          <cell r="B271" t="str">
            <v>83-5</v>
          </cell>
          <cell r="C271" t="str">
            <v>동부</v>
          </cell>
          <cell r="D271" t="str">
            <v>인천동방초등학교</v>
          </cell>
          <cell r="E271">
            <v>5</v>
          </cell>
          <cell r="S271">
            <v>0</v>
          </cell>
          <cell r="AA271">
            <v>0</v>
          </cell>
          <cell r="AE271" t="str">
            <v>-</v>
          </cell>
        </row>
        <row r="272">
          <cell r="B272" t="str">
            <v>84-3</v>
          </cell>
          <cell r="C272" t="str">
            <v>동부</v>
          </cell>
          <cell r="D272" t="str">
            <v>인천동부초등학교</v>
          </cell>
          <cell r="E272">
            <v>3</v>
          </cell>
          <cell r="F272">
            <v>3</v>
          </cell>
          <cell r="G272">
            <v>1</v>
          </cell>
          <cell r="S272">
            <v>0</v>
          </cell>
          <cell r="AA272">
            <v>0</v>
          </cell>
          <cell r="AE272" t="str">
            <v>-</v>
          </cell>
        </row>
        <row r="273">
          <cell r="B273" t="str">
            <v>84-4</v>
          </cell>
          <cell r="C273" t="str">
            <v>동부</v>
          </cell>
          <cell r="D273" t="str">
            <v>인천동부초등학교</v>
          </cell>
          <cell r="E273">
            <v>4</v>
          </cell>
          <cell r="F273">
            <v>4</v>
          </cell>
          <cell r="G273">
            <v>1</v>
          </cell>
          <cell r="H273">
            <v>4</v>
          </cell>
          <cell r="I273">
            <v>1</v>
          </cell>
          <cell r="L273" t="str">
            <v>취소</v>
          </cell>
          <cell r="M273">
            <v>1</v>
          </cell>
          <cell r="O273">
            <v>45709</v>
          </cell>
          <cell r="P273">
            <v>45863</v>
          </cell>
          <cell r="R273">
            <v>4</v>
          </cell>
          <cell r="S273">
            <v>4</v>
          </cell>
          <cell r="T273">
            <v>1</v>
          </cell>
          <cell r="U273">
            <v>3</v>
          </cell>
          <cell r="X273">
            <v>3</v>
          </cell>
          <cell r="Y273">
            <v>87</v>
          </cell>
          <cell r="Z273">
            <v>5</v>
          </cell>
          <cell r="AA273">
            <v>92</v>
          </cell>
          <cell r="AB273">
            <v>45924</v>
          </cell>
          <cell r="AC273">
            <v>0.3611111111111111</v>
          </cell>
          <cell r="AD273">
            <v>0.61805555555555558</v>
          </cell>
          <cell r="AE273" t="str">
            <v>인천-인천</v>
          </cell>
          <cell r="AF273" t="str">
            <v>인천</v>
          </cell>
          <cell r="AG273" t="str">
            <v>인천</v>
          </cell>
          <cell r="AH273" t="str">
            <v>인천치즈스쿨</v>
          </cell>
          <cell r="AI273" t="str">
            <v>x</v>
          </cell>
          <cell r="AJ273" t="str">
            <v>김영미</v>
          </cell>
          <cell r="AK273" t="str">
            <v>629-4047</v>
          </cell>
        </row>
        <row r="274">
          <cell r="B274" t="str">
            <v>84-5</v>
          </cell>
          <cell r="C274" t="str">
            <v>동부</v>
          </cell>
          <cell r="D274" t="str">
            <v>인천동부초등학교</v>
          </cell>
          <cell r="E274">
            <v>5</v>
          </cell>
          <cell r="J274">
            <v>3</v>
          </cell>
          <cell r="K274">
            <v>1</v>
          </cell>
          <cell r="L274" t="str">
            <v>취소</v>
          </cell>
          <cell r="M274">
            <v>2</v>
          </cell>
          <cell r="O274">
            <v>45735</v>
          </cell>
          <cell r="P274">
            <v>45863</v>
          </cell>
          <cell r="R274">
            <v>3</v>
          </cell>
          <cell r="S274">
            <v>3</v>
          </cell>
          <cell r="T274">
            <v>1</v>
          </cell>
          <cell r="U274">
            <v>2</v>
          </cell>
          <cell r="X274">
            <v>2</v>
          </cell>
          <cell r="Y274">
            <v>70</v>
          </cell>
          <cell r="Z274">
            <v>4</v>
          </cell>
          <cell r="AA274">
            <v>74</v>
          </cell>
          <cell r="AB274">
            <v>45925</v>
          </cell>
          <cell r="AC274">
            <v>0.35416666666666669</v>
          </cell>
          <cell r="AD274">
            <v>0.64583333333333337</v>
          </cell>
          <cell r="AE274" t="str">
            <v>관외</v>
          </cell>
          <cell r="AF274" t="str">
            <v>인천</v>
          </cell>
          <cell r="AG274" t="str">
            <v>과천</v>
          </cell>
          <cell r="AH274" t="str">
            <v>국립과천과학관</v>
          </cell>
          <cell r="AI274" t="str">
            <v>x</v>
          </cell>
          <cell r="AJ274" t="str">
            <v>김지언</v>
          </cell>
          <cell r="AK274" t="str">
            <v>62-4053</v>
          </cell>
          <cell r="AL274" t="str">
            <v>4531-2336</v>
          </cell>
        </row>
        <row r="275">
          <cell r="B275" t="str">
            <v>85-3</v>
          </cell>
          <cell r="C275" t="str">
            <v>동부</v>
          </cell>
          <cell r="D275" t="str">
            <v>인천동춘초등학교</v>
          </cell>
          <cell r="E275">
            <v>3</v>
          </cell>
          <cell r="H275">
            <v>5</v>
          </cell>
          <cell r="I275">
            <v>1</v>
          </cell>
          <cell r="L275" t="str">
            <v>신청</v>
          </cell>
          <cell r="M275">
            <v>2</v>
          </cell>
          <cell r="O275">
            <v>45735</v>
          </cell>
          <cell r="R275">
            <v>5</v>
          </cell>
          <cell r="S275">
            <v>5</v>
          </cell>
          <cell r="T275">
            <v>1</v>
          </cell>
          <cell r="U275">
            <v>4</v>
          </cell>
          <cell r="V275">
            <v>1</v>
          </cell>
          <cell r="W275">
            <v>0</v>
          </cell>
          <cell r="X275">
            <v>4</v>
          </cell>
          <cell r="Y275">
            <v>120</v>
          </cell>
          <cell r="Z275">
            <v>5</v>
          </cell>
          <cell r="AA275">
            <v>125</v>
          </cell>
          <cell r="AB275">
            <v>45947</v>
          </cell>
          <cell r="AC275">
            <v>0.36805555555555558</v>
          </cell>
          <cell r="AD275">
            <v>0.68055555555555547</v>
          </cell>
          <cell r="AE275" t="str">
            <v>인천-인천</v>
          </cell>
          <cell r="AF275" t="str">
            <v>인천</v>
          </cell>
          <cell r="AG275" t="str">
            <v>인천</v>
          </cell>
          <cell r="AH275" t="str">
            <v>국립생물자원관</v>
          </cell>
          <cell r="AI275" t="str">
            <v>x</v>
          </cell>
          <cell r="AJ275" t="str">
            <v>공유선</v>
          </cell>
          <cell r="AK275" t="str">
            <v>812-5561</v>
          </cell>
          <cell r="AL275" t="str">
            <v>9558-5218</v>
          </cell>
          <cell r="AM275" t="str">
            <v>ACG55Z</v>
          </cell>
          <cell r="AN275" t="str">
            <v>0123</v>
          </cell>
        </row>
        <row r="276">
          <cell r="B276" t="str">
            <v>85-4</v>
          </cell>
          <cell r="C276" t="str">
            <v>동부</v>
          </cell>
          <cell r="D276" t="str">
            <v>인천동춘초등학교</v>
          </cell>
          <cell r="E276">
            <v>4</v>
          </cell>
          <cell r="F276">
            <v>5</v>
          </cell>
          <cell r="G276">
            <v>1</v>
          </cell>
          <cell r="H276">
            <v>5</v>
          </cell>
          <cell r="I276">
            <v>1</v>
          </cell>
          <cell r="L276" t="str">
            <v>신청</v>
          </cell>
          <cell r="M276">
            <v>1</v>
          </cell>
          <cell r="O276">
            <v>45691</v>
          </cell>
          <cell r="R276">
            <v>5</v>
          </cell>
          <cell r="S276">
            <v>1</v>
          </cell>
          <cell r="T276">
            <v>1</v>
          </cell>
          <cell r="V276">
            <v>1</v>
          </cell>
          <cell r="W276">
            <v>0</v>
          </cell>
          <cell r="X276">
            <v>0</v>
          </cell>
          <cell r="Y276">
            <v>117</v>
          </cell>
          <cell r="Z276">
            <v>6</v>
          </cell>
          <cell r="AA276">
            <v>123</v>
          </cell>
          <cell r="AB276">
            <v>45807</v>
          </cell>
          <cell r="AC276">
            <v>0.35416666666666669</v>
          </cell>
          <cell r="AD276">
            <v>0.64583333333333337</v>
          </cell>
          <cell r="AE276" t="str">
            <v>인천-강화</v>
          </cell>
          <cell r="AF276" t="str">
            <v>인천</v>
          </cell>
          <cell r="AG276" t="str">
            <v>강화</v>
          </cell>
          <cell r="AH276" t="str">
            <v>강화역사박물관, 화문석체험장</v>
          </cell>
          <cell r="AI276" t="str">
            <v>o</v>
          </cell>
          <cell r="AJ276" t="str">
            <v>권선영</v>
          </cell>
          <cell r="AK276" t="str">
            <v>812-5561(401)</v>
          </cell>
          <cell r="AL276" t="str">
            <v>2523-1886</v>
          </cell>
          <cell r="AM276" t="str">
            <v>ACG55Z</v>
          </cell>
          <cell r="AN276" t="str">
            <v>0123</v>
          </cell>
        </row>
        <row r="277">
          <cell r="B277" t="str">
            <v>85-5</v>
          </cell>
          <cell r="C277" t="str">
            <v>동부</v>
          </cell>
          <cell r="D277" t="str">
            <v>인천동춘초등학교</v>
          </cell>
          <cell r="E277">
            <v>5</v>
          </cell>
          <cell r="S277">
            <v>0</v>
          </cell>
          <cell r="AA277">
            <v>0</v>
          </cell>
          <cell r="AE277" t="str">
            <v>-</v>
          </cell>
          <cell r="AM277" t="str">
            <v>ACG55Z</v>
          </cell>
          <cell r="AN277" t="str">
            <v>0123</v>
          </cell>
        </row>
        <row r="278">
          <cell r="B278" t="str">
            <v>86-3</v>
          </cell>
          <cell r="C278" t="str">
            <v>동부</v>
          </cell>
          <cell r="D278" t="str">
            <v>인천만수북초등학교</v>
          </cell>
          <cell r="E278">
            <v>3</v>
          </cell>
          <cell r="S278">
            <v>0</v>
          </cell>
          <cell r="AA278">
            <v>0</v>
          </cell>
          <cell r="AE278" t="str">
            <v>-</v>
          </cell>
        </row>
        <row r="279">
          <cell r="B279" t="str">
            <v>86-4</v>
          </cell>
          <cell r="C279" t="str">
            <v>동부</v>
          </cell>
          <cell r="D279" t="str">
            <v>인천만수북초등학교</v>
          </cell>
          <cell r="E279">
            <v>4</v>
          </cell>
          <cell r="F279">
            <v>5</v>
          </cell>
          <cell r="G279">
            <v>1</v>
          </cell>
          <cell r="S279">
            <v>0</v>
          </cell>
          <cell r="AA279">
            <v>0</v>
          </cell>
          <cell r="AE279" t="str">
            <v>-</v>
          </cell>
        </row>
        <row r="280">
          <cell r="B280" t="str">
            <v>86-5</v>
          </cell>
          <cell r="C280" t="str">
            <v>동부</v>
          </cell>
          <cell r="D280" t="str">
            <v>인천만수북초등학교</v>
          </cell>
          <cell r="E280">
            <v>5</v>
          </cell>
          <cell r="S280">
            <v>0</v>
          </cell>
          <cell r="AA280">
            <v>0</v>
          </cell>
          <cell r="AE280" t="str">
            <v>-</v>
          </cell>
        </row>
        <row r="281">
          <cell r="B281" t="str">
            <v>87-3</v>
          </cell>
          <cell r="C281" t="str">
            <v>동부</v>
          </cell>
          <cell r="D281" t="str">
            <v>인천만수초등학교</v>
          </cell>
          <cell r="E281">
            <v>3</v>
          </cell>
          <cell r="F281">
            <v>2</v>
          </cell>
          <cell r="G281">
            <v>1</v>
          </cell>
          <cell r="H281">
            <v>2</v>
          </cell>
          <cell r="I281">
            <v>1</v>
          </cell>
          <cell r="L281" t="str">
            <v>변경</v>
          </cell>
          <cell r="M281">
            <v>1</v>
          </cell>
          <cell r="N281">
            <v>1</v>
          </cell>
          <cell r="O281">
            <v>45712</v>
          </cell>
          <cell r="Q281">
            <v>45716</v>
          </cell>
          <cell r="R281">
            <v>2</v>
          </cell>
          <cell r="S281">
            <v>1</v>
          </cell>
          <cell r="T281">
            <v>1</v>
          </cell>
          <cell r="V281">
            <v>1</v>
          </cell>
          <cell r="W281">
            <v>0</v>
          </cell>
          <cell r="X281">
            <v>0</v>
          </cell>
          <cell r="Y281">
            <v>34</v>
          </cell>
          <cell r="Z281">
            <v>2</v>
          </cell>
          <cell r="AA281">
            <v>36</v>
          </cell>
          <cell r="AB281">
            <v>45807</v>
          </cell>
          <cell r="AC281">
            <v>0.38194444444444442</v>
          </cell>
          <cell r="AD281">
            <v>0.66666666666666663</v>
          </cell>
          <cell r="AE281" t="str">
            <v>인천-영종</v>
          </cell>
          <cell r="AF281" t="str">
            <v>인천</v>
          </cell>
          <cell r="AG281" t="str">
            <v>영종</v>
          </cell>
          <cell r="AH281" t="str">
            <v>파라다이스시티,영종역사관</v>
          </cell>
          <cell r="AI281" t="str">
            <v>o</v>
          </cell>
          <cell r="AJ281" t="str">
            <v>엄정하</v>
          </cell>
          <cell r="AK281" t="str">
            <v>629-3567</v>
          </cell>
          <cell r="AL281" t="str">
            <v>2439-4271</v>
          </cell>
          <cell r="AM281" t="str">
            <v>ACHDST</v>
          </cell>
          <cell r="AN281" t="str">
            <v>6428</v>
          </cell>
        </row>
        <row r="282">
          <cell r="B282" t="str">
            <v>87-4</v>
          </cell>
          <cell r="C282" t="str">
            <v>동부</v>
          </cell>
          <cell r="D282" t="str">
            <v>인천만수초등학교</v>
          </cell>
          <cell r="E282">
            <v>4</v>
          </cell>
          <cell r="F282">
            <v>2</v>
          </cell>
          <cell r="G282">
            <v>1</v>
          </cell>
          <cell r="H282">
            <v>2</v>
          </cell>
          <cell r="I282">
            <v>1</v>
          </cell>
          <cell r="L282" t="str">
            <v>신청</v>
          </cell>
          <cell r="M282">
            <v>1</v>
          </cell>
          <cell r="O282">
            <v>45712</v>
          </cell>
          <cell r="R282">
            <v>2</v>
          </cell>
          <cell r="S282">
            <v>1</v>
          </cell>
          <cell r="T282">
            <v>1</v>
          </cell>
          <cell r="V282">
            <v>1</v>
          </cell>
          <cell r="W282">
            <v>0</v>
          </cell>
          <cell r="X282">
            <v>0</v>
          </cell>
          <cell r="Y282">
            <v>41</v>
          </cell>
          <cell r="Z282">
            <v>2</v>
          </cell>
          <cell r="AA282">
            <v>43</v>
          </cell>
          <cell r="AB282">
            <v>45807</v>
          </cell>
          <cell r="AC282">
            <v>0.38194444444444442</v>
          </cell>
          <cell r="AD282">
            <v>0.66666666666666663</v>
          </cell>
          <cell r="AE282" t="str">
            <v>인천-영종</v>
          </cell>
          <cell r="AF282" t="str">
            <v>인천</v>
          </cell>
          <cell r="AG282" t="str">
            <v>영종</v>
          </cell>
          <cell r="AH282" t="str">
            <v>파라다이스시티,영종역사관</v>
          </cell>
          <cell r="AI282" t="str">
            <v>o</v>
          </cell>
          <cell r="AJ282" t="str">
            <v>김민정</v>
          </cell>
          <cell r="AK282" t="str">
            <v>629-3567</v>
          </cell>
          <cell r="AL282" t="str">
            <v>6434-3567</v>
          </cell>
          <cell r="AM282" t="str">
            <v>ACHDST</v>
          </cell>
          <cell r="AN282" t="str">
            <v>6428</v>
          </cell>
        </row>
        <row r="283">
          <cell r="B283" t="str">
            <v>87-5</v>
          </cell>
          <cell r="C283" t="str">
            <v>동부</v>
          </cell>
          <cell r="D283" t="str">
            <v>인천만수초등학교</v>
          </cell>
          <cell r="E283">
            <v>5</v>
          </cell>
          <cell r="J283">
            <v>2</v>
          </cell>
          <cell r="K283">
            <v>1</v>
          </cell>
          <cell r="L283" t="str">
            <v>신청</v>
          </cell>
          <cell r="M283">
            <v>2</v>
          </cell>
          <cell r="O283">
            <v>45733</v>
          </cell>
          <cell r="R283">
            <v>2</v>
          </cell>
          <cell r="S283">
            <v>1</v>
          </cell>
          <cell r="T283">
            <v>1</v>
          </cell>
          <cell r="V283">
            <v>0</v>
          </cell>
          <cell r="W283">
            <v>1</v>
          </cell>
          <cell r="X283">
            <v>0</v>
          </cell>
          <cell r="Y283">
            <v>38</v>
          </cell>
          <cell r="Z283">
            <v>3</v>
          </cell>
          <cell r="AA283">
            <v>41</v>
          </cell>
          <cell r="AB283">
            <v>45807</v>
          </cell>
          <cell r="AC283">
            <v>0.3611111111111111</v>
          </cell>
          <cell r="AD283">
            <v>0.6875</v>
          </cell>
          <cell r="AE283" t="str">
            <v>관외</v>
          </cell>
          <cell r="AF283" t="str">
            <v>인천</v>
          </cell>
          <cell r="AG283" t="str">
            <v>서울</v>
          </cell>
          <cell r="AH283" t="str">
            <v>롯데월드</v>
          </cell>
          <cell r="AI283" t="str">
            <v>x</v>
          </cell>
          <cell r="AJ283" t="str">
            <v>김영인</v>
          </cell>
          <cell r="AK283" t="str">
            <v>629-3572</v>
          </cell>
          <cell r="AL283" t="str">
            <v>4300-6563</v>
          </cell>
          <cell r="AM283" t="str">
            <v>ACHDST</v>
          </cell>
          <cell r="AN283" t="str">
            <v>6428</v>
          </cell>
        </row>
        <row r="284">
          <cell r="B284" t="str">
            <v>88-3</v>
          </cell>
          <cell r="C284" t="str">
            <v>동부</v>
          </cell>
          <cell r="D284" t="str">
            <v>인천만월초등학교</v>
          </cell>
          <cell r="E284">
            <v>3</v>
          </cell>
          <cell r="H284">
            <v>7</v>
          </cell>
          <cell r="I284">
            <v>1</v>
          </cell>
          <cell r="L284" t="str">
            <v>변경</v>
          </cell>
          <cell r="M284">
            <v>1</v>
          </cell>
          <cell r="N284">
            <v>1</v>
          </cell>
          <cell r="O284">
            <v>45671</v>
          </cell>
          <cell r="Q284">
            <v>45740</v>
          </cell>
          <cell r="R284">
            <v>7</v>
          </cell>
          <cell r="S284">
            <v>7</v>
          </cell>
          <cell r="T284">
            <v>1</v>
          </cell>
          <cell r="U284">
            <v>6</v>
          </cell>
          <cell r="V284">
            <v>1</v>
          </cell>
          <cell r="W284">
            <v>0</v>
          </cell>
          <cell r="X284">
            <v>6</v>
          </cell>
          <cell r="Y284">
            <v>164</v>
          </cell>
          <cell r="Z284">
            <v>6</v>
          </cell>
          <cell r="AA284">
            <v>170</v>
          </cell>
          <cell r="AB284">
            <v>45953</v>
          </cell>
          <cell r="AC284">
            <v>0.375</v>
          </cell>
          <cell r="AD284">
            <v>0.54166666666666663</v>
          </cell>
          <cell r="AE284" t="str">
            <v>인천-인천</v>
          </cell>
          <cell r="AF284" t="str">
            <v>인천</v>
          </cell>
          <cell r="AG284" t="str">
            <v>인천</v>
          </cell>
          <cell r="AH284" t="str">
            <v>인천도시역사관</v>
          </cell>
          <cell r="AI284" t="str">
            <v>x</v>
          </cell>
          <cell r="AJ284" t="str">
            <v>이은미</v>
          </cell>
          <cell r="AK284" t="str">
            <v>450-4478</v>
          </cell>
          <cell r="AL284" t="str">
            <v>6332-1360</v>
          </cell>
          <cell r="AM284" t="str">
            <v>ACGP4Z</v>
          </cell>
          <cell r="AN284">
            <v>3923</v>
          </cell>
        </row>
        <row r="285">
          <cell r="B285" t="str">
            <v>88-4</v>
          </cell>
          <cell r="C285" t="str">
            <v>동부</v>
          </cell>
          <cell r="D285" t="str">
            <v>인천만월초등학교</v>
          </cell>
          <cell r="E285">
            <v>4</v>
          </cell>
          <cell r="F285">
            <v>6</v>
          </cell>
          <cell r="G285">
            <v>1</v>
          </cell>
          <cell r="S285">
            <v>0</v>
          </cell>
          <cell r="AE285" t="str">
            <v>-</v>
          </cell>
        </row>
        <row r="286">
          <cell r="B286" t="str">
            <v>88-5</v>
          </cell>
          <cell r="C286" t="str">
            <v>동부</v>
          </cell>
          <cell r="D286" t="str">
            <v>인천만월초등학교</v>
          </cell>
          <cell r="E286">
            <v>5</v>
          </cell>
          <cell r="S286">
            <v>0</v>
          </cell>
          <cell r="AA286">
            <v>0</v>
          </cell>
          <cell r="AE286" t="str">
            <v>-</v>
          </cell>
        </row>
        <row r="287">
          <cell r="B287" t="str">
            <v>89-3</v>
          </cell>
          <cell r="C287" t="str">
            <v>동부</v>
          </cell>
          <cell r="D287" t="str">
            <v>인천먼우금초등학교</v>
          </cell>
          <cell r="E287">
            <v>3</v>
          </cell>
          <cell r="S287">
            <v>0</v>
          </cell>
          <cell r="AA287">
            <v>0</v>
          </cell>
          <cell r="AE287" t="str">
            <v>-</v>
          </cell>
        </row>
        <row r="288">
          <cell r="B288" t="str">
            <v>89-4</v>
          </cell>
          <cell r="C288" t="str">
            <v>동부</v>
          </cell>
          <cell r="D288" t="str">
            <v>인천먼우금초등학교</v>
          </cell>
          <cell r="E288">
            <v>4</v>
          </cell>
          <cell r="F288">
            <v>5</v>
          </cell>
          <cell r="G288">
            <v>1</v>
          </cell>
          <cell r="L288" t="str">
            <v>취소</v>
          </cell>
          <cell r="M288">
            <v>1</v>
          </cell>
          <cell r="O288">
            <v>45706</v>
          </cell>
          <cell r="P288">
            <v>45714</v>
          </cell>
          <cell r="R288">
            <v>5</v>
          </cell>
          <cell r="S288">
            <v>0</v>
          </cell>
          <cell r="Y288">
            <v>130</v>
          </cell>
          <cell r="Z288">
            <v>6</v>
          </cell>
          <cell r="AA288">
            <v>136</v>
          </cell>
          <cell r="AB288">
            <v>45797</v>
          </cell>
          <cell r="AC288">
            <v>0.35416666666666669</v>
          </cell>
          <cell r="AD288">
            <v>0.625</v>
          </cell>
          <cell r="AE288" t="str">
            <v>인천-인천</v>
          </cell>
          <cell r="AF288" t="str">
            <v>인천</v>
          </cell>
          <cell r="AG288" t="str">
            <v>인천</v>
          </cell>
          <cell r="AH288" t="str">
            <v>개항장일대</v>
          </cell>
          <cell r="AI288" t="str">
            <v>o</v>
          </cell>
          <cell r="AJ288" t="str">
            <v>최은배</v>
          </cell>
          <cell r="AK288" t="str">
            <v>629-6310(402)</v>
          </cell>
          <cell r="AL288" t="str">
            <v>3642-8384</v>
          </cell>
        </row>
        <row r="289">
          <cell r="B289" t="str">
            <v>89-5</v>
          </cell>
          <cell r="C289" t="str">
            <v>동부</v>
          </cell>
          <cell r="D289" t="str">
            <v>인천먼우금초등학교</v>
          </cell>
          <cell r="E289">
            <v>5</v>
          </cell>
          <cell r="S289">
            <v>0</v>
          </cell>
          <cell r="AA289">
            <v>0</v>
          </cell>
          <cell r="AE289" t="str">
            <v>-</v>
          </cell>
        </row>
        <row r="290">
          <cell r="B290" t="str">
            <v>90-3-1</v>
          </cell>
          <cell r="C290" t="str">
            <v>동부</v>
          </cell>
          <cell r="D290" t="str">
            <v>인천명선초등학교</v>
          </cell>
          <cell r="E290">
            <v>3</v>
          </cell>
          <cell r="L290" t="str">
            <v>신청</v>
          </cell>
          <cell r="M290" t="str">
            <v>3차-1</v>
          </cell>
          <cell r="O290">
            <v>45838</v>
          </cell>
          <cell r="R290">
            <v>3</v>
          </cell>
          <cell r="S290">
            <v>3</v>
          </cell>
          <cell r="T290">
            <v>3</v>
          </cell>
          <cell r="U290">
            <v>0</v>
          </cell>
          <cell r="V290">
            <v>3</v>
          </cell>
          <cell r="W290">
            <v>0</v>
          </cell>
          <cell r="X290">
            <v>0</v>
          </cell>
          <cell r="Y290">
            <v>78</v>
          </cell>
          <cell r="Z290">
            <v>5</v>
          </cell>
          <cell r="AA290">
            <v>83</v>
          </cell>
          <cell r="AB290">
            <v>45945</v>
          </cell>
          <cell r="AC290">
            <v>0.36805555555555558</v>
          </cell>
          <cell r="AD290">
            <v>0.64583333333333337</v>
          </cell>
          <cell r="AE290" t="str">
            <v>인천-영종</v>
          </cell>
          <cell r="AF290" t="str">
            <v>인천</v>
          </cell>
          <cell r="AG290" t="str">
            <v>영종</v>
          </cell>
          <cell r="AH290" t="str">
            <v>BMW드라이빙센터</v>
          </cell>
          <cell r="AI290" t="str">
            <v>x</v>
          </cell>
          <cell r="AJ290" t="str">
            <v>김경미</v>
          </cell>
          <cell r="AK290" t="str">
            <v>851-7301</v>
          </cell>
          <cell r="AL290" t="str">
            <v>8664-2408</v>
          </cell>
        </row>
        <row r="291">
          <cell r="B291" t="str">
            <v>90-3-2</v>
          </cell>
          <cell r="C291" t="str">
            <v>동부</v>
          </cell>
          <cell r="D291" t="str">
            <v>인천명선초등학교</v>
          </cell>
          <cell r="E291">
            <v>3</v>
          </cell>
          <cell r="L291" t="str">
            <v>신청</v>
          </cell>
          <cell r="M291" t="str">
            <v>3차-1</v>
          </cell>
          <cell r="O291">
            <v>45838</v>
          </cell>
          <cell r="R291">
            <v>3</v>
          </cell>
          <cell r="S291">
            <v>3</v>
          </cell>
          <cell r="T291">
            <v>3</v>
          </cell>
          <cell r="U291">
            <v>0</v>
          </cell>
          <cell r="V291">
            <v>3</v>
          </cell>
          <cell r="W291">
            <v>0</v>
          </cell>
          <cell r="X291">
            <v>0</v>
          </cell>
          <cell r="Y291">
            <v>77</v>
          </cell>
          <cell r="Z291">
            <v>5</v>
          </cell>
          <cell r="AA291">
            <v>82</v>
          </cell>
          <cell r="AB291">
            <v>45947</v>
          </cell>
          <cell r="AC291">
            <v>0.36805555555555558</v>
          </cell>
          <cell r="AD291">
            <v>0.64583333333333337</v>
          </cell>
          <cell r="AE291" t="str">
            <v>인천-영종</v>
          </cell>
          <cell r="AF291" t="str">
            <v>인천</v>
          </cell>
          <cell r="AG291" t="str">
            <v>영종</v>
          </cell>
          <cell r="AH291" t="str">
            <v>BMW드라이빙센터</v>
          </cell>
          <cell r="AI291" t="str">
            <v>x</v>
          </cell>
          <cell r="AJ291" t="str">
            <v>김경미</v>
          </cell>
          <cell r="AK291" t="str">
            <v>851-7301</v>
          </cell>
          <cell r="AL291" t="str">
            <v>8664-2408</v>
          </cell>
        </row>
        <row r="292">
          <cell r="B292" t="str">
            <v>90-4</v>
          </cell>
          <cell r="C292" t="str">
            <v>동부</v>
          </cell>
          <cell r="D292" t="str">
            <v>인천명선초등학교</v>
          </cell>
          <cell r="E292">
            <v>4</v>
          </cell>
          <cell r="F292">
            <v>7</v>
          </cell>
          <cell r="G292">
            <v>1</v>
          </cell>
          <cell r="L292" t="str">
            <v>취소</v>
          </cell>
          <cell r="M292">
            <v>1</v>
          </cell>
          <cell r="O292">
            <v>45671</v>
          </cell>
          <cell r="P292">
            <v>45737</v>
          </cell>
          <cell r="R292">
            <v>7</v>
          </cell>
          <cell r="S292">
            <v>0</v>
          </cell>
          <cell r="Y292">
            <v>169</v>
          </cell>
          <cell r="Z292">
            <v>7</v>
          </cell>
          <cell r="AA292">
            <v>176</v>
          </cell>
          <cell r="AB292">
            <v>45763</v>
          </cell>
          <cell r="AC292">
            <v>0.375</v>
          </cell>
          <cell r="AD292">
            <v>0.66666666666666663</v>
          </cell>
          <cell r="AE292" t="str">
            <v>인천-강화</v>
          </cell>
          <cell r="AF292" t="str">
            <v>인천</v>
          </cell>
          <cell r="AG292" t="str">
            <v>강화</v>
          </cell>
          <cell r="AH292" t="str">
            <v>강화화문석체험장</v>
          </cell>
          <cell r="AI292" t="str">
            <v>o</v>
          </cell>
          <cell r="AJ292" t="str">
            <v>윤정숙</v>
          </cell>
          <cell r="AK292" t="str">
            <v>851-7301</v>
          </cell>
          <cell r="AL292" t="str">
            <v>7386-1248</v>
          </cell>
        </row>
        <row r="293">
          <cell r="B293" t="str">
            <v>90-5</v>
          </cell>
          <cell r="C293" t="str">
            <v>동부</v>
          </cell>
          <cell r="D293" t="str">
            <v>인천명선초등학교</v>
          </cell>
          <cell r="E293">
            <v>5</v>
          </cell>
          <cell r="L293" t="str">
            <v>신청</v>
          </cell>
          <cell r="M293" t="str">
            <v>3차-1</v>
          </cell>
          <cell r="O293">
            <v>45838</v>
          </cell>
          <cell r="R293">
            <v>2</v>
          </cell>
          <cell r="S293">
            <v>2</v>
          </cell>
          <cell r="T293">
            <v>2</v>
          </cell>
          <cell r="U293">
            <v>0</v>
          </cell>
          <cell r="V293">
            <v>2</v>
          </cell>
          <cell r="W293">
            <v>0</v>
          </cell>
          <cell r="X293">
            <v>0</v>
          </cell>
          <cell r="Y293">
            <v>202</v>
          </cell>
          <cell r="Z293">
            <v>8</v>
          </cell>
          <cell r="AA293">
            <v>210</v>
          </cell>
          <cell r="AB293">
            <v>45932</v>
          </cell>
          <cell r="AC293">
            <v>0.3611111111111111</v>
          </cell>
          <cell r="AD293">
            <v>0.54166666666666663</v>
          </cell>
          <cell r="AE293" t="str">
            <v>인천-인천</v>
          </cell>
          <cell r="AF293" t="str">
            <v>인천</v>
          </cell>
          <cell r="AG293" t="str">
            <v>인천</v>
          </cell>
          <cell r="AH293" t="str">
            <v>송도켄벤시아</v>
          </cell>
          <cell r="AI293" t="str">
            <v>x</v>
          </cell>
          <cell r="AJ293" t="str">
            <v>김희정</v>
          </cell>
          <cell r="AK293" t="str">
            <v>851-7501</v>
          </cell>
          <cell r="AL293" t="str">
            <v>4163-9799</v>
          </cell>
        </row>
        <row r="294">
          <cell r="B294" t="str">
            <v>91-3</v>
          </cell>
          <cell r="C294" t="str">
            <v>동부</v>
          </cell>
          <cell r="D294" t="str">
            <v>인천문남초등학교</v>
          </cell>
          <cell r="E294">
            <v>3</v>
          </cell>
          <cell r="S294">
            <v>0</v>
          </cell>
          <cell r="AA294">
            <v>0</v>
          </cell>
          <cell r="AE294" t="str">
            <v>-</v>
          </cell>
        </row>
        <row r="295">
          <cell r="B295" t="str">
            <v>91-4</v>
          </cell>
          <cell r="C295" t="str">
            <v>동부</v>
          </cell>
          <cell r="D295" t="str">
            <v>인천문남초등학교</v>
          </cell>
          <cell r="E295">
            <v>4</v>
          </cell>
          <cell r="L295" t="str">
            <v>취소</v>
          </cell>
          <cell r="M295">
            <v>1</v>
          </cell>
          <cell r="O295">
            <v>45708</v>
          </cell>
          <cell r="P295">
            <v>45740</v>
          </cell>
          <cell r="R295">
            <v>6</v>
          </cell>
          <cell r="S295">
            <v>0</v>
          </cell>
          <cell r="Y295">
            <v>93</v>
          </cell>
          <cell r="Z295">
            <v>8</v>
          </cell>
          <cell r="AA295">
            <v>101</v>
          </cell>
          <cell r="AB295">
            <v>45958</v>
          </cell>
          <cell r="AC295">
            <v>0.375</v>
          </cell>
          <cell r="AD295">
            <v>0.625</v>
          </cell>
          <cell r="AE295" t="str">
            <v>인천-인천</v>
          </cell>
          <cell r="AF295" t="str">
            <v>인천</v>
          </cell>
          <cell r="AG295" t="str">
            <v>인천</v>
          </cell>
          <cell r="AH295" t="str">
            <v>인천해양박물관</v>
          </cell>
          <cell r="AI295" t="str">
            <v>o</v>
          </cell>
          <cell r="AJ295" t="str">
            <v>이기창</v>
          </cell>
          <cell r="AK295" t="str">
            <v>861-0113</v>
          </cell>
          <cell r="AL295" t="str">
            <v>5393-9441</v>
          </cell>
        </row>
        <row r="296">
          <cell r="B296" t="str">
            <v>91-5</v>
          </cell>
          <cell r="C296" t="str">
            <v>동부</v>
          </cell>
          <cell r="D296" t="str">
            <v>인천문남초등학교</v>
          </cell>
          <cell r="E296">
            <v>5</v>
          </cell>
          <cell r="S296">
            <v>0</v>
          </cell>
          <cell r="AA296">
            <v>0</v>
          </cell>
          <cell r="AE296" t="str">
            <v>-</v>
          </cell>
        </row>
        <row r="297">
          <cell r="B297" t="str">
            <v>92-3</v>
          </cell>
          <cell r="C297" t="str">
            <v>동부</v>
          </cell>
          <cell r="D297" t="str">
            <v>인천미송초등학교</v>
          </cell>
          <cell r="E297">
            <v>3</v>
          </cell>
          <cell r="S297">
            <v>0</v>
          </cell>
          <cell r="AA297">
            <v>0</v>
          </cell>
          <cell r="AE297" t="str">
            <v>-</v>
          </cell>
        </row>
        <row r="298">
          <cell r="B298" t="str">
            <v>92-4</v>
          </cell>
          <cell r="C298" t="str">
            <v>동부</v>
          </cell>
          <cell r="D298" t="str">
            <v>인천미송초등학교</v>
          </cell>
          <cell r="E298">
            <v>4</v>
          </cell>
          <cell r="F298">
            <v>11</v>
          </cell>
          <cell r="G298">
            <v>1</v>
          </cell>
          <cell r="S298">
            <v>0</v>
          </cell>
          <cell r="AA298">
            <v>0</v>
          </cell>
          <cell r="AE298" t="str">
            <v>-</v>
          </cell>
        </row>
        <row r="299">
          <cell r="B299" t="str">
            <v>92-5</v>
          </cell>
          <cell r="C299" t="str">
            <v>동부</v>
          </cell>
          <cell r="D299" t="str">
            <v>인천미송초등학교</v>
          </cell>
          <cell r="E299">
            <v>5</v>
          </cell>
          <cell r="S299">
            <v>0</v>
          </cell>
          <cell r="AA299">
            <v>0</v>
          </cell>
          <cell r="AE299" t="str">
            <v>-</v>
          </cell>
        </row>
        <row r="300">
          <cell r="B300" t="str">
            <v>93-3</v>
          </cell>
          <cell r="C300" t="str">
            <v>동부</v>
          </cell>
          <cell r="D300" t="str">
            <v>인천사리울초등학교</v>
          </cell>
          <cell r="E300">
            <v>3</v>
          </cell>
          <cell r="S300">
            <v>0</v>
          </cell>
          <cell r="AA300">
            <v>0</v>
          </cell>
          <cell r="AE300" t="str">
            <v>-</v>
          </cell>
        </row>
        <row r="301">
          <cell r="B301" t="str">
            <v>93-4</v>
          </cell>
          <cell r="C301" t="str">
            <v>동부</v>
          </cell>
          <cell r="D301" t="str">
            <v>인천사리울초등학교</v>
          </cell>
          <cell r="E301">
            <v>4</v>
          </cell>
          <cell r="F301">
            <v>4</v>
          </cell>
          <cell r="G301">
            <v>1</v>
          </cell>
          <cell r="L301" t="str">
            <v>취소</v>
          </cell>
          <cell r="M301">
            <v>1</v>
          </cell>
          <cell r="O301">
            <v>45693</v>
          </cell>
          <cell r="P301">
            <v>45730</v>
          </cell>
          <cell r="R301">
            <v>4</v>
          </cell>
          <cell r="S301">
            <v>0</v>
          </cell>
          <cell r="Y301">
            <v>102</v>
          </cell>
          <cell r="Z301">
            <v>5</v>
          </cell>
          <cell r="AA301">
            <v>107</v>
          </cell>
          <cell r="AB301">
            <v>45777</v>
          </cell>
          <cell r="AC301">
            <v>0.3611111111111111</v>
          </cell>
          <cell r="AD301">
            <v>0.61111111111111105</v>
          </cell>
          <cell r="AE301" t="str">
            <v>인천-인천</v>
          </cell>
          <cell r="AF301" t="str">
            <v>인천</v>
          </cell>
          <cell r="AG301" t="str">
            <v>인천</v>
          </cell>
          <cell r="AH301" t="str">
            <v>국립생물자원관</v>
          </cell>
          <cell r="AI301" t="str">
            <v>x</v>
          </cell>
          <cell r="AJ301" t="str">
            <v>유소원</v>
          </cell>
          <cell r="AK301" t="str">
            <v>454-7053</v>
          </cell>
          <cell r="AL301" t="str">
            <v>9008-5012</v>
          </cell>
        </row>
        <row r="302">
          <cell r="B302" t="str">
            <v>93-5</v>
          </cell>
          <cell r="C302" t="str">
            <v>동부</v>
          </cell>
          <cell r="D302" t="str">
            <v>인천사리울초등학교</v>
          </cell>
          <cell r="E302">
            <v>5</v>
          </cell>
          <cell r="S302">
            <v>0</v>
          </cell>
          <cell r="AA302">
            <v>0</v>
          </cell>
          <cell r="AE302" t="str">
            <v>-</v>
          </cell>
        </row>
        <row r="303">
          <cell r="B303" t="str">
            <v>94-3</v>
          </cell>
          <cell r="C303" t="str">
            <v>동부</v>
          </cell>
          <cell r="D303" t="str">
            <v>인천상아초등학교</v>
          </cell>
          <cell r="E303">
            <v>3</v>
          </cell>
          <cell r="S303">
            <v>0</v>
          </cell>
          <cell r="AA303">
            <v>0</v>
          </cell>
          <cell r="AE303" t="str">
            <v>-</v>
          </cell>
        </row>
        <row r="304">
          <cell r="B304" t="str">
            <v>94-4</v>
          </cell>
          <cell r="C304" t="str">
            <v>동부</v>
          </cell>
          <cell r="D304" t="str">
            <v>인천상아초등학교</v>
          </cell>
          <cell r="E304">
            <v>4</v>
          </cell>
          <cell r="F304">
            <v>5</v>
          </cell>
          <cell r="G304">
            <v>1</v>
          </cell>
          <cell r="H304">
            <v>5</v>
          </cell>
          <cell r="I304">
            <v>1</v>
          </cell>
          <cell r="L304" t="str">
            <v>취소</v>
          </cell>
          <cell r="M304">
            <v>1</v>
          </cell>
          <cell r="O304">
            <v>45673</v>
          </cell>
          <cell r="P304">
            <v>45902</v>
          </cell>
          <cell r="R304">
            <v>5</v>
          </cell>
          <cell r="S304">
            <v>5</v>
          </cell>
          <cell r="T304">
            <v>1</v>
          </cell>
          <cell r="U304">
            <v>4</v>
          </cell>
          <cell r="V304">
            <v>1</v>
          </cell>
          <cell r="W304">
            <v>0</v>
          </cell>
          <cell r="X304">
            <v>4</v>
          </cell>
          <cell r="Y304">
            <v>122</v>
          </cell>
          <cell r="Z304">
            <v>6</v>
          </cell>
          <cell r="AA304">
            <v>128</v>
          </cell>
          <cell r="AB304">
            <v>45945</v>
          </cell>
          <cell r="AC304">
            <v>0.35416666666666669</v>
          </cell>
          <cell r="AD304">
            <v>0.6875</v>
          </cell>
          <cell r="AE304" t="str">
            <v>인천-강화</v>
          </cell>
          <cell r="AF304" t="str">
            <v>인천</v>
          </cell>
          <cell r="AG304" t="str">
            <v>강화</v>
          </cell>
          <cell r="AH304" t="str">
            <v>강화역사박물관</v>
          </cell>
          <cell r="AI304" t="str">
            <v>o</v>
          </cell>
          <cell r="AJ304" t="str">
            <v>문가희</v>
          </cell>
          <cell r="AK304" t="str">
            <v>473-3023</v>
          </cell>
          <cell r="AL304" t="str">
            <v>8451-5922</v>
          </cell>
        </row>
        <row r="305">
          <cell r="B305" t="str">
            <v>94-5</v>
          </cell>
          <cell r="C305" t="str">
            <v>동부</v>
          </cell>
          <cell r="D305" t="str">
            <v>인천상아초등학교</v>
          </cell>
          <cell r="E305">
            <v>5</v>
          </cell>
          <cell r="J305">
            <v>6</v>
          </cell>
          <cell r="K305">
            <v>1</v>
          </cell>
          <cell r="L305" t="str">
            <v>취소</v>
          </cell>
          <cell r="M305">
            <v>2</v>
          </cell>
          <cell r="O305">
            <v>45733</v>
          </cell>
          <cell r="P305">
            <v>45902</v>
          </cell>
          <cell r="R305">
            <v>6</v>
          </cell>
          <cell r="S305">
            <v>6</v>
          </cell>
          <cell r="T305">
            <v>1</v>
          </cell>
          <cell r="U305">
            <v>5</v>
          </cell>
          <cell r="V305">
            <v>0</v>
          </cell>
          <cell r="W305">
            <v>1</v>
          </cell>
          <cell r="X305">
            <v>5</v>
          </cell>
          <cell r="Y305">
            <v>136</v>
          </cell>
          <cell r="Z305">
            <v>8</v>
          </cell>
          <cell r="AA305">
            <v>144</v>
          </cell>
          <cell r="AB305">
            <v>45947</v>
          </cell>
          <cell r="AC305">
            <v>0.34722222222222227</v>
          </cell>
          <cell r="AD305">
            <v>0.73611111111111116</v>
          </cell>
          <cell r="AE305" t="str">
            <v>관외</v>
          </cell>
          <cell r="AF305" t="str">
            <v>인천</v>
          </cell>
          <cell r="AG305" t="str">
            <v>서울</v>
          </cell>
          <cell r="AH305" t="str">
            <v>롯데월드</v>
          </cell>
          <cell r="AI305" t="str">
            <v>x</v>
          </cell>
          <cell r="AJ305" t="str">
            <v>이명하</v>
          </cell>
          <cell r="AK305" t="str">
            <v>629-6786</v>
          </cell>
          <cell r="AL305" t="str">
            <v>8846-5761</v>
          </cell>
        </row>
        <row r="306">
          <cell r="B306" t="str">
            <v>95-4</v>
          </cell>
          <cell r="C306" t="str">
            <v>동부</v>
          </cell>
          <cell r="D306" t="str">
            <v>인천새말초등학교</v>
          </cell>
          <cell r="E306">
            <v>34</v>
          </cell>
          <cell r="F306">
            <v>6</v>
          </cell>
          <cell r="G306">
            <v>2</v>
          </cell>
          <cell r="L306" t="str">
            <v>취소</v>
          </cell>
          <cell r="M306">
            <v>1</v>
          </cell>
          <cell r="O306">
            <v>45709</v>
          </cell>
          <cell r="P306">
            <v>45727</v>
          </cell>
          <cell r="R306">
            <v>6</v>
          </cell>
          <cell r="S306">
            <v>0</v>
          </cell>
          <cell r="Y306">
            <v>131</v>
          </cell>
          <cell r="Z306">
            <v>10</v>
          </cell>
          <cell r="AA306">
            <v>141</v>
          </cell>
          <cell r="AB306">
            <v>45763</v>
          </cell>
          <cell r="AC306">
            <v>0.34722222222222227</v>
          </cell>
          <cell r="AD306">
            <v>0.64583333333333337</v>
          </cell>
          <cell r="AE306" t="str">
            <v>인천-강화</v>
          </cell>
          <cell r="AF306" t="str">
            <v>인천</v>
          </cell>
          <cell r="AG306" t="str">
            <v>강화</v>
          </cell>
          <cell r="AH306" t="str">
            <v>강화역사박물관</v>
          </cell>
          <cell r="AI306" t="str">
            <v>o</v>
          </cell>
          <cell r="AJ306" t="str">
            <v>김정선</v>
          </cell>
          <cell r="AK306" t="str">
            <v>472-6122</v>
          </cell>
          <cell r="AL306" t="str">
            <v>9913-5486</v>
          </cell>
        </row>
        <row r="307">
          <cell r="B307" t="str">
            <v>95-5</v>
          </cell>
          <cell r="C307" t="str">
            <v>동부</v>
          </cell>
          <cell r="D307" t="str">
            <v>인천새말초등학교</v>
          </cell>
          <cell r="E307">
            <v>5</v>
          </cell>
          <cell r="S307">
            <v>0</v>
          </cell>
          <cell r="AA307">
            <v>0</v>
          </cell>
          <cell r="AE307" t="str">
            <v>-</v>
          </cell>
        </row>
        <row r="308">
          <cell r="B308" t="str">
            <v>96-3</v>
          </cell>
          <cell r="C308" t="str">
            <v>동부</v>
          </cell>
          <cell r="D308" t="str">
            <v>인천새봄초등학교</v>
          </cell>
          <cell r="E308">
            <v>3</v>
          </cell>
          <cell r="S308">
            <v>0</v>
          </cell>
          <cell r="AA308">
            <v>0</v>
          </cell>
          <cell r="AE308" t="str">
            <v>-</v>
          </cell>
          <cell r="AM308" t="str">
            <v>ACHDWF</v>
          </cell>
          <cell r="AN308">
            <v>1234</v>
          </cell>
        </row>
        <row r="309">
          <cell r="B309" t="str">
            <v>96-4</v>
          </cell>
          <cell r="C309" t="str">
            <v>동부</v>
          </cell>
          <cell r="D309" t="str">
            <v>인천새봄초등학교</v>
          </cell>
          <cell r="E309">
            <v>4</v>
          </cell>
          <cell r="F309">
            <v>4</v>
          </cell>
          <cell r="G309">
            <v>1</v>
          </cell>
          <cell r="L309" t="str">
            <v>취소</v>
          </cell>
          <cell r="M309">
            <v>1</v>
          </cell>
          <cell r="O309">
            <v>45672</v>
          </cell>
          <cell r="P309">
            <v>45721</v>
          </cell>
          <cell r="R309">
            <v>4</v>
          </cell>
          <cell r="S309">
            <v>0</v>
          </cell>
          <cell r="Y309">
            <v>87</v>
          </cell>
          <cell r="Z309">
            <v>4</v>
          </cell>
          <cell r="AA309">
            <v>91</v>
          </cell>
          <cell r="AB309">
            <v>45826</v>
          </cell>
          <cell r="AC309">
            <v>0.3611111111111111</v>
          </cell>
          <cell r="AD309">
            <v>0.65972222222222221</v>
          </cell>
          <cell r="AE309" t="str">
            <v>인천-강화</v>
          </cell>
          <cell r="AF309" t="str">
            <v>인천</v>
          </cell>
          <cell r="AG309" t="str">
            <v>강화</v>
          </cell>
          <cell r="AH309" t="str">
            <v>강화역사박물관</v>
          </cell>
          <cell r="AI309" t="str">
            <v>o</v>
          </cell>
          <cell r="AJ309" t="str">
            <v>문수향</v>
          </cell>
          <cell r="AK309" t="str">
            <v>455-8800</v>
          </cell>
          <cell r="AL309" t="str">
            <v>7357-4342</v>
          </cell>
          <cell r="AM309" t="str">
            <v>ACHDWF</v>
          </cell>
          <cell r="AN309">
            <v>1234</v>
          </cell>
        </row>
        <row r="310">
          <cell r="B310" t="str">
            <v>96-5</v>
          </cell>
          <cell r="C310" t="str">
            <v>동부</v>
          </cell>
          <cell r="D310" t="str">
            <v>인천새봄초등학교</v>
          </cell>
          <cell r="E310">
            <v>5</v>
          </cell>
          <cell r="S310">
            <v>0</v>
          </cell>
          <cell r="AA310">
            <v>0</v>
          </cell>
          <cell r="AE310" t="str">
            <v>-</v>
          </cell>
          <cell r="AM310" t="str">
            <v>ACHDWF</v>
          </cell>
          <cell r="AN310">
            <v>1234</v>
          </cell>
        </row>
        <row r="311">
          <cell r="B311" t="str">
            <v>97-3</v>
          </cell>
          <cell r="C311" t="str">
            <v>동부</v>
          </cell>
          <cell r="D311" t="str">
            <v>인천서면초등학교</v>
          </cell>
          <cell r="E311">
            <v>3</v>
          </cell>
          <cell r="F311">
            <v>3</v>
          </cell>
          <cell r="G311">
            <v>0</v>
          </cell>
          <cell r="H311">
            <v>3</v>
          </cell>
          <cell r="I311">
            <v>1</v>
          </cell>
          <cell r="L311" t="str">
            <v>신청</v>
          </cell>
          <cell r="M311">
            <v>1</v>
          </cell>
          <cell r="O311">
            <v>45697</v>
          </cell>
          <cell r="R311">
            <v>3</v>
          </cell>
          <cell r="S311">
            <v>1</v>
          </cell>
          <cell r="T311">
            <v>1</v>
          </cell>
          <cell r="V311">
            <v>1</v>
          </cell>
          <cell r="W311">
            <v>0</v>
          </cell>
          <cell r="X311">
            <v>0</v>
          </cell>
          <cell r="Y311">
            <v>73</v>
          </cell>
          <cell r="Z311">
            <v>3</v>
          </cell>
          <cell r="AA311">
            <v>76</v>
          </cell>
          <cell r="AB311">
            <v>45826</v>
          </cell>
          <cell r="AC311">
            <v>0.35416666666666669</v>
          </cell>
          <cell r="AD311">
            <v>0.54166666666666663</v>
          </cell>
          <cell r="AE311" t="str">
            <v>인천-인천</v>
          </cell>
          <cell r="AF311" t="str">
            <v>인천</v>
          </cell>
          <cell r="AG311" t="str">
            <v>인천</v>
          </cell>
          <cell r="AH311" t="str">
            <v>국립생물자원관</v>
          </cell>
          <cell r="AI311" t="str">
            <v>x</v>
          </cell>
          <cell r="AJ311" t="str">
            <v>서화숙</v>
          </cell>
          <cell r="AK311" t="str">
            <v>629-5488</v>
          </cell>
          <cell r="AL311" t="str">
            <v>3707-8018</v>
          </cell>
          <cell r="AM311" t="str">
            <v>ACG982</v>
          </cell>
          <cell r="AN311" t="str">
            <v>1996</v>
          </cell>
        </row>
        <row r="312">
          <cell r="B312" t="str">
            <v>97-4</v>
          </cell>
          <cell r="C312" t="str">
            <v>동부</v>
          </cell>
          <cell r="D312" t="str">
            <v>인천서면초등학교</v>
          </cell>
          <cell r="E312">
            <v>4</v>
          </cell>
          <cell r="F312">
            <v>3</v>
          </cell>
          <cell r="G312">
            <v>0</v>
          </cell>
          <cell r="H312">
            <v>3</v>
          </cell>
          <cell r="I312">
            <v>1</v>
          </cell>
          <cell r="L312" t="str">
            <v>신청</v>
          </cell>
          <cell r="M312">
            <v>1</v>
          </cell>
          <cell r="O312">
            <v>45697</v>
          </cell>
          <cell r="R312">
            <v>3</v>
          </cell>
          <cell r="S312">
            <v>1</v>
          </cell>
          <cell r="T312">
            <v>1</v>
          </cell>
          <cell r="V312">
            <v>1</v>
          </cell>
          <cell r="W312">
            <v>0</v>
          </cell>
          <cell r="X312">
            <v>0</v>
          </cell>
          <cell r="Y312">
            <v>73</v>
          </cell>
          <cell r="Z312">
            <v>3</v>
          </cell>
          <cell r="AA312">
            <v>76</v>
          </cell>
          <cell r="AB312">
            <v>45792</v>
          </cell>
          <cell r="AC312">
            <v>0.375</v>
          </cell>
          <cell r="AD312">
            <v>0.60416666666666663</v>
          </cell>
          <cell r="AE312" t="str">
            <v>인천-인천</v>
          </cell>
          <cell r="AF312" t="str">
            <v>인천</v>
          </cell>
          <cell r="AG312" t="str">
            <v>인천</v>
          </cell>
          <cell r="AH312" t="str">
            <v>국립생물자원관</v>
          </cell>
          <cell r="AI312" t="str">
            <v>x</v>
          </cell>
          <cell r="AJ312" t="str">
            <v>박성실</v>
          </cell>
          <cell r="AK312" t="str">
            <v>629-5484</v>
          </cell>
          <cell r="AL312" t="str">
            <v>6354-9524</v>
          </cell>
          <cell r="AM312" t="str">
            <v>ACG982</v>
          </cell>
          <cell r="AN312" t="str">
            <v>1996</v>
          </cell>
        </row>
        <row r="313">
          <cell r="B313" t="str">
            <v>97-5</v>
          </cell>
          <cell r="C313" t="str">
            <v>동부</v>
          </cell>
          <cell r="D313" t="str">
            <v>인천서면초등학교</v>
          </cell>
          <cell r="E313">
            <v>5</v>
          </cell>
          <cell r="S313">
            <v>0</v>
          </cell>
          <cell r="AA313">
            <v>0</v>
          </cell>
          <cell r="AE313" t="str">
            <v>-</v>
          </cell>
          <cell r="AM313" t="str">
            <v>ACG982</v>
          </cell>
          <cell r="AN313" t="str">
            <v>1996</v>
          </cell>
        </row>
        <row r="314">
          <cell r="B314" t="str">
            <v>98-3</v>
          </cell>
          <cell r="C314" t="str">
            <v>동부</v>
          </cell>
          <cell r="D314" t="str">
            <v>인천서창초등학교</v>
          </cell>
          <cell r="E314">
            <v>3</v>
          </cell>
          <cell r="S314">
            <v>0</v>
          </cell>
          <cell r="AA314">
            <v>0</v>
          </cell>
          <cell r="AE314" t="str">
            <v>-</v>
          </cell>
        </row>
        <row r="315">
          <cell r="B315" t="str">
            <v>98-4</v>
          </cell>
          <cell r="C315" t="str">
            <v>동부</v>
          </cell>
          <cell r="D315" t="str">
            <v>인천서창초등학교</v>
          </cell>
          <cell r="E315">
            <v>4</v>
          </cell>
          <cell r="F315">
            <v>6</v>
          </cell>
          <cell r="G315">
            <v>1</v>
          </cell>
          <cell r="H315">
            <v>6</v>
          </cell>
          <cell r="I315">
            <v>1</v>
          </cell>
          <cell r="L315" t="str">
            <v>취소</v>
          </cell>
          <cell r="M315">
            <v>1</v>
          </cell>
          <cell r="O315">
            <v>45713</v>
          </cell>
          <cell r="P315">
            <v>45883</v>
          </cell>
          <cell r="R315">
            <v>6</v>
          </cell>
          <cell r="S315">
            <v>6</v>
          </cell>
          <cell r="T315">
            <v>1</v>
          </cell>
          <cell r="U315">
            <v>5</v>
          </cell>
          <cell r="X315">
            <v>5</v>
          </cell>
          <cell r="Y315">
            <v>139</v>
          </cell>
          <cell r="Z315">
            <v>6</v>
          </cell>
          <cell r="AA315">
            <v>145</v>
          </cell>
          <cell r="AB315">
            <v>45946</v>
          </cell>
          <cell r="AC315">
            <v>0.3611111111111111</v>
          </cell>
          <cell r="AD315">
            <v>0.625</v>
          </cell>
          <cell r="AE315" t="str">
            <v>인천-인천</v>
          </cell>
          <cell r="AF315" t="str">
            <v>인천</v>
          </cell>
          <cell r="AG315" t="str">
            <v>인천</v>
          </cell>
          <cell r="AH315" t="str">
            <v>개항장일대</v>
          </cell>
          <cell r="AI315" t="str">
            <v>x</v>
          </cell>
          <cell r="AJ315" t="str">
            <v>서정연</v>
          </cell>
          <cell r="AK315" t="str">
            <v>629-9759</v>
          </cell>
          <cell r="AL315" t="str">
            <v>6568-5546</v>
          </cell>
        </row>
        <row r="316">
          <cell r="B316" t="str">
            <v>98-5</v>
          </cell>
          <cell r="C316" t="str">
            <v>동부</v>
          </cell>
          <cell r="D316" t="str">
            <v>인천서창초등학교</v>
          </cell>
          <cell r="E316">
            <v>5</v>
          </cell>
          <cell r="S316">
            <v>0</v>
          </cell>
          <cell r="AA316">
            <v>0</v>
          </cell>
          <cell r="AE316" t="str">
            <v>-</v>
          </cell>
        </row>
        <row r="317">
          <cell r="B317" t="str">
            <v>99-3</v>
          </cell>
          <cell r="C317" t="str">
            <v>동부</v>
          </cell>
          <cell r="D317" t="str">
            <v>인천석정초등학교</v>
          </cell>
          <cell r="E317">
            <v>3</v>
          </cell>
          <cell r="S317">
            <v>0</v>
          </cell>
          <cell r="AA317">
            <v>0</v>
          </cell>
          <cell r="AE317" t="str">
            <v>-</v>
          </cell>
        </row>
        <row r="318">
          <cell r="B318" t="str">
            <v>99-4</v>
          </cell>
          <cell r="C318" t="str">
            <v>동부</v>
          </cell>
          <cell r="D318" t="str">
            <v>인천석정초등학교</v>
          </cell>
          <cell r="E318">
            <v>4</v>
          </cell>
          <cell r="S318">
            <v>0</v>
          </cell>
          <cell r="AA318">
            <v>0</v>
          </cell>
          <cell r="AE318" t="str">
            <v>-</v>
          </cell>
        </row>
        <row r="319">
          <cell r="B319" t="str">
            <v>99-5</v>
          </cell>
          <cell r="C319" t="str">
            <v>동부</v>
          </cell>
          <cell r="D319" t="str">
            <v>인천석정초등학교</v>
          </cell>
          <cell r="E319">
            <v>5</v>
          </cell>
          <cell r="S319">
            <v>0</v>
          </cell>
          <cell r="AA319">
            <v>0</v>
          </cell>
          <cell r="AE319" t="str">
            <v>-</v>
          </cell>
        </row>
        <row r="320">
          <cell r="B320" t="str">
            <v>100-3</v>
          </cell>
          <cell r="C320" t="str">
            <v>동부</v>
          </cell>
          <cell r="D320" t="str">
            <v>인천석천초등학교</v>
          </cell>
          <cell r="E320">
            <v>3</v>
          </cell>
          <cell r="S320">
            <v>0</v>
          </cell>
          <cell r="AA320">
            <v>0</v>
          </cell>
          <cell r="AE320" t="str">
            <v>-</v>
          </cell>
        </row>
        <row r="321">
          <cell r="B321" t="str">
            <v>100-4</v>
          </cell>
          <cell r="C321" t="str">
            <v>동부</v>
          </cell>
          <cell r="D321" t="str">
            <v>인천석천초등학교</v>
          </cell>
          <cell r="E321">
            <v>4</v>
          </cell>
          <cell r="F321">
            <v>8</v>
          </cell>
          <cell r="G321">
            <v>1</v>
          </cell>
          <cell r="L321" t="str">
            <v>취소</v>
          </cell>
          <cell r="M321">
            <v>1</v>
          </cell>
          <cell r="O321">
            <v>45709</v>
          </cell>
          <cell r="P321">
            <v>45714</v>
          </cell>
          <cell r="R321">
            <v>4</v>
          </cell>
          <cell r="S321">
            <v>0</v>
          </cell>
          <cell r="Y321">
            <v>100</v>
          </cell>
          <cell r="Z321">
            <v>5</v>
          </cell>
          <cell r="AA321">
            <v>105</v>
          </cell>
          <cell r="AB321">
            <v>45785</v>
          </cell>
          <cell r="AC321">
            <v>0.35416666666666669</v>
          </cell>
          <cell r="AD321">
            <v>0.64583333333333337</v>
          </cell>
          <cell r="AE321" t="str">
            <v>인천-강화</v>
          </cell>
          <cell r="AF321" t="str">
            <v>인천</v>
          </cell>
          <cell r="AG321" t="str">
            <v>강화</v>
          </cell>
          <cell r="AH321" t="str">
            <v>강화역사박물관</v>
          </cell>
          <cell r="AI321" t="str">
            <v>o</v>
          </cell>
          <cell r="AJ321" t="str">
            <v>김향선</v>
          </cell>
          <cell r="AK321" t="str">
            <v>469-4020(404)</v>
          </cell>
          <cell r="AL321" t="str">
            <v>4871-6694</v>
          </cell>
        </row>
        <row r="322">
          <cell r="B322" t="str">
            <v>100-4</v>
          </cell>
          <cell r="C322" t="str">
            <v>동부</v>
          </cell>
          <cell r="D322" t="str">
            <v>인천석천초등학교</v>
          </cell>
          <cell r="E322">
            <v>4</v>
          </cell>
          <cell r="L322" t="str">
            <v>취소</v>
          </cell>
          <cell r="M322">
            <v>1</v>
          </cell>
          <cell r="O322">
            <v>45709</v>
          </cell>
          <cell r="P322">
            <v>45714</v>
          </cell>
          <cell r="R322">
            <v>4</v>
          </cell>
          <cell r="S322">
            <v>0</v>
          </cell>
          <cell r="Y322">
            <v>100</v>
          </cell>
          <cell r="Z322">
            <v>5</v>
          </cell>
          <cell r="AA322">
            <v>105</v>
          </cell>
          <cell r="AB322">
            <v>45786</v>
          </cell>
          <cell r="AC322">
            <v>0.35416666666666669</v>
          </cell>
          <cell r="AD322">
            <v>0.64583333333333337</v>
          </cell>
          <cell r="AE322" t="str">
            <v>인천-강화</v>
          </cell>
          <cell r="AF322" t="str">
            <v>인천</v>
          </cell>
          <cell r="AG322" t="str">
            <v>강화</v>
          </cell>
          <cell r="AH322" t="str">
            <v>강화역사박물관</v>
          </cell>
          <cell r="AI322" t="str">
            <v>o</v>
          </cell>
          <cell r="AJ322" t="str">
            <v>최현국</v>
          </cell>
          <cell r="AK322" t="str">
            <v>469-4020(405)</v>
          </cell>
          <cell r="AL322" t="str">
            <v>9638-6883</v>
          </cell>
        </row>
        <row r="323">
          <cell r="B323" t="str">
            <v>100-5</v>
          </cell>
          <cell r="C323" t="str">
            <v>동부</v>
          </cell>
          <cell r="D323" t="str">
            <v>인천석천초등학교</v>
          </cell>
          <cell r="E323">
            <v>5</v>
          </cell>
          <cell r="S323">
            <v>0</v>
          </cell>
          <cell r="AA323">
            <v>0</v>
          </cell>
          <cell r="AE323" t="str">
            <v>-</v>
          </cell>
        </row>
        <row r="324">
          <cell r="B324" t="str">
            <v>101-3</v>
          </cell>
          <cell r="C324" t="str">
            <v>동부</v>
          </cell>
          <cell r="D324" t="str">
            <v>인천선학초등학교</v>
          </cell>
          <cell r="E324">
            <v>3</v>
          </cell>
          <cell r="S324">
            <v>0</v>
          </cell>
          <cell r="AA324">
            <v>0</v>
          </cell>
          <cell r="AE324" t="str">
            <v>-</v>
          </cell>
        </row>
        <row r="325">
          <cell r="B325" t="str">
            <v>101-4</v>
          </cell>
          <cell r="C325" t="str">
            <v>동부</v>
          </cell>
          <cell r="D325" t="str">
            <v>인천선학초등학교</v>
          </cell>
          <cell r="E325">
            <v>4</v>
          </cell>
          <cell r="F325">
            <v>3</v>
          </cell>
          <cell r="G325">
            <v>1</v>
          </cell>
          <cell r="L325" t="str">
            <v>취소</v>
          </cell>
          <cell r="M325">
            <v>1</v>
          </cell>
          <cell r="O325">
            <v>45706</v>
          </cell>
          <cell r="P325">
            <v>45727</v>
          </cell>
          <cell r="R325">
            <v>3</v>
          </cell>
          <cell r="S325">
            <v>0</v>
          </cell>
          <cell r="Y325">
            <v>105</v>
          </cell>
          <cell r="Z325">
            <v>6</v>
          </cell>
          <cell r="AA325">
            <v>111</v>
          </cell>
          <cell r="AB325">
            <v>45798</v>
          </cell>
          <cell r="AC325">
            <v>0.375</v>
          </cell>
          <cell r="AD325">
            <v>0.52083333333333337</v>
          </cell>
          <cell r="AE325" t="str">
            <v>인천-인천</v>
          </cell>
          <cell r="AF325" t="str">
            <v>인천</v>
          </cell>
          <cell r="AG325" t="str">
            <v>인천</v>
          </cell>
          <cell r="AH325" t="str">
            <v>국립생물자원관</v>
          </cell>
          <cell r="AI325" t="str">
            <v>x</v>
          </cell>
          <cell r="AJ325" t="str">
            <v>정솔지</v>
          </cell>
          <cell r="AK325" t="str">
            <v>817-8278</v>
          </cell>
        </row>
        <row r="326">
          <cell r="B326" t="str">
            <v>101-5</v>
          </cell>
          <cell r="C326" t="str">
            <v>동부</v>
          </cell>
          <cell r="D326" t="str">
            <v>인천선학초등학교</v>
          </cell>
          <cell r="E326">
            <v>5</v>
          </cell>
          <cell r="S326">
            <v>0</v>
          </cell>
          <cell r="AA326">
            <v>0</v>
          </cell>
          <cell r="AE326" t="str">
            <v>-</v>
          </cell>
        </row>
        <row r="327">
          <cell r="B327" t="str">
            <v>102-3</v>
          </cell>
          <cell r="C327" t="str">
            <v>동부</v>
          </cell>
          <cell r="D327" t="str">
            <v>인천성리초등학교</v>
          </cell>
          <cell r="E327">
            <v>3</v>
          </cell>
          <cell r="S327">
            <v>0</v>
          </cell>
          <cell r="AA327">
            <v>0</v>
          </cell>
          <cell r="AE327" t="str">
            <v>-</v>
          </cell>
        </row>
        <row r="328">
          <cell r="B328" t="str">
            <v>102-4</v>
          </cell>
          <cell r="C328" t="str">
            <v>동부</v>
          </cell>
          <cell r="D328" t="str">
            <v>인천성리초등학교</v>
          </cell>
          <cell r="E328">
            <v>4</v>
          </cell>
          <cell r="F328">
            <v>4</v>
          </cell>
          <cell r="G328">
            <v>0</v>
          </cell>
          <cell r="L328" t="str">
            <v>취소</v>
          </cell>
          <cell r="M328" t="str">
            <v>1차</v>
          </cell>
          <cell r="O328">
            <v>45715</v>
          </cell>
          <cell r="P328">
            <v>45736</v>
          </cell>
          <cell r="R328">
            <v>4</v>
          </cell>
          <cell r="S328">
            <v>0</v>
          </cell>
          <cell r="Y328">
            <v>106</v>
          </cell>
          <cell r="Z328">
            <v>4</v>
          </cell>
          <cell r="AA328">
            <v>110</v>
          </cell>
          <cell r="AB328">
            <v>45923</v>
          </cell>
          <cell r="AC328">
            <v>0.35416666666666669</v>
          </cell>
          <cell r="AD328">
            <v>0.66666666666666663</v>
          </cell>
          <cell r="AE328" t="str">
            <v>인천-인천</v>
          </cell>
          <cell r="AF328" t="str">
            <v>인천</v>
          </cell>
          <cell r="AG328" t="str">
            <v>인천</v>
          </cell>
          <cell r="AH328" t="str">
            <v>개항장일대</v>
          </cell>
          <cell r="AI328" t="str">
            <v>o</v>
          </cell>
          <cell r="AJ328" t="str">
            <v>조현미</v>
          </cell>
          <cell r="AK328" t="str">
            <v>629-5611(404)</v>
          </cell>
          <cell r="AL328" t="str">
            <v>9909-5771</v>
          </cell>
        </row>
        <row r="329">
          <cell r="B329" t="str">
            <v>102-5</v>
          </cell>
          <cell r="C329" t="str">
            <v>동부</v>
          </cell>
          <cell r="D329" t="str">
            <v>인천성리초등학교</v>
          </cell>
          <cell r="E329">
            <v>5</v>
          </cell>
          <cell r="S329">
            <v>0</v>
          </cell>
          <cell r="AA329">
            <v>0</v>
          </cell>
          <cell r="AE329" t="str">
            <v>-</v>
          </cell>
        </row>
        <row r="330">
          <cell r="B330" t="str">
            <v>103-3</v>
          </cell>
          <cell r="C330" t="str">
            <v>동부</v>
          </cell>
          <cell r="D330" t="str">
            <v>인천소래초등학교</v>
          </cell>
          <cell r="E330">
            <v>3</v>
          </cell>
          <cell r="F330">
            <v>3</v>
          </cell>
          <cell r="G330">
            <v>1</v>
          </cell>
          <cell r="L330" t="str">
            <v>취소</v>
          </cell>
          <cell r="M330">
            <v>1</v>
          </cell>
          <cell r="O330">
            <v>45671</v>
          </cell>
          <cell r="P330">
            <v>45723</v>
          </cell>
          <cell r="R330">
            <v>3</v>
          </cell>
          <cell r="S330">
            <v>0</v>
          </cell>
          <cell r="Y330">
            <v>75</v>
          </cell>
          <cell r="Z330">
            <v>5</v>
          </cell>
          <cell r="AA330">
            <v>80</v>
          </cell>
          <cell r="AB330">
            <v>45944</v>
          </cell>
          <cell r="AC330">
            <v>0.36805555555555558</v>
          </cell>
          <cell r="AD330">
            <v>0.54166666666666663</v>
          </cell>
          <cell r="AE330" t="str">
            <v>인천-인천</v>
          </cell>
          <cell r="AF330" t="str">
            <v>인천</v>
          </cell>
          <cell r="AG330" t="str">
            <v>인천</v>
          </cell>
          <cell r="AH330" t="str">
            <v>국립생물자원관</v>
          </cell>
          <cell r="AI330" t="str">
            <v>x</v>
          </cell>
          <cell r="AJ330" t="str">
            <v>이수진</v>
          </cell>
          <cell r="AK330" t="str">
            <v>629-5960</v>
          </cell>
          <cell r="AL330" t="str">
            <v>3294-9243</v>
          </cell>
        </row>
        <row r="331">
          <cell r="B331" t="str">
            <v>103-4</v>
          </cell>
          <cell r="C331" t="str">
            <v>동부</v>
          </cell>
          <cell r="D331" t="str">
            <v>인천소래초등학교</v>
          </cell>
          <cell r="E331">
            <v>4</v>
          </cell>
          <cell r="F331">
            <v>4</v>
          </cell>
          <cell r="G331">
            <v>1</v>
          </cell>
          <cell r="L331" t="str">
            <v>취소</v>
          </cell>
          <cell r="M331">
            <v>1</v>
          </cell>
          <cell r="O331">
            <v>45671</v>
          </cell>
          <cell r="P331">
            <v>45723</v>
          </cell>
          <cell r="R331">
            <v>4</v>
          </cell>
          <cell r="S331">
            <v>0</v>
          </cell>
          <cell r="Y331">
            <v>104</v>
          </cell>
          <cell r="Z331">
            <v>5</v>
          </cell>
          <cell r="AA331">
            <v>109</v>
          </cell>
          <cell r="AB331">
            <v>45765</v>
          </cell>
          <cell r="AC331">
            <v>0.35416666666666669</v>
          </cell>
          <cell r="AD331">
            <v>0.68055555555555547</v>
          </cell>
          <cell r="AE331" t="str">
            <v>인천-강화</v>
          </cell>
          <cell r="AF331" t="str">
            <v>인천</v>
          </cell>
          <cell r="AG331" t="str">
            <v>강화</v>
          </cell>
          <cell r="AH331" t="str">
            <v>강화일대</v>
          </cell>
          <cell r="AI331" t="str">
            <v>o</v>
          </cell>
          <cell r="AJ331" t="str">
            <v>이영미</v>
          </cell>
          <cell r="AK331" t="str">
            <v>629-5965</v>
          </cell>
          <cell r="AL331" t="str">
            <v>9996-2676</v>
          </cell>
        </row>
        <row r="332">
          <cell r="B332" t="str">
            <v>103-5</v>
          </cell>
          <cell r="C332" t="str">
            <v>동부</v>
          </cell>
          <cell r="D332" t="str">
            <v>인천소래초등학교</v>
          </cell>
          <cell r="E332">
            <v>5</v>
          </cell>
          <cell r="S332">
            <v>0</v>
          </cell>
          <cell r="AA332">
            <v>0</v>
          </cell>
          <cell r="AE332" t="str">
            <v>-</v>
          </cell>
        </row>
        <row r="333">
          <cell r="B333" t="str">
            <v>104-3</v>
          </cell>
          <cell r="C333" t="str">
            <v>동부</v>
          </cell>
          <cell r="D333" t="str">
            <v>인천송담초등학교</v>
          </cell>
          <cell r="E333">
            <v>3</v>
          </cell>
          <cell r="S333">
            <v>0</v>
          </cell>
          <cell r="AA333">
            <v>0</v>
          </cell>
          <cell r="AE333" t="str">
            <v>-</v>
          </cell>
        </row>
        <row r="334">
          <cell r="B334" t="str">
            <v>104-4</v>
          </cell>
          <cell r="C334" t="str">
            <v>동부</v>
          </cell>
          <cell r="D334" t="str">
            <v>인천송담초등학교</v>
          </cell>
          <cell r="E334">
            <v>4</v>
          </cell>
          <cell r="F334">
            <v>7</v>
          </cell>
          <cell r="G334">
            <v>1</v>
          </cell>
          <cell r="H334">
            <v>7</v>
          </cell>
          <cell r="I334">
            <v>1</v>
          </cell>
          <cell r="L334" t="str">
            <v>취소</v>
          </cell>
          <cell r="M334">
            <v>1</v>
          </cell>
          <cell r="O334">
            <v>45694</v>
          </cell>
          <cell r="P334">
            <v>45761</v>
          </cell>
          <cell r="R334">
            <v>7</v>
          </cell>
          <cell r="S334">
            <v>0</v>
          </cell>
          <cell r="Y334">
            <v>166</v>
          </cell>
          <cell r="Z334">
            <v>7</v>
          </cell>
          <cell r="AA334">
            <v>173</v>
          </cell>
          <cell r="AB334">
            <v>45954</v>
          </cell>
          <cell r="AC334">
            <v>0.35416666666666669</v>
          </cell>
          <cell r="AD334">
            <v>0.66666666666666663</v>
          </cell>
          <cell r="AE334" t="str">
            <v>인천-강화</v>
          </cell>
          <cell r="AF334" t="str">
            <v>인천</v>
          </cell>
          <cell r="AG334" t="str">
            <v>강화</v>
          </cell>
          <cell r="AH334" t="str">
            <v>강화일대</v>
          </cell>
          <cell r="AI334" t="str">
            <v>o</v>
          </cell>
          <cell r="AJ334" t="str">
            <v>조은희</v>
          </cell>
          <cell r="AK334" t="str">
            <v>456-7061</v>
          </cell>
          <cell r="AL334" t="str">
            <v>2027-7940</v>
          </cell>
        </row>
        <row r="335">
          <cell r="B335" t="str">
            <v>104-5</v>
          </cell>
          <cell r="C335" t="str">
            <v>동부</v>
          </cell>
          <cell r="D335" t="str">
            <v>인천송담초등학교</v>
          </cell>
          <cell r="E335">
            <v>5</v>
          </cell>
          <cell r="S335">
            <v>0</v>
          </cell>
          <cell r="AA335">
            <v>0</v>
          </cell>
          <cell r="AE335" t="str">
            <v>-</v>
          </cell>
        </row>
        <row r="336">
          <cell r="B336" t="str">
            <v>105-3</v>
          </cell>
          <cell r="C336" t="str">
            <v>동부</v>
          </cell>
          <cell r="D336" t="str">
            <v>인천송도초등학교</v>
          </cell>
          <cell r="E336">
            <v>3</v>
          </cell>
          <cell r="F336">
            <v>2</v>
          </cell>
          <cell r="G336">
            <v>1</v>
          </cell>
          <cell r="S336">
            <v>0</v>
          </cell>
          <cell r="AA336">
            <v>0</v>
          </cell>
          <cell r="AE336" t="str">
            <v>-</v>
          </cell>
        </row>
        <row r="337">
          <cell r="B337" t="str">
            <v>105-4</v>
          </cell>
          <cell r="C337" t="str">
            <v>동부</v>
          </cell>
          <cell r="D337" t="str">
            <v>인천송도초등학교</v>
          </cell>
          <cell r="E337">
            <v>4</v>
          </cell>
          <cell r="F337">
            <v>2</v>
          </cell>
          <cell r="G337">
            <v>1</v>
          </cell>
          <cell r="S337">
            <v>0</v>
          </cell>
          <cell r="AA337">
            <v>0</v>
          </cell>
          <cell r="AE337" t="str">
            <v>-</v>
          </cell>
        </row>
        <row r="338">
          <cell r="B338" t="str">
            <v>105-5</v>
          </cell>
          <cell r="C338" t="str">
            <v>동부</v>
          </cell>
          <cell r="D338" t="str">
            <v>인천송도초등학교</v>
          </cell>
          <cell r="E338">
            <v>5</v>
          </cell>
          <cell r="S338">
            <v>0</v>
          </cell>
          <cell r="AA338">
            <v>0</v>
          </cell>
          <cell r="AE338" t="str">
            <v>-</v>
          </cell>
        </row>
        <row r="339">
          <cell r="B339" t="str">
            <v>106-3</v>
          </cell>
          <cell r="C339" t="str">
            <v>동부</v>
          </cell>
          <cell r="D339" t="str">
            <v>인천송명초등학교</v>
          </cell>
          <cell r="E339">
            <v>3</v>
          </cell>
          <cell r="H339">
            <v>8</v>
          </cell>
          <cell r="I339">
            <v>1</v>
          </cell>
          <cell r="L339" t="str">
            <v>신청</v>
          </cell>
          <cell r="M339" t="str">
            <v>2차</v>
          </cell>
          <cell r="O339">
            <v>45733</v>
          </cell>
          <cell r="R339">
            <v>8</v>
          </cell>
          <cell r="S339">
            <v>8</v>
          </cell>
          <cell r="T339">
            <v>1</v>
          </cell>
          <cell r="U339">
            <v>7</v>
          </cell>
          <cell r="V339">
            <v>1</v>
          </cell>
          <cell r="W339">
            <v>0</v>
          </cell>
          <cell r="X339">
            <v>7</v>
          </cell>
          <cell r="Y339">
            <v>190</v>
          </cell>
          <cell r="Z339">
            <v>9</v>
          </cell>
          <cell r="AA339">
            <v>199</v>
          </cell>
          <cell r="AB339">
            <v>45909</v>
          </cell>
          <cell r="AC339">
            <v>0.375</v>
          </cell>
          <cell r="AD339">
            <v>0.52083333333333337</v>
          </cell>
          <cell r="AE339" t="str">
            <v>인천-인천</v>
          </cell>
          <cell r="AF339" t="str">
            <v>인천</v>
          </cell>
          <cell r="AG339" t="str">
            <v>인천</v>
          </cell>
          <cell r="AH339" t="str">
            <v>국립세계문자박물관</v>
          </cell>
          <cell r="AI339" t="str">
            <v>x</v>
          </cell>
          <cell r="AJ339" t="str">
            <v>오지영</v>
          </cell>
          <cell r="AK339" t="str">
            <v>830-7531</v>
          </cell>
          <cell r="AL339" t="str">
            <v>2370-6984</v>
          </cell>
          <cell r="AM339" t="str">
            <v>ACG95X</v>
          </cell>
          <cell r="AN339">
            <v>1234</v>
          </cell>
        </row>
        <row r="340">
          <cell r="B340" t="str">
            <v>106-4</v>
          </cell>
          <cell r="C340" t="str">
            <v>동부</v>
          </cell>
          <cell r="D340" t="str">
            <v>인천송명초등학교</v>
          </cell>
          <cell r="E340">
            <v>4</v>
          </cell>
          <cell r="F340">
            <v>8</v>
          </cell>
          <cell r="G340">
            <v>1</v>
          </cell>
          <cell r="H340">
            <v>9</v>
          </cell>
          <cell r="I340">
            <v>1</v>
          </cell>
          <cell r="L340" t="str">
            <v>신청</v>
          </cell>
          <cell r="M340">
            <v>1</v>
          </cell>
          <cell r="O340">
            <v>45708</v>
          </cell>
          <cell r="R340">
            <v>9</v>
          </cell>
          <cell r="S340">
            <v>9</v>
          </cell>
          <cell r="T340">
            <v>1</v>
          </cell>
          <cell r="U340">
            <v>8</v>
          </cell>
          <cell r="V340">
            <v>1</v>
          </cell>
          <cell r="W340">
            <v>0</v>
          </cell>
          <cell r="X340">
            <v>8</v>
          </cell>
          <cell r="Y340">
            <v>209</v>
          </cell>
          <cell r="Z340">
            <v>10</v>
          </cell>
          <cell r="AA340">
            <v>219</v>
          </cell>
          <cell r="AB340">
            <v>45951</v>
          </cell>
          <cell r="AC340">
            <v>0.3611111111111111</v>
          </cell>
          <cell r="AD340">
            <v>0.60416666666666663</v>
          </cell>
          <cell r="AE340" t="str">
            <v>인천-인천</v>
          </cell>
          <cell r="AF340" t="str">
            <v>인천</v>
          </cell>
          <cell r="AG340" t="str">
            <v>인천</v>
          </cell>
          <cell r="AH340" t="str">
            <v>개항장일대</v>
          </cell>
          <cell r="AI340" t="str">
            <v>x</v>
          </cell>
          <cell r="AJ340" t="str">
            <v>엄월영</v>
          </cell>
          <cell r="AK340" t="str">
            <v>830-7541</v>
          </cell>
          <cell r="AL340" t="str">
            <v>4224-8628</v>
          </cell>
        </row>
        <row r="341">
          <cell r="B341" t="str">
            <v>106-5</v>
          </cell>
          <cell r="C341" t="str">
            <v>동부</v>
          </cell>
          <cell r="D341" t="str">
            <v>인천송명초등학교</v>
          </cell>
          <cell r="E341">
            <v>5</v>
          </cell>
          <cell r="J341">
            <v>8</v>
          </cell>
          <cell r="K341">
            <v>1</v>
          </cell>
          <cell r="L341" t="str">
            <v>신청</v>
          </cell>
          <cell r="M341" t="str">
            <v>2차</v>
          </cell>
          <cell r="O341">
            <v>45733</v>
          </cell>
          <cell r="R341">
            <v>8</v>
          </cell>
          <cell r="S341">
            <v>8</v>
          </cell>
          <cell r="T341">
            <v>1</v>
          </cell>
          <cell r="U341">
            <v>7</v>
          </cell>
          <cell r="V341">
            <v>0</v>
          </cell>
          <cell r="W341">
            <v>1</v>
          </cell>
          <cell r="X341">
            <v>7</v>
          </cell>
          <cell r="Y341">
            <v>200</v>
          </cell>
          <cell r="Z341">
            <v>10</v>
          </cell>
          <cell r="AA341">
            <v>210</v>
          </cell>
          <cell r="AB341">
            <v>45908</v>
          </cell>
          <cell r="AC341">
            <v>0.33333333333333331</v>
          </cell>
          <cell r="AD341">
            <v>0.65277777777777779</v>
          </cell>
          <cell r="AE341" t="str">
            <v>관외</v>
          </cell>
          <cell r="AF341" t="str">
            <v>인천</v>
          </cell>
          <cell r="AG341" t="str">
            <v>성남</v>
          </cell>
          <cell r="AH341" t="str">
            <v>잡월드</v>
          </cell>
          <cell r="AI341" t="str">
            <v>x</v>
          </cell>
          <cell r="AJ341" t="str">
            <v>박은정</v>
          </cell>
          <cell r="AK341" t="str">
            <v>830-7551</v>
          </cell>
          <cell r="AL341" t="str">
            <v>3848-5141</v>
          </cell>
        </row>
        <row r="342">
          <cell r="B342" t="str">
            <v>107-3</v>
          </cell>
          <cell r="C342" t="str">
            <v>동부</v>
          </cell>
          <cell r="D342" t="str">
            <v>인천송빛초등학교</v>
          </cell>
          <cell r="E342">
            <v>3</v>
          </cell>
          <cell r="S342">
            <v>0</v>
          </cell>
          <cell r="AA342">
            <v>0</v>
          </cell>
          <cell r="AE342" t="str">
            <v>-</v>
          </cell>
        </row>
        <row r="343">
          <cell r="B343" t="str">
            <v>107-4</v>
          </cell>
          <cell r="C343" t="str">
            <v>동부</v>
          </cell>
          <cell r="D343" t="str">
            <v>인천송빛초등학교</v>
          </cell>
          <cell r="E343">
            <v>4</v>
          </cell>
          <cell r="S343">
            <v>0</v>
          </cell>
          <cell r="AA343">
            <v>0</v>
          </cell>
          <cell r="AE343" t="str">
            <v>-</v>
          </cell>
        </row>
        <row r="344">
          <cell r="B344" t="str">
            <v>107-5</v>
          </cell>
          <cell r="C344" t="str">
            <v>동부</v>
          </cell>
          <cell r="D344" t="str">
            <v>인천송빛초등학교</v>
          </cell>
          <cell r="E344">
            <v>5</v>
          </cell>
          <cell r="S344">
            <v>0</v>
          </cell>
          <cell r="AA344">
            <v>0</v>
          </cell>
          <cell r="AE344" t="str">
            <v>-</v>
          </cell>
        </row>
        <row r="345">
          <cell r="B345" t="str">
            <v>108-3</v>
          </cell>
          <cell r="C345" t="str">
            <v>동부</v>
          </cell>
          <cell r="D345" t="str">
            <v>인천송원초등학교</v>
          </cell>
          <cell r="E345">
            <v>3</v>
          </cell>
          <cell r="S345">
            <v>0</v>
          </cell>
          <cell r="AA345">
            <v>0</v>
          </cell>
          <cell r="AE345" t="str">
            <v>-</v>
          </cell>
        </row>
        <row r="346">
          <cell r="B346" t="str">
            <v>108-4</v>
          </cell>
          <cell r="C346" t="str">
            <v>동부</v>
          </cell>
          <cell r="D346" t="str">
            <v>인천송원초등학교</v>
          </cell>
          <cell r="E346">
            <v>4</v>
          </cell>
          <cell r="S346">
            <v>0</v>
          </cell>
          <cell r="AA346">
            <v>0</v>
          </cell>
          <cell r="AE346" t="str">
            <v>-</v>
          </cell>
        </row>
        <row r="347">
          <cell r="B347" t="str">
            <v>108-5</v>
          </cell>
          <cell r="C347" t="str">
            <v>동부</v>
          </cell>
          <cell r="D347" t="str">
            <v>인천송원초등학교</v>
          </cell>
          <cell r="E347">
            <v>5</v>
          </cell>
          <cell r="S347">
            <v>0</v>
          </cell>
          <cell r="AA347">
            <v>0</v>
          </cell>
          <cell r="AE347" t="str">
            <v>-</v>
          </cell>
        </row>
        <row r="348">
          <cell r="B348" t="str">
            <v>109-3</v>
          </cell>
          <cell r="C348" t="str">
            <v>동부</v>
          </cell>
          <cell r="D348" t="str">
            <v>인천송일초등학교</v>
          </cell>
          <cell r="E348">
            <v>3</v>
          </cell>
          <cell r="S348">
            <v>0</v>
          </cell>
          <cell r="AA348">
            <v>0</v>
          </cell>
          <cell r="AE348" t="str">
            <v>-</v>
          </cell>
        </row>
        <row r="349">
          <cell r="B349" t="str">
            <v>109-4</v>
          </cell>
          <cell r="C349" t="str">
            <v>동부</v>
          </cell>
          <cell r="D349" t="str">
            <v>인천송일초등학교</v>
          </cell>
          <cell r="E349">
            <v>4</v>
          </cell>
          <cell r="F349">
            <v>5</v>
          </cell>
          <cell r="G349">
            <v>0</v>
          </cell>
          <cell r="H349">
            <v>7</v>
          </cell>
          <cell r="I349">
            <v>1</v>
          </cell>
          <cell r="L349" t="str">
            <v>취소</v>
          </cell>
          <cell r="M349">
            <v>1</v>
          </cell>
          <cell r="O349">
            <v>45706</v>
          </cell>
          <cell r="P349">
            <v>45855</v>
          </cell>
          <cell r="R349">
            <v>7</v>
          </cell>
          <cell r="S349">
            <v>7</v>
          </cell>
          <cell r="T349">
            <v>1</v>
          </cell>
          <cell r="U349">
            <v>6</v>
          </cell>
          <cell r="X349">
            <v>6</v>
          </cell>
          <cell r="Y349">
            <v>190</v>
          </cell>
          <cell r="Z349">
            <v>8</v>
          </cell>
          <cell r="AA349">
            <v>198</v>
          </cell>
          <cell r="AB349">
            <v>45953</v>
          </cell>
          <cell r="AC349">
            <v>0.3888888888888889</v>
          </cell>
          <cell r="AD349">
            <v>0.63888888888888895</v>
          </cell>
          <cell r="AE349" t="str">
            <v>인천-인천</v>
          </cell>
          <cell r="AF349" t="str">
            <v>인천</v>
          </cell>
          <cell r="AG349" t="str">
            <v>인천</v>
          </cell>
          <cell r="AH349" t="str">
            <v>개항장일대</v>
          </cell>
          <cell r="AI349" t="str">
            <v>x</v>
          </cell>
          <cell r="AJ349" t="str">
            <v>송영주</v>
          </cell>
          <cell r="AK349" t="str">
            <v>550-7709</v>
          </cell>
          <cell r="AL349" t="str">
            <v>6784-0131</v>
          </cell>
        </row>
        <row r="350">
          <cell r="B350" t="str">
            <v>109-5</v>
          </cell>
          <cell r="C350" t="str">
            <v>동부</v>
          </cell>
          <cell r="D350" t="str">
            <v>인천송일초등학교</v>
          </cell>
          <cell r="E350">
            <v>5</v>
          </cell>
          <cell r="S350">
            <v>0</v>
          </cell>
          <cell r="AA350">
            <v>0</v>
          </cell>
          <cell r="AE350" t="str">
            <v>-</v>
          </cell>
        </row>
        <row r="351">
          <cell r="B351" t="str">
            <v>110-3</v>
          </cell>
          <cell r="C351" t="str">
            <v>동부</v>
          </cell>
          <cell r="D351" t="str">
            <v>인천송천초등학교</v>
          </cell>
          <cell r="E351">
            <v>3</v>
          </cell>
          <cell r="F351">
            <v>3</v>
          </cell>
          <cell r="G351">
            <v>1</v>
          </cell>
          <cell r="S351">
            <v>0</v>
          </cell>
          <cell r="AA351">
            <v>0</v>
          </cell>
          <cell r="AE351" t="str">
            <v>-</v>
          </cell>
        </row>
        <row r="352">
          <cell r="B352" t="str">
            <v>110-4</v>
          </cell>
          <cell r="C352" t="str">
            <v>동부</v>
          </cell>
          <cell r="D352" t="str">
            <v>인천송천초등학교</v>
          </cell>
          <cell r="E352">
            <v>4</v>
          </cell>
          <cell r="F352">
            <v>3</v>
          </cell>
          <cell r="G352">
            <v>1</v>
          </cell>
          <cell r="S352">
            <v>0</v>
          </cell>
          <cell r="AA352">
            <v>0</v>
          </cell>
          <cell r="AE352" t="str">
            <v>-</v>
          </cell>
        </row>
        <row r="353">
          <cell r="B353" t="str">
            <v>110-5</v>
          </cell>
          <cell r="C353" t="str">
            <v>동부</v>
          </cell>
          <cell r="D353" t="str">
            <v>인천송천초등학교</v>
          </cell>
          <cell r="E353">
            <v>5</v>
          </cell>
          <cell r="S353">
            <v>0</v>
          </cell>
          <cell r="AA353">
            <v>0</v>
          </cell>
          <cell r="AE353" t="str">
            <v>-</v>
          </cell>
        </row>
        <row r="354">
          <cell r="B354" t="str">
            <v>111-3</v>
          </cell>
          <cell r="C354" t="str">
            <v>동부</v>
          </cell>
          <cell r="D354" t="str">
            <v>인천신송초등학교</v>
          </cell>
          <cell r="E354">
            <v>3</v>
          </cell>
          <cell r="F354">
            <v>3</v>
          </cell>
          <cell r="G354">
            <v>1</v>
          </cell>
          <cell r="H354">
            <v>3</v>
          </cell>
          <cell r="I354">
            <v>1</v>
          </cell>
          <cell r="L354" t="str">
            <v>취소</v>
          </cell>
          <cell r="M354">
            <v>1</v>
          </cell>
          <cell r="O354">
            <v>45677</v>
          </cell>
          <cell r="P354">
            <v>45756</v>
          </cell>
          <cell r="R354">
            <v>3</v>
          </cell>
          <cell r="S354">
            <v>0</v>
          </cell>
          <cell r="Y354">
            <v>70</v>
          </cell>
          <cell r="Z354">
            <v>4</v>
          </cell>
          <cell r="AA354">
            <v>74</v>
          </cell>
          <cell r="AB354">
            <v>45960</v>
          </cell>
          <cell r="AC354">
            <v>0.375</v>
          </cell>
          <cell r="AD354">
            <v>0.63888888888888895</v>
          </cell>
          <cell r="AE354" t="str">
            <v>인천-영종</v>
          </cell>
          <cell r="AF354" t="str">
            <v>인천</v>
          </cell>
          <cell r="AG354" t="str">
            <v>영종</v>
          </cell>
          <cell r="AH354" t="str">
            <v>인천학생과학관</v>
          </cell>
          <cell r="AI354" t="str">
            <v>o</v>
          </cell>
          <cell r="AJ354" t="str">
            <v>홍유경</v>
          </cell>
          <cell r="AK354" t="str">
            <v>858-0940</v>
          </cell>
          <cell r="AL354" t="str">
            <v>9916-7960</v>
          </cell>
        </row>
        <row r="355">
          <cell r="B355" t="str">
            <v>111-4</v>
          </cell>
          <cell r="C355" t="str">
            <v>동부</v>
          </cell>
          <cell r="D355" t="str">
            <v>인천신송초등학교</v>
          </cell>
          <cell r="E355">
            <v>4</v>
          </cell>
          <cell r="F355">
            <v>3</v>
          </cell>
          <cell r="G355">
            <v>0</v>
          </cell>
          <cell r="H355">
            <v>3</v>
          </cell>
          <cell r="I355">
            <v>1</v>
          </cell>
          <cell r="L355" t="str">
            <v>취소</v>
          </cell>
          <cell r="M355">
            <v>1</v>
          </cell>
          <cell r="O355">
            <v>45677</v>
          </cell>
          <cell r="P355">
            <v>45756</v>
          </cell>
          <cell r="R355">
            <v>3</v>
          </cell>
          <cell r="S355">
            <v>0</v>
          </cell>
          <cell r="Y355">
            <v>79</v>
          </cell>
          <cell r="Z355">
            <v>4</v>
          </cell>
          <cell r="AA355">
            <v>83</v>
          </cell>
          <cell r="AB355">
            <v>45959</v>
          </cell>
          <cell r="AC355">
            <v>0.36805555555555558</v>
          </cell>
          <cell r="AD355">
            <v>0.63888888888888895</v>
          </cell>
          <cell r="AE355" t="str">
            <v>인천-인천</v>
          </cell>
          <cell r="AF355" t="str">
            <v>인천</v>
          </cell>
          <cell r="AG355" t="str">
            <v>인천</v>
          </cell>
          <cell r="AH355" t="str">
            <v>인천외국어마을</v>
          </cell>
          <cell r="AI355" t="str">
            <v>x</v>
          </cell>
          <cell r="AJ355" t="str">
            <v>박기훈</v>
          </cell>
          <cell r="AK355" t="str">
            <v>629-6393</v>
          </cell>
          <cell r="AL355" t="str">
            <v>3420-8727</v>
          </cell>
        </row>
        <row r="356">
          <cell r="B356" t="str">
            <v>111-5</v>
          </cell>
          <cell r="C356" t="str">
            <v>동부</v>
          </cell>
          <cell r="D356" t="str">
            <v>인천신송초등학교</v>
          </cell>
          <cell r="E356">
            <v>5</v>
          </cell>
          <cell r="J356">
            <v>4</v>
          </cell>
          <cell r="K356">
            <v>1</v>
          </cell>
          <cell r="S356">
            <v>0</v>
          </cell>
          <cell r="AA356">
            <v>0</v>
          </cell>
          <cell r="AE356" t="str">
            <v>-</v>
          </cell>
        </row>
        <row r="357">
          <cell r="B357" t="str">
            <v>112-3</v>
          </cell>
          <cell r="C357" t="str">
            <v>동부</v>
          </cell>
          <cell r="D357" t="str">
            <v>인천신월초등학교</v>
          </cell>
          <cell r="E357">
            <v>3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L357" t="str">
            <v>변경</v>
          </cell>
          <cell r="M357">
            <v>1</v>
          </cell>
          <cell r="N357">
            <v>1</v>
          </cell>
          <cell r="O357">
            <v>45707</v>
          </cell>
          <cell r="Q357">
            <v>45733</v>
          </cell>
          <cell r="R357">
            <v>1</v>
          </cell>
          <cell r="S357">
            <v>1</v>
          </cell>
          <cell r="T357">
            <v>1</v>
          </cell>
          <cell r="U357">
            <v>0</v>
          </cell>
          <cell r="V357">
            <v>1</v>
          </cell>
          <cell r="W357">
            <v>0</v>
          </cell>
          <cell r="X357">
            <v>0</v>
          </cell>
          <cell r="Y357">
            <v>33</v>
          </cell>
          <cell r="Z357">
            <v>2</v>
          </cell>
          <cell r="AA357">
            <v>35</v>
          </cell>
          <cell r="AB357">
            <v>45964</v>
          </cell>
          <cell r="AC357">
            <v>0.375</v>
          </cell>
          <cell r="AD357">
            <v>0.625</v>
          </cell>
          <cell r="AE357" t="str">
            <v>인천-영종</v>
          </cell>
          <cell r="AF357" t="str">
            <v>인천</v>
          </cell>
          <cell r="AG357" t="str">
            <v>영종</v>
          </cell>
          <cell r="AH357" t="str">
            <v>파라다이스시티</v>
          </cell>
          <cell r="AI357" t="str">
            <v>o</v>
          </cell>
          <cell r="AJ357" t="str">
            <v>강선희</v>
          </cell>
          <cell r="AK357" t="str">
            <v>629-6133</v>
          </cell>
          <cell r="AL357" t="str">
            <v>2584-6224</v>
          </cell>
        </row>
        <row r="358">
          <cell r="B358" t="str">
            <v>112-4</v>
          </cell>
          <cell r="C358" t="str">
            <v>동부</v>
          </cell>
          <cell r="D358" t="str">
            <v>인천신월초등학교</v>
          </cell>
          <cell r="E358">
            <v>4</v>
          </cell>
          <cell r="F358">
            <v>2</v>
          </cell>
          <cell r="G358">
            <v>1</v>
          </cell>
          <cell r="H358">
            <v>1</v>
          </cell>
          <cell r="I358">
            <v>1</v>
          </cell>
          <cell r="L358" t="str">
            <v>변경</v>
          </cell>
          <cell r="M358">
            <v>1</v>
          </cell>
          <cell r="N358">
            <v>1</v>
          </cell>
          <cell r="O358">
            <v>45707</v>
          </cell>
          <cell r="Q358">
            <v>45733</v>
          </cell>
          <cell r="R358">
            <v>1</v>
          </cell>
          <cell r="S358">
            <v>1</v>
          </cell>
          <cell r="T358">
            <v>1</v>
          </cell>
          <cell r="U358">
            <v>0</v>
          </cell>
          <cell r="V358">
            <v>1</v>
          </cell>
          <cell r="W358">
            <v>0</v>
          </cell>
          <cell r="X358">
            <v>0</v>
          </cell>
          <cell r="Y358">
            <v>39</v>
          </cell>
          <cell r="Z358">
            <v>2</v>
          </cell>
          <cell r="AA358">
            <v>41</v>
          </cell>
          <cell r="AB358">
            <v>45964</v>
          </cell>
          <cell r="AC358">
            <v>0.375</v>
          </cell>
          <cell r="AD358">
            <v>0.625</v>
          </cell>
          <cell r="AE358" t="str">
            <v>인천-영종</v>
          </cell>
          <cell r="AF358" t="str">
            <v>인천</v>
          </cell>
          <cell r="AG358" t="str">
            <v>영종</v>
          </cell>
          <cell r="AH358" t="str">
            <v>파라다이스시티</v>
          </cell>
          <cell r="AI358" t="str">
            <v>o</v>
          </cell>
          <cell r="AJ358" t="str">
            <v>장윤희</v>
          </cell>
          <cell r="AK358" t="str">
            <v>629-6133</v>
          </cell>
          <cell r="AL358" t="str">
            <v>8863-7788</v>
          </cell>
        </row>
        <row r="359">
          <cell r="B359" t="str">
            <v>112-5</v>
          </cell>
          <cell r="C359" t="str">
            <v>동부</v>
          </cell>
          <cell r="D359" t="str">
            <v>인천신월초등학교</v>
          </cell>
          <cell r="E359">
            <v>5</v>
          </cell>
          <cell r="L359" t="str">
            <v>신청</v>
          </cell>
          <cell r="M359" t="str">
            <v>3차-1</v>
          </cell>
          <cell r="O359">
            <v>45838</v>
          </cell>
          <cell r="R359">
            <v>2</v>
          </cell>
          <cell r="S359">
            <v>2</v>
          </cell>
          <cell r="T359">
            <v>2</v>
          </cell>
          <cell r="U359">
            <v>0</v>
          </cell>
          <cell r="V359">
            <v>2</v>
          </cell>
          <cell r="W359">
            <v>0</v>
          </cell>
          <cell r="X359">
            <v>0</v>
          </cell>
          <cell r="Y359">
            <v>38</v>
          </cell>
          <cell r="Z359">
            <v>2</v>
          </cell>
          <cell r="AA359">
            <v>40</v>
          </cell>
          <cell r="AB359">
            <v>45966</v>
          </cell>
          <cell r="AC359">
            <v>0.375</v>
          </cell>
          <cell r="AD359">
            <v>0.63888888888888895</v>
          </cell>
          <cell r="AE359" t="str">
            <v>인천-인천</v>
          </cell>
          <cell r="AF359" t="str">
            <v>인천</v>
          </cell>
          <cell r="AG359" t="str">
            <v>인천</v>
          </cell>
          <cell r="AH359" t="str">
            <v>인천치즈스쿨</v>
          </cell>
          <cell r="AI359" t="str">
            <v>x</v>
          </cell>
          <cell r="AJ359" t="str">
            <v>구혜경</v>
          </cell>
          <cell r="AK359" t="str">
            <v>853-6501</v>
          </cell>
          <cell r="AL359" t="str">
            <v>6526-1316</v>
          </cell>
        </row>
        <row r="360">
          <cell r="B360" t="str">
            <v>113-3</v>
          </cell>
          <cell r="C360" t="str">
            <v>동부</v>
          </cell>
          <cell r="D360" t="str">
            <v>인천신정초등학교</v>
          </cell>
          <cell r="E360">
            <v>3</v>
          </cell>
          <cell r="S360">
            <v>0</v>
          </cell>
          <cell r="AA360">
            <v>0</v>
          </cell>
          <cell r="AE360" t="str">
            <v>-</v>
          </cell>
        </row>
        <row r="361">
          <cell r="B361" t="str">
            <v>113-4</v>
          </cell>
          <cell r="C361" t="str">
            <v>동부</v>
          </cell>
          <cell r="D361" t="str">
            <v>인천신정초등학교</v>
          </cell>
          <cell r="E361">
            <v>4</v>
          </cell>
          <cell r="S361">
            <v>0</v>
          </cell>
          <cell r="AA361">
            <v>0</v>
          </cell>
          <cell r="AE361" t="str">
            <v>-</v>
          </cell>
        </row>
        <row r="362">
          <cell r="B362" t="str">
            <v>113-5</v>
          </cell>
          <cell r="C362" t="str">
            <v>동부</v>
          </cell>
          <cell r="D362" t="str">
            <v>인천신정초등학교</v>
          </cell>
          <cell r="E362">
            <v>5</v>
          </cell>
          <cell r="S362">
            <v>0</v>
          </cell>
          <cell r="AA362">
            <v>0</v>
          </cell>
          <cell r="AE362" t="str">
            <v>-</v>
          </cell>
        </row>
        <row r="363">
          <cell r="B363" t="str">
            <v>114-3</v>
          </cell>
          <cell r="C363" t="str">
            <v>동부</v>
          </cell>
          <cell r="D363" t="str">
            <v>인천약산초등학교</v>
          </cell>
          <cell r="E363">
            <v>3</v>
          </cell>
          <cell r="S363">
            <v>0</v>
          </cell>
          <cell r="AA363">
            <v>0</v>
          </cell>
          <cell r="AE363" t="str">
            <v>-</v>
          </cell>
        </row>
        <row r="364">
          <cell r="B364" t="str">
            <v>114-4</v>
          </cell>
          <cell r="C364" t="str">
            <v>동부</v>
          </cell>
          <cell r="D364" t="str">
            <v>인천약산초등학교</v>
          </cell>
          <cell r="E364">
            <v>4</v>
          </cell>
          <cell r="S364">
            <v>0</v>
          </cell>
          <cell r="AA364">
            <v>0</v>
          </cell>
          <cell r="AE364" t="str">
            <v>-</v>
          </cell>
        </row>
        <row r="365">
          <cell r="B365" t="str">
            <v>114-5</v>
          </cell>
          <cell r="C365" t="str">
            <v>동부</v>
          </cell>
          <cell r="D365" t="str">
            <v>인천약산초등학교</v>
          </cell>
          <cell r="E365">
            <v>5</v>
          </cell>
          <cell r="S365">
            <v>0</v>
          </cell>
          <cell r="AA365">
            <v>0</v>
          </cell>
          <cell r="AE365" t="str">
            <v>-</v>
          </cell>
        </row>
        <row r="366">
          <cell r="B366" t="str">
            <v>115-3</v>
          </cell>
          <cell r="C366" t="str">
            <v>동부</v>
          </cell>
          <cell r="D366" t="str">
            <v>인천연성초등학교</v>
          </cell>
          <cell r="E366">
            <v>3</v>
          </cell>
          <cell r="S366">
            <v>0</v>
          </cell>
          <cell r="AA366">
            <v>0</v>
          </cell>
          <cell r="AE366" t="str">
            <v>-</v>
          </cell>
        </row>
        <row r="367">
          <cell r="B367" t="str">
            <v>115-4</v>
          </cell>
          <cell r="C367" t="str">
            <v>동부</v>
          </cell>
          <cell r="D367" t="str">
            <v>인천연성초등학교</v>
          </cell>
          <cell r="E367">
            <v>4</v>
          </cell>
          <cell r="F367">
            <v>5</v>
          </cell>
          <cell r="G367">
            <v>1</v>
          </cell>
          <cell r="H367">
            <v>5</v>
          </cell>
          <cell r="I367">
            <v>1</v>
          </cell>
          <cell r="L367" t="str">
            <v>신청</v>
          </cell>
          <cell r="M367">
            <v>1</v>
          </cell>
          <cell r="O367">
            <v>45708</v>
          </cell>
          <cell r="R367">
            <v>5</v>
          </cell>
          <cell r="S367">
            <v>5</v>
          </cell>
          <cell r="T367">
            <v>1</v>
          </cell>
          <cell r="U367">
            <v>4</v>
          </cell>
          <cell r="V367">
            <v>1</v>
          </cell>
          <cell r="W367">
            <v>0</v>
          </cell>
          <cell r="X367">
            <v>4</v>
          </cell>
          <cell r="Y367">
            <v>126</v>
          </cell>
          <cell r="Z367">
            <v>6</v>
          </cell>
          <cell r="AA367">
            <v>132</v>
          </cell>
          <cell r="AB367">
            <v>45945</v>
          </cell>
          <cell r="AC367">
            <v>0.375</v>
          </cell>
          <cell r="AD367">
            <v>0.63888888888888895</v>
          </cell>
          <cell r="AE367" t="str">
            <v>인천-인천</v>
          </cell>
          <cell r="AF367" t="str">
            <v>인천</v>
          </cell>
          <cell r="AG367" t="str">
            <v>인천</v>
          </cell>
          <cell r="AH367" t="str">
            <v>개항장일대</v>
          </cell>
          <cell r="AI367" t="str">
            <v>x</v>
          </cell>
          <cell r="AJ367" t="str">
            <v>윤영승</v>
          </cell>
          <cell r="AK367" t="str">
            <v>852-2305</v>
          </cell>
          <cell r="AL367" t="str">
            <v>6362-4928</v>
          </cell>
        </row>
        <row r="368">
          <cell r="B368" t="str">
            <v>115-5</v>
          </cell>
          <cell r="C368" t="str">
            <v>동부</v>
          </cell>
          <cell r="D368" t="str">
            <v>인천연성초등학교</v>
          </cell>
          <cell r="E368">
            <v>5</v>
          </cell>
          <cell r="S368">
            <v>0</v>
          </cell>
          <cell r="AA368">
            <v>0</v>
          </cell>
          <cell r="AE368" t="str">
            <v>-</v>
          </cell>
        </row>
        <row r="369">
          <cell r="B369" t="str">
            <v>116-3</v>
          </cell>
          <cell r="C369" t="str">
            <v>동부</v>
          </cell>
          <cell r="D369" t="str">
            <v>인천연송초등학교</v>
          </cell>
          <cell r="E369">
            <v>3</v>
          </cell>
          <cell r="S369">
            <v>0</v>
          </cell>
          <cell r="AA369">
            <v>0</v>
          </cell>
          <cell r="AE369" t="str">
            <v>-</v>
          </cell>
        </row>
        <row r="370">
          <cell r="B370" t="str">
            <v>116-4</v>
          </cell>
          <cell r="C370" t="str">
            <v>동부</v>
          </cell>
          <cell r="D370" t="str">
            <v>인천연송초등학교</v>
          </cell>
          <cell r="E370">
            <v>4</v>
          </cell>
          <cell r="F370">
            <v>9</v>
          </cell>
          <cell r="G370">
            <v>1</v>
          </cell>
          <cell r="L370" t="str">
            <v>취소</v>
          </cell>
          <cell r="M370">
            <v>1</v>
          </cell>
          <cell r="O370">
            <v>45672</v>
          </cell>
          <cell r="P370">
            <v>45740</v>
          </cell>
          <cell r="R370">
            <v>9</v>
          </cell>
          <cell r="S370">
            <v>0</v>
          </cell>
          <cell r="Y370">
            <v>200</v>
          </cell>
          <cell r="Z370">
            <v>9</v>
          </cell>
          <cell r="AA370">
            <v>209</v>
          </cell>
          <cell r="AB370">
            <v>45770</v>
          </cell>
          <cell r="AC370">
            <v>0.3611111111111111</v>
          </cell>
          <cell r="AD370">
            <v>0.64583333333333337</v>
          </cell>
          <cell r="AE370" t="str">
            <v>인천-강화</v>
          </cell>
          <cell r="AF370" t="str">
            <v>인천</v>
          </cell>
          <cell r="AG370" t="str">
            <v>강화</v>
          </cell>
          <cell r="AH370" t="str">
            <v>강화역사박물관</v>
          </cell>
          <cell r="AI370" t="str">
            <v>o</v>
          </cell>
          <cell r="AJ370" t="str">
            <v>배지선</v>
          </cell>
          <cell r="AL370" t="str">
            <v>3400-2876</v>
          </cell>
        </row>
        <row r="371">
          <cell r="B371" t="str">
            <v>116-5</v>
          </cell>
          <cell r="C371" t="str">
            <v>동부</v>
          </cell>
          <cell r="D371" t="str">
            <v>인천연송초등학교</v>
          </cell>
          <cell r="E371">
            <v>5</v>
          </cell>
          <cell r="S371">
            <v>0</v>
          </cell>
          <cell r="AA371">
            <v>0</v>
          </cell>
          <cell r="AE371" t="str">
            <v>-</v>
          </cell>
        </row>
        <row r="372">
          <cell r="B372" t="str">
            <v>117-3</v>
          </cell>
          <cell r="C372" t="str">
            <v>동부</v>
          </cell>
          <cell r="D372" t="str">
            <v>인천연수초등학교</v>
          </cell>
          <cell r="E372">
            <v>3</v>
          </cell>
          <cell r="F372">
            <v>2</v>
          </cell>
          <cell r="G372">
            <v>1</v>
          </cell>
          <cell r="S372">
            <v>0</v>
          </cell>
          <cell r="AA372">
            <v>0</v>
          </cell>
          <cell r="AE372" t="str">
            <v>-</v>
          </cell>
        </row>
        <row r="373">
          <cell r="B373" t="str">
            <v>117-4</v>
          </cell>
          <cell r="C373" t="str">
            <v>동부</v>
          </cell>
          <cell r="D373" t="str">
            <v>인천연수초등학교</v>
          </cell>
          <cell r="E373">
            <v>4</v>
          </cell>
          <cell r="F373">
            <v>2</v>
          </cell>
          <cell r="G373">
            <v>1</v>
          </cell>
          <cell r="S373">
            <v>0</v>
          </cell>
          <cell r="AA373">
            <v>0</v>
          </cell>
          <cell r="AE373" t="str">
            <v>-</v>
          </cell>
        </row>
        <row r="374">
          <cell r="B374" t="str">
            <v>117-5</v>
          </cell>
          <cell r="C374" t="str">
            <v>동부</v>
          </cell>
          <cell r="D374" t="str">
            <v>인천연수초등학교</v>
          </cell>
          <cell r="E374">
            <v>5</v>
          </cell>
          <cell r="S374">
            <v>0</v>
          </cell>
          <cell r="AA374">
            <v>0</v>
          </cell>
          <cell r="AE374" t="str">
            <v>-</v>
          </cell>
        </row>
        <row r="375">
          <cell r="B375" t="str">
            <v>118-3</v>
          </cell>
          <cell r="C375" t="str">
            <v>동부</v>
          </cell>
          <cell r="D375" t="str">
            <v>인천연화초등학교</v>
          </cell>
          <cell r="E375">
            <v>3</v>
          </cell>
          <cell r="S375">
            <v>0</v>
          </cell>
          <cell r="AA375">
            <v>0</v>
          </cell>
          <cell r="AE375" t="str">
            <v>-</v>
          </cell>
        </row>
        <row r="376">
          <cell r="B376" t="str">
            <v>118-4</v>
          </cell>
          <cell r="C376" t="str">
            <v>동부</v>
          </cell>
          <cell r="D376" t="str">
            <v>인천연화초등학교</v>
          </cell>
          <cell r="E376">
            <v>4</v>
          </cell>
          <cell r="S376">
            <v>0</v>
          </cell>
          <cell r="AA376">
            <v>0</v>
          </cell>
          <cell r="AE376" t="str">
            <v>-</v>
          </cell>
        </row>
        <row r="377">
          <cell r="B377" t="str">
            <v>118-5</v>
          </cell>
          <cell r="C377" t="str">
            <v>동부</v>
          </cell>
          <cell r="D377" t="str">
            <v>인천연화초등학교</v>
          </cell>
          <cell r="E377">
            <v>5</v>
          </cell>
          <cell r="S377">
            <v>0</v>
          </cell>
          <cell r="AA377">
            <v>0</v>
          </cell>
          <cell r="AE377" t="str">
            <v>-</v>
          </cell>
        </row>
        <row r="378">
          <cell r="B378" t="str">
            <v>119-3</v>
          </cell>
          <cell r="C378" t="str">
            <v>동부</v>
          </cell>
          <cell r="D378" t="str">
            <v>인천예송초등학교</v>
          </cell>
          <cell r="E378">
            <v>3</v>
          </cell>
          <cell r="S378">
            <v>0</v>
          </cell>
          <cell r="AA378">
            <v>0</v>
          </cell>
          <cell r="AE378" t="str">
            <v>-</v>
          </cell>
        </row>
        <row r="379">
          <cell r="B379" t="str">
            <v>119-4</v>
          </cell>
          <cell r="C379" t="str">
            <v>동부</v>
          </cell>
          <cell r="D379" t="str">
            <v>인천예송초등학교</v>
          </cell>
          <cell r="E379">
            <v>4</v>
          </cell>
          <cell r="F379">
            <v>8</v>
          </cell>
          <cell r="G379">
            <v>1</v>
          </cell>
          <cell r="H379">
            <v>8</v>
          </cell>
          <cell r="I379">
            <v>1</v>
          </cell>
          <cell r="L379" t="str">
            <v>신청</v>
          </cell>
          <cell r="M379">
            <v>1</v>
          </cell>
          <cell r="O379">
            <v>45672</v>
          </cell>
          <cell r="R379">
            <v>8</v>
          </cell>
          <cell r="S379">
            <v>8</v>
          </cell>
          <cell r="T379">
            <v>1</v>
          </cell>
          <cell r="U379">
            <v>7</v>
          </cell>
          <cell r="V379">
            <v>1</v>
          </cell>
          <cell r="W379">
            <v>0</v>
          </cell>
          <cell r="X379">
            <v>7</v>
          </cell>
          <cell r="Y379">
            <v>240</v>
          </cell>
          <cell r="Z379">
            <v>10</v>
          </cell>
          <cell r="AA379">
            <v>250</v>
          </cell>
          <cell r="AB379">
            <v>45959</v>
          </cell>
          <cell r="AC379">
            <v>0.35416666666666669</v>
          </cell>
          <cell r="AD379">
            <v>0.625</v>
          </cell>
          <cell r="AE379" t="str">
            <v>인천-강화</v>
          </cell>
          <cell r="AF379" t="str">
            <v>인천</v>
          </cell>
          <cell r="AG379" t="str">
            <v>강화</v>
          </cell>
          <cell r="AH379" t="str">
            <v>강화역사박물관</v>
          </cell>
          <cell r="AI379" t="str">
            <v>o</v>
          </cell>
          <cell r="AJ379" t="str">
            <v>박재현</v>
          </cell>
          <cell r="AK379" t="str">
            <v>670-1797</v>
          </cell>
          <cell r="AL379" t="str">
            <v>5778-0146</v>
          </cell>
        </row>
        <row r="380">
          <cell r="B380" t="str">
            <v>119-5</v>
          </cell>
          <cell r="C380" t="str">
            <v>동부</v>
          </cell>
          <cell r="D380" t="str">
            <v>인천예송초등학교</v>
          </cell>
          <cell r="E380">
            <v>5</v>
          </cell>
          <cell r="S380">
            <v>0</v>
          </cell>
          <cell r="AA380">
            <v>0</v>
          </cell>
          <cell r="AE380" t="str">
            <v>-</v>
          </cell>
        </row>
        <row r="381">
          <cell r="B381" t="str">
            <v>120-3</v>
          </cell>
          <cell r="C381" t="str">
            <v>동부</v>
          </cell>
          <cell r="D381" t="str">
            <v>인천옥련초등학교</v>
          </cell>
          <cell r="E381">
            <v>3</v>
          </cell>
          <cell r="S381">
            <v>0</v>
          </cell>
          <cell r="AA381">
            <v>0</v>
          </cell>
          <cell r="AE381" t="str">
            <v>-</v>
          </cell>
        </row>
        <row r="382">
          <cell r="B382" t="str">
            <v>120-4</v>
          </cell>
          <cell r="C382" t="str">
            <v>동부</v>
          </cell>
          <cell r="D382" t="str">
            <v>인천옥련초등학교</v>
          </cell>
          <cell r="E382">
            <v>4</v>
          </cell>
          <cell r="H382">
            <v>4</v>
          </cell>
          <cell r="I382">
            <v>1</v>
          </cell>
          <cell r="L382" t="str">
            <v>신청</v>
          </cell>
          <cell r="M382">
            <v>1</v>
          </cell>
          <cell r="O382">
            <v>45709</v>
          </cell>
          <cell r="R382">
            <v>4</v>
          </cell>
          <cell r="S382">
            <v>4</v>
          </cell>
          <cell r="T382">
            <v>1</v>
          </cell>
          <cell r="U382">
            <v>3</v>
          </cell>
          <cell r="V382">
            <v>1</v>
          </cell>
          <cell r="W382">
            <v>0</v>
          </cell>
          <cell r="X382">
            <v>3</v>
          </cell>
          <cell r="Y382">
            <v>147</v>
          </cell>
          <cell r="Z382">
            <v>8</v>
          </cell>
          <cell r="AA382">
            <v>155</v>
          </cell>
          <cell r="AB382">
            <v>45926</v>
          </cell>
          <cell r="AC382">
            <v>0.36805555555555558</v>
          </cell>
          <cell r="AD382">
            <v>0.53472222222222221</v>
          </cell>
          <cell r="AE382" t="str">
            <v>인천-인천</v>
          </cell>
          <cell r="AF382" t="str">
            <v>인천</v>
          </cell>
          <cell r="AG382" t="str">
            <v>인천</v>
          </cell>
          <cell r="AH382" t="str">
            <v>인천도시역사관</v>
          </cell>
          <cell r="AI382" t="str">
            <v>x</v>
          </cell>
          <cell r="AJ382" t="str">
            <v>함유숙</v>
          </cell>
          <cell r="AK382" t="str">
            <v>629-5420</v>
          </cell>
          <cell r="AL382" t="str">
            <v>7399-4383</v>
          </cell>
          <cell r="AM382" t="str">
            <v>ACF4WE</v>
          </cell>
          <cell r="AN382">
            <v>6091</v>
          </cell>
        </row>
        <row r="383">
          <cell r="B383" t="str">
            <v>120-5</v>
          </cell>
          <cell r="C383" t="str">
            <v>동부</v>
          </cell>
          <cell r="D383" t="str">
            <v>인천옥련초등학교</v>
          </cell>
          <cell r="E383">
            <v>5</v>
          </cell>
          <cell r="S383">
            <v>0</v>
          </cell>
          <cell r="AA383">
            <v>0</v>
          </cell>
          <cell r="AE383" t="str">
            <v>-</v>
          </cell>
        </row>
        <row r="384">
          <cell r="B384" t="str">
            <v>121-3</v>
          </cell>
          <cell r="C384" t="str">
            <v>동부</v>
          </cell>
          <cell r="D384" t="str">
            <v>인천원동초등학교</v>
          </cell>
          <cell r="E384">
            <v>3</v>
          </cell>
          <cell r="S384">
            <v>0</v>
          </cell>
          <cell r="AA384">
            <v>0</v>
          </cell>
          <cell r="AE384" t="str">
            <v>-</v>
          </cell>
        </row>
        <row r="385">
          <cell r="B385" t="str">
            <v>121-4</v>
          </cell>
          <cell r="C385" t="str">
            <v>동부</v>
          </cell>
          <cell r="D385" t="str">
            <v>인천원동초등학교</v>
          </cell>
          <cell r="E385">
            <v>4</v>
          </cell>
          <cell r="S385">
            <v>0</v>
          </cell>
          <cell r="AA385">
            <v>0</v>
          </cell>
          <cell r="AE385" t="str">
            <v>-</v>
          </cell>
        </row>
        <row r="386">
          <cell r="B386" t="str">
            <v>121-5</v>
          </cell>
          <cell r="C386" t="str">
            <v>동부</v>
          </cell>
          <cell r="D386" t="str">
            <v>인천원동초등학교</v>
          </cell>
          <cell r="E386">
            <v>5</v>
          </cell>
          <cell r="S386">
            <v>0</v>
          </cell>
          <cell r="AA386">
            <v>0</v>
          </cell>
          <cell r="AE386" t="str">
            <v>-</v>
          </cell>
        </row>
        <row r="387">
          <cell r="B387" t="str">
            <v>122-3</v>
          </cell>
          <cell r="C387" t="str">
            <v>동부</v>
          </cell>
          <cell r="D387" t="str">
            <v>인천은봉초등학교</v>
          </cell>
          <cell r="E387">
            <v>3</v>
          </cell>
          <cell r="F387">
            <v>3</v>
          </cell>
          <cell r="G387">
            <v>1</v>
          </cell>
          <cell r="S387">
            <v>0</v>
          </cell>
          <cell r="AA387">
            <v>0</v>
          </cell>
          <cell r="AE387" t="str">
            <v>-</v>
          </cell>
        </row>
        <row r="388">
          <cell r="B388" t="str">
            <v>122-4</v>
          </cell>
          <cell r="C388" t="str">
            <v>동부</v>
          </cell>
          <cell r="D388" t="str">
            <v>인천은봉초등학교</v>
          </cell>
          <cell r="E388">
            <v>4</v>
          </cell>
          <cell r="F388">
            <v>3</v>
          </cell>
          <cell r="G388">
            <v>1</v>
          </cell>
          <cell r="S388">
            <v>0</v>
          </cell>
          <cell r="AA388">
            <v>0</v>
          </cell>
          <cell r="AE388" t="str">
            <v>-</v>
          </cell>
        </row>
        <row r="389">
          <cell r="B389" t="str">
            <v>122-5</v>
          </cell>
          <cell r="C389" t="str">
            <v>동부</v>
          </cell>
          <cell r="D389" t="str">
            <v>인천은봉초등학교</v>
          </cell>
          <cell r="E389">
            <v>5</v>
          </cell>
          <cell r="S389">
            <v>0</v>
          </cell>
          <cell r="AA389">
            <v>0</v>
          </cell>
          <cell r="AE389" t="str">
            <v>-</v>
          </cell>
        </row>
        <row r="390">
          <cell r="B390" t="str">
            <v>123-3</v>
          </cell>
          <cell r="C390" t="str">
            <v>동부</v>
          </cell>
          <cell r="D390" t="str">
            <v>인천은송초등학교</v>
          </cell>
          <cell r="E390">
            <v>3</v>
          </cell>
          <cell r="S390">
            <v>0</v>
          </cell>
          <cell r="AA390">
            <v>0</v>
          </cell>
          <cell r="AE390" t="str">
            <v>-</v>
          </cell>
        </row>
        <row r="391">
          <cell r="B391" t="str">
            <v>123-4</v>
          </cell>
          <cell r="C391" t="str">
            <v>동부</v>
          </cell>
          <cell r="D391" t="str">
            <v>인천은송초등학교</v>
          </cell>
          <cell r="E391">
            <v>4</v>
          </cell>
          <cell r="F391">
            <v>10</v>
          </cell>
          <cell r="G391">
            <v>1</v>
          </cell>
          <cell r="S391">
            <v>0</v>
          </cell>
          <cell r="AA391">
            <v>0</v>
          </cell>
          <cell r="AE391" t="str">
            <v>-</v>
          </cell>
        </row>
        <row r="392">
          <cell r="B392" t="str">
            <v>123-5</v>
          </cell>
          <cell r="C392" t="str">
            <v>동부</v>
          </cell>
          <cell r="D392" t="str">
            <v>인천은송초등학교</v>
          </cell>
          <cell r="E392">
            <v>5</v>
          </cell>
          <cell r="S392">
            <v>0</v>
          </cell>
          <cell r="AA392">
            <v>0</v>
          </cell>
          <cell r="AE392" t="str">
            <v>-</v>
          </cell>
        </row>
        <row r="393">
          <cell r="B393" t="str">
            <v>124-3</v>
          </cell>
          <cell r="C393" t="str">
            <v>동부</v>
          </cell>
          <cell r="D393" t="str">
            <v>인천인동초등학교</v>
          </cell>
          <cell r="E393">
            <v>3</v>
          </cell>
          <cell r="S393">
            <v>0</v>
          </cell>
          <cell r="AA393">
            <v>0</v>
          </cell>
          <cell r="AE393" t="str">
            <v>-</v>
          </cell>
        </row>
        <row r="394">
          <cell r="B394" t="str">
            <v>124-4</v>
          </cell>
          <cell r="C394" t="str">
            <v>동부</v>
          </cell>
          <cell r="D394" t="str">
            <v>인천인동초등학교</v>
          </cell>
          <cell r="E394">
            <v>4</v>
          </cell>
          <cell r="S394">
            <v>0</v>
          </cell>
          <cell r="AA394">
            <v>0</v>
          </cell>
          <cell r="AE394" t="str">
            <v>-</v>
          </cell>
        </row>
        <row r="395">
          <cell r="B395" t="str">
            <v>124-5</v>
          </cell>
          <cell r="C395" t="str">
            <v>동부</v>
          </cell>
          <cell r="D395" t="str">
            <v>인천인동초등학교</v>
          </cell>
          <cell r="E395">
            <v>5</v>
          </cell>
          <cell r="S395">
            <v>0</v>
          </cell>
          <cell r="AA395">
            <v>0</v>
          </cell>
          <cell r="AE395" t="str">
            <v>-</v>
          </cell>
        </row>
        <row r="396">
          <cell r="B396" t="str">
            <v>125-3</v>
          </cell>
          <cell r="C396" t="str">
            <v>동부</v>
          </cell>
          <cell r="D396" t="str">
            <v>인천인수초등학교</v>
          </cell>
          <cell r="E396">
            <v>3</v>
          </cell>
          <cell r="S396">
            <v>0</v>
          </cell>
          <cell r="AA396">
            <v>0</v>
          </cell>
          <cell r="AE396" t="str">
            <v>-</v>
          </cell>
        </row>
        <row r="397">
          <cell r="B397" t="str">
            <v>125-4</v>
          </cell>
          <cell r="C397" t="str">
            <v>동부</v>
          </cell>
          <cell r="D397" t="str">
            <v>인천인수초등학교</v>
          </cell>
          <cell r="E397">
            <v>4</v>
          </cell>
          <cell r="S397">
            <v>0</v>
          </cell>
          <cell r="AA397">
            <v>0</v>
          </cell>
          <cell r="AE397" t="str">
            <v>-</v>
          </cell>
        </row>
        <row r="398">
          <cell r="B398" t="str">
            <v>125-5</v>
          </cell>
          <cell r="C398" t="str">
            <v>동부</v>
          </cell>
          <cell r="D398" t="str">
            <v>인천인수초등학교</v>
          </cell>
          <cell r="E398">
            <v>5</v>
          </cell>
          <cell r="S398">
            <v>0</v>
          </cell>
          <cell r="AA398">
            <v>0</v>
          </cell>
          <cell r="AE398" t="str">
            <v>-</v>
          </cell>
        </row>
        <row r="399">
          <cell r="B399" t="str">
            <v>126-3</v>
          </cell>
          <cell r="C399" t="str">
            <v>동부</v>
          </cell>
          <cell r="D399" t="str">
            <v>인천장도초등학교</v>
          </cell>
          <cell r="E399">
            <v>3</v>
          </cell>
          <cell r="F399">
            <v>2</v>
          </cell>
          <cell r="G399">
            <v>1</v>
          </cell>
          <cell r="H399">
            <v>2</v>
          </cell>
          <cell r="I399">
            <v>1</v>
          </cell>
          <cell r="L399" t="str">
            <v>취소</v>
          </cell>
          <cell r="M399">
            <v>1</v>
          </cell>
          <cell r="O399">
            <v>45707</v>
          </cell>
          <cell r="P399">
            <v>45860</v>
          </cell>
          <cell r="R399">
            <v>2</v>
          </cell>
          <cell r="S399">
            <v>2</v>
          </cell>
          <cell r="T399">
            <v>1</v>
          </cell>
          <cell r="U399">
            <v>1</v>
          </cell>
          <cell r="X399">
            <v>1</v>
          </cell>
          <cell r="Y399">
            <v>55</v>
          </cell>
          <cell r="Z399">
            <v>3</v>
          </cell>
          <cell r="AA399">
            <v>58</v>
          </cell>
          <cell r="AB399">
            <v>45919</v>
          </cell>
          <cell r="AC399">
            <v>0.3611111111111111</v>
          </cell>
          <cell r="AD399">
            <v>0.60416666666666663</v>
          </cell>
          <cell r="AE399" t="str">
            <v>인천-인천</v>
          </cell>
          <cell r="AF399" t="str">
            <v>인천</v>
          </cell>
          <cell r="AG399" t="str">
            <v>인천</v>
          </cell>
          <cell r="AH399" t="str">
            <v>인천어린이과학관</v>
          </cell>
          <cell r="AI399" t="str">
            <v>x</v>
          </cell>
          <cell r="AJ399" t="str">
            <v>조명진</v>
          </cell>
          <cell r="AK399" t="str">
            <v>629-6455</v>
          </cell>
          <cell r="AL399" t="str">
            <v>9165-0362</v>
          </cell>
        </row>
        <row r="400">
          <cell r="B400" t="str">
            <v>126-4</v>
          </cell>
          <cell r="C400" t="str">
            <v>동부</v>
          </cell>
          <cell r="D400" t="str">
            <v>인천장도초등학교</v>
          </cell>
          <cell r="E400">
            <v>4</v>
          </cell>
          <cell r="F400">
            <v>2</v>
          </cell>
          <cell r="G400">
            <v>1</v>
          </cell>
          <cell r="H400">
            <v>3</v>
          </cell>
          <cell r="I400">
            <v>1</v>
          </cell>
          <cell r="L400" t="str">
            <v>취소</v>
          </cell>
          <cell r="M400">
            <v>1</v>
          </cell>
          <cell r="O400">
            <v>45707</v>
          </cell>
          <cell r="P400">
            <v>45860</v>
          </cell>
          <cell r="R400">
            <v>3</v>
          </cell>
          <cell r="S400">
            <v>3</v>
          </cell>
          <cell r="T400">
            <v>1</v>
          </cell>
          <cell r="U400">
            <v>2</v>
          </cell>
          <cell r="X400">
            <v>2</v>
          </cell>
          <cell r="Y400">
            <v>58</v>
          </cell>
          <cell r="Z400">
            <v>3</v>
          </cell>
          <cell r="AA400">
            <v>61</v>
          </cell>
          <cell r="AB400">
            <v>45910</v>
          </cell>
          <cell r="AC400">
            <v>0.375</v>
          </cell>
          <cell r="AD400">
            <v>0.625</v>
          </cell>
          <cell r="AE400" t="str">
            <v>인천-인천</v>
          </cell>
          <cell r="AF400" t="str">
            <v>인천</v>
          </cell>
          <cell r="AG400" t="str">
            <v>인천</v>
          </cell>
          <cell r="AH400" t="str">
            <v>인천시립박물관</v>
          </cell>
          <cell r="AI400" t="str">
            <v>o</v>
          </cell>
          <cell r="AJ400" t="str">
            <v>장미희</v>
          </cell>
          <cell r="AK400" t="str">
            <v>629-9459</v>
          </cell>
          <cell r="AL400" t="str">
            <v>9788-1567</v>
          </cell>
        </row>
        <row r="401">
          <cell r="B401" t="str">
            <v>126-5</v>
          </cell>
          <cell r="C401" t="str">
            <v>동부</v>
          </cell>
          <cell r="D401" t="str">
            <v>인천장도초등학교</v>
          </cell>
          <cell r="E401">
            <v>5</v>
          </cell>
          <cell r="S401">
            <v>0</v>
          </cell>
          <cell r="AA401">
            <v>0</v>
          </cell>
          <cell r="AE401" t="str">
            <v>-</v>
          </cell>
        </row>
        <row r="402">
          <cell r="B402" t="str">
            <v>127-3</v>
          </cell>
          <cell r="C402" t="str">
            <v>동부</v>
          </cell>
          <cell r="D402" t="str">
            <v>인천장서초등학교</v>
          </cell>
          <cell r="E402">
            <v>3</v>
          </cell>
          <cell r="S402">
            <v>0</v>
          </cell>
          <cell r="AA402">
            <v>0</v>
          </cell>
          <cell r="AE402" t="str">
            <v>-</v>
          </cell>
          <cell r="AM402" t="str">
            <v>ACUWQ7</v>
          </cell>
          <cell r="AN402" t="str">
            <v>6601</v>
          </cell>
        </row>
        <row r="403">
          <cell r="B403" t="str">
            <v>127-4</v>
          </cell>
          <cell r="C403" t="str">
            <v>동부</v>
          </cell>
          <cell r="D403" t="str">
            <v>인천장서초등학교</v>
          </cell>
          <cell r="E403">
            <v>4</v>
          </cell>
          <cell r="F403">
            <v>11</v>
          </cell>
          <cell r="G403">
            <v>1</v>
          </cell>
          <cell r="H403">
            <v>10</v>
          </cell>
          <cell r="I403">
            <v>1</v>
          </cell>
          <cell r="L403" t="str">
            <v>신청</v>
          </cell>
          <cell r="M403">
            <v>1</v>
          </cell>
          <cell r="O403">
            <v>45708</v>
          </cell>
          <cell r="R403">
            <v>10</v>
          </cell>
          <cell r="S403">
            <v>1</v>
          </cell>
          <cell r="T403">
            <v>1</v>
          </cell>
          <cell r="V403">
            <v>1</v>
          </cell>
          <cell r="W403">
            <v>0</v>
          </cell>
          <cell r="X403">
            <v>0</v>
          </cell>
          <cell r="Y403">
            <v>269</v>
          </cell>
          <cell r="Z403">
            <v>11</v>
          </cell>
          <cell r="AA403">
            <v>280</v>
          </cell>
          <cell r="AB403">
            <v>45798</v>
          </cell>
          <cell r="AC403">
            <v>0.375</v>
          </cell>
          <cell r="AD403">
            <v>0.63888888888888895</v>
          </cell>
          <cell r="AE403" t="str">
            <v>인천-인천</v>
          </cell>
          <cell r="AF403" t="str">
            <v>인천</v>
          </cell>
          <cell r="AG403" t="str">
            <v>인천</v>
          </cell>
          <cell r="AH403" t="str">
            <v>개항장일대</v>
          </cell>
          <cell r="AI403" t="str">
            <v>x</v>
          </cell>
          <cell r="AJ403" t="str">
            <v>윤복수</v>
          </cell>
          <cell r="AK403" t="str">
            <v>770-2943</v>
          </cell>
          <cell r="AL403" t="str">
            <v>2279-3724</v>
          </cell>
          <cell r="AM403" t="str">
            <v>ACUWQ7</v>
          </cell>
          <cell r="AN403" t="str">
            <v>6601</v>
          </cell>
        </row>
        <row r="404">
          <cell r="B404" t="str">
            <v>127-5</v>
          </cell>
          <cell r="C404" t="str">
            <v>동부</v>
          </cell>
          <cell r="D404" t="str">
            <v>인천장서초등학교</v>
          </cell>
          <cell r="E404">
            <v>5</v>
          </cell>
          <cell r="S404">
            <v>0</v>
          </cell>
          <cell r="AA404">
            <v>0</v>
          </cell>
          <cell r="AE404" t="str">
            <v>-</v>
          </cell>
          <cell r="AM404" t="str">
            <v>ACUWQ7</v>
          </cell>
          <cell r="AN404" t="str">
            <v>6601</v>
          </cell>
        </row>
        <row r="405">
          <cell r="B405" t="str">
            <v>128-4</v>
          </cell>
          <cell r="C405" t="str">
            <v>동부</v>
          </cell>
          <cell r="D405" t="str">
            <v>인천장수초등학교</v>
          </cell>
          <cell r="E405">
            <v>34</v>
          </cell>
          <cell r="F405">
            <v>1</v>
          </cell>
          <cell r="G405">
            <v>1</v>
          </cell>
          <cell r="S405">
            <v>0</v>
          </cell>
          <cell r="AA405">
            <v>0</v>
          </cell>
          <cell r="AE405" t="str">
            <v>-</v>
          </cell>
        </row>
        <row r="406">
          <cell r="B406" t="str">
            <v>128-5</v>
          </cell>
          <cell r="C406" t="str">
            <v>동부</v>
          </cell>
          <cell r="D406" t="str">
            <v>인천장수초등학교</v>
          </cell>
          <cell r="E406">
            <v>5</v>
          </cell>
          <cell r="S406">
            <v>0</v>
          </cell>
          <cell r="AA406">
            <v>0</v>
          </cell>
          <cell r="AE406" t="str">
            <v>-</v>
          </cell>
        </row>
        <row r="407">
          <cell r="B407" t="str">
            <v>129-3</v>
          </cell>
          <cell r="C407" t="str">
            <v>동부</v>
          </cell>
          <cell r="D407" t="str">
            <v>인천장아초등학교</v>
          </cell>
          <cell r="E407">
            <v>3</v>
          </cell>
          <cell r="S407">
            <v>0</v>
          </cell>
          <cell r="AA407">
            <v>0</v>
          </cell>
          <cell r="AE407" t="str">
            <v>-</v>
          </cell>
        </row>
        <row r="408">
          <cell r="B408" t="str">
            <v>129-4</v>
          </cell>
          <cell r="C408" t="str">
            <v>동부</v>
          </cell>
          <cell r="D408" t="str">
            <v>인천장아초등학교</v>
          </cell>
          <cell r="E408">
            <v>4</v>
          </cell>
          <cell r="F408">
            <v>8</v>
          </cell>
          <cell r="G408">
            <v>1</v>
          </cell>
          <cell r="H408">
            <v>8</v>
          </cell>
          <cell r="I408">
            <v>1</v>
          </cell>
          <cell r="L408" t="str">
            <v>취소</v>
          </cell>
          <cell r="M408">
            <v>1</v>
          </cell>
          <cell r="O408">
            <v>45677</v>
          </cell>
          <cell r="P408">
            <v>45748</v>
          </cell>
          <cell r="R408">
            <v>8</v>
          </cell>
          <cell r="S408">
            <v>0</v>
          </cell>
          <cell r="Y408">
            <v>186</v>
          </cell>
          <cell r="Z408">
            <v>9</v>
          </cell>
          <cell r="AA408">
            <v>195</v>
          </cell>
          <cell r="AB408">
            <v>45776</v>
          </cell>
          <cell r="AC408">
            <v>0.35416666666666669</v>
          </cell>
          <cell r="AD408">
            <v>0.66666666666666663</v>
          </cell>
          <cell r="AE408" t="str">
            <v>인천-강화</v>
          </cell>
          <cell r="AF408" t="str">
            <v>인천</v>
          </cell>
          <cell r="AG408" t="str">
            <v>강화</v>
          </cell>
          <cell r="AH408" t="str">
            <v>강화일대</v>
          </cell>
          <cell r="AI408" t="str">
            <v>o</v>
          </cell>
          <cell r="AJ408" t="str">
            <v>안희영</v>
          </cell>
          <cell r="AK408" t="str">
            <v>770-7021</v>
          </cell>
          <cell r="AL408" t="str">
            <v>8933-9050</v>
          </cell>
        </row>
        <row r="409">
          <cell r="B409" t="str">
            <v>129-5</v>
          </cell>
          <cell r="C409" t="str">
            <v>동부</v>
          </cell>
          <cell r="D409" t="str">
            <v>인천장아초등학교</v>
          </cell>
          <cell r="E409">
            <v>5</v>
          </cell>
          <cell r="S409">
            <v>0</v>
          </cell>
          <cell r="AA409">
            <v>0</v>
          </cell>
          <cell r="AE409" t="str">
            <v>-</v>
          </cell>
        </row>
        <row r="410">
          <cell r="B410" t="str">
            <v>130-3</v>
          </cell>
          <cell r="C410" t="str">
            <v>동부</v>
          </cell>
          <cell r="D410" t="str">
            <v>인천정각초등학교</v>
          </cell>
          <cell r="E410">
            <v>3</v>
          </cell>
          <cell r="S410">
            <v>0</v>
          </cell>
          <cell r="AA410">
            <v>0</v>
          </cell>
          <cell r="AE410" t="str">
            <v>-</v>
          </cell>
        </row>
        <row r="411">
          <cell r="B411" t="str">
            <v>130-4</v>
          </cell>
          <cell r="C411" t="str">
            <v>동부</v>
          </cell>
          <cell r="D411" t="str">
            <v>인천정각초등학교</v>
          </cell>
          <cell r="E411">
            <v>4</v>
          </cell>
          <cell r="S411">
            <v>0</v>
          </cell>
          <cell r="AA411">
            <v>0</v>
          </cell>
          <cell r="AE411" t="str">
            <v>-</v>
          </cell>
        </row>
        <row r="412">
          <cell r="B412" t="str">
            <v>130-5</v>
          </cell>
          <cell r="C412" t="str">
            <v>동부</v>
          </cell>
          <cell r="D412" t="str">
            <v>인천정각초등학교</v>
          </cell>
          <cell r="E412">
            <v>5</v>
          </cell>
          <cell r="S412">
            <v>0</v>
          </cell>
          <cell r="AA412">
            <v>0</v>
          </cell>
          <cell r="AE412" t="str">
            <v>-</v>
          </cell>
        </row>
        <row r="413">
          <cell r="B413" t="str">
            <v>131-3</v>
          </cell>
          <cell r="C413" t="str">
            <v>동부</v>
          </cell>
          <cell r="D413" t="str">
            <v>인천조동초등학교</v>
          </cell>
          <cell r="E413">
            <v>3</v>
          </cell>
          <cell r="F413">
            <v>3</v>
          </cell>
          <cell r="G413">
            <v>1</v>
          </cell>
          <cell r="H413">
            <v>3</v>
          </cell>
          <cell r="I413">
            <v>1</v>
          </cell>
          <cell r="L413" t="str">
            <v>신청</v>
          </cell>
          <cell r="M413">
            <v>1</v>
          </cell>
          <cell r="O413">
            <v>45705</v>
          </cell>
          <cell r="R413">
            <v>3</v>
          </cell>
          <cell r="S413">
            <v>1</v>
          </cell>
          <cell r="T413">
            <v>1</v>
          </cell>
          <cell r="V413">
            <v>1</v>
          </cell>
          <cell r="W413">
            <v>0</v>
          </cell>
          <cell r="X413">
            <v>0</v>
          </cell>
          <cell r="Y413">
            <v>70</v>
          </cell>
          <cell r="Z413">
            <v>4</v>
          </cell>
          <cell r="AA413">
            <v>74</v>
          </cell>
          <cell r="AB413">
            <v>45805</v>
          </cell>
          <cell r="AC413">
            <v>0.34722222222222227</v>
          </cell>
          <cell r="AD413">
            <v>0.66666666666666663</v>
          </cell>
          <cell r="AE413" t="str">
            <v>인천-강화</v>
          </cell>
          <cell r="AF413" t="str">
            <v>인천</v>
          </cell>
          <cell r="AG413" t="str">
            <v>강화</v>
          </cell>
          <cell r="AH413" t="str">
            <v>강화역사박물관, 화문석문화관</v>
          </cell>
          <cell r="AI413" t="str">
            <v>o</v>
          </cell>
          <cell r="AJ413" t="str">
            <v>임희진</v>
          </cell>
          <cell r="AK413" t="str">
            <v>627-8651</v>
          </cell>
          <cell r="AL413" t="str">
            <v>8494-8688</v>
          </cell>
          <cell r="AM413" t="str">
            <v>ACG5WO</v>
          </cell>
          <cell r="AN413" t="str">
            <v>8632</v>
          </cell>
        </row>
        <row r="414">
          <cell r="B414" t="str">
            <v>131-4</v>
          </cell>
          <cell r="C414" t="str">
            <v>동부</v>
          </cell>
          <cell r="D414" t="str">
            <v>인천조동초등학교</v>
          </cell>
          <cell r="E414">
            <v>4</v>
          </cell>
          <cell r="F414">
            <v>3</v>
          </cell>
          <cell r="G414">
            <v>1</v>
          </cell>
          <cell r="H414">
            <v>3</v>
          </cell>
          <cell r="I414">
            <v>1</v>
          </cell>
          <cell r="L414" t="str">
            <v>신청</v>
          </cell>
          <cell r="M414">
            <v>1</v>
          </cell>
          <cell r="O414">
            <v>45705</v>
          </cell>
          <cell r="R414">
            <v>3</v>
          </cell>
          <cell r="S414">
            <v>1</v>
          </cell>
          <cell r="T414">
            <v>1</v>
          </cell>
          <cell r="V414">
            <v>1</v>
          </cell>
          <cell r="W414">
            <v>0</v>
          </cell>
          <cell r="X414">
            <v>0</v>
          </cell>
          <cell r="Y414">
            <v>73</v>
          </cell>
          <cell r="Z414">
            <v>3</v>
          </cell>
          <cell r="AA414">
            <v>76</v>
          </cell>
          <cell r="AB414">
            <v>45806</v>
          </cell>
          <cell r="AC414">
            <v>0.36805555555555558</v>
          </cell>
          <cell r="AD414">
            <v>0.52083333333333337</v>
          </cell>
          <cell r="AE414" t="str">
            <v>인천-인천</v>
          </cell>
          <cell r="AF414" t="str">
            <v>인천</v>
          </cell>
          <cell r="AG414" t="str">
            <v>인천</v>
          </cell>
          <cell r="AH414" t="str">
            <v>송도센트럴파크</v>
          </cell>
          <cell r="AI414" t="str">
            <v>x</v>
          </cell>
          <cell r="AJ414" t="str">
            <v>김성일</v>
          </cell>
          <cell r="AK414" t="str">
            <v>627-8658</v>
          </cell>
          <cell r="AL414" t="str">
            <v>8460-8406</v>
          </cell>
          <cell r="AM414" t="str">
            <v>ACG5WO</v>
          </cell>
          <cell r="AN414" t="str">
            <v>8632</v>
          </cell>
        </row>
        <row r="415">
          <cell r="B415" t="str">
            <v>131-5</v>
          </cell>
          <cell r="C415" t="str">
            <v>동부</v>
          </cell>
          <cell r="D415" t="str">
            <v>인천조동초등학교</v>
          </cell>
          <cell r="E415">
            <v>5</v>
          </cell>
          <cell r="S415">
            <v>0</v>
          </cell>
          <cell r="AA415">
            <v>0</v>
          </cell>
          <cell r="AE415" t="str">
            <v>-</v>
          </cell>
          <cell r="AM415" t="str">
            <v>ACG5WO</v>
          </cell>
          <cell r="AN415" t="str">
            <v>8632</v>
          </cell>
        </row>
        <row r="416">
          <cell r="B416" t="str">
            <v>132-3</v>
          </cell>
          <cell r="C416" t="str">
            <v>동부</v>
          </cell>
          <cell r="D416" t="str">
            <v>인천주원초등학교</v>
          </cell>
          <cell r="E416">
            <v>3</v>
          </cell>
          <cell r="F416">
            <v>2</v>
          </cell>
          <cell r="G416">
            <v>1</v>
          </cell>
          <cell r="H416">
            <v>1</v>
          </cell>
          <cell r="I416">
            <v>1</v>
          </cell>
          <cell r="L416" t="str">
            <v>신청</v>
          </cell>
          <cell r="M416">
            <v>1</v>
          </cell>
          <cell r="O416">
            <v>45707</v>
          </cell>
          <cell r="R416">
            <v>1</v>
          </cell>
          <cell r="S416">
            <v>1</v>
          </cell>
          <cell r="T416">
            <v>1</v>
          </cell>
          <cell r="V416">
            <v>1</v>
          </cell>
          <cell r="W416">
            <v>0</v>
          </cell>
          <cell r="X416">
            <v>0</v>
          </cell>
          <cell r="Y416">
            <v>20</v>
          </cell>
          <cell r="Z416">
            <v>2</v>
          </cell>
          <cell r="AA416">
            <v>22</v>
          </cell>
          <cell r="AB416">
            <v>45799</v>
          </cell>
          <cell r="AC416">
            <v>0.375</v>
          </cell>
          <cell r="AD416">
            <v>0.625</v>
          </cell>
          <cell r="AE416" t="str">
            <v>인천-인천</v>
          </cell>
          <cell r="AF416" t="str">
            <v>인천</v>
          </cell>
          <cell r="AG416" t="str">
            <v>인천</v>
          </cell>
          <cell r="AH416" t="str">
            <v>인천아트플랫폼</v>
          </cell>
          <cell r="AI416" t="str">
            <v>x</v>
          </cell>
          <cell r="AJ416" t="str">
            <v>장하영</v>
          </cell>
          <cell r="AK416" t="str">
            <v>629-4028</v>
          </cell>
          <cell r="AL416" t="str">
            <v>6860-7231</v>
          </cell>
          <cell r="AM416" t="str">
            <v>ACHIAY</v>
          </cell>
          <cell r="AN416" t="str">
            <v>1979</v>
          </cell>
        </row>
        <row r="417">
          <cell r="B417" t="str">
            <v>132-4</v>
          </cell>
          <cell r="C417" t="str">
            <v>동부</v>
          </cell>
          <cell r="D417" t="str">
            <v>인천주원초등학교</v>
          </cell>
          <cell r="E417">
            <v>4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L417" t="str">
            <v>변경</v>
          </cell>
          <cell r="M417">
            <v>1</v>
          </cell>
          <cell r="N417">
            <v>1</v>
          </cell>
          <cell r="O417">
            <v>45712</v>
          </cell>
          <cell r="Q417">
            <v>45713</v>
          </cell>
          <cell r="R417">
            <v>1</v>
          </cell>
          <cell r="S417">
            <v>1</v>
          </cell>
          <cell r="T417">
            <v>1</v>
          </cell>
          <cell r="V417">
            <v>1</v>
          </cell>
          <cell r="W417">
            <v>0</v>
          </cell>
          <cell r="X417">
            <v>0</v>
          </cell>
          <cell r="Y417">
            <v>39</v>
          </cell>
          <cell r="Z417">
            <v>3</v>
          </cell>
          <cell r="AA417">
            <v>42</v>
          </cell>
          <cell r="AB417">
            <v>45799</v>
          </cell>
          <cell r="AC417">
            <v>0.3611111111111111</v>
          </cell>
          <cell r="AD417">
            <v>0.64583333333333337</v>
          </cell>
          <cell r="AE417" t="str">
            <v>인천-강화</v>
          </cell>
          <cell r="AF417" t="str">
            <v>인천</v>
          </cell>
          <cell r="AG417" t="str">
            <v>강화</v>
          </cell>
          <cell r="AH417" t="str">
            <v>강화도자연체험농장</v>
          </cell>
          <cell r="AI417" t="str">
            <v>x</v>
          </cell>
          <cell r="AJ417" t="str">
            <v>정재후</v>
          </cell>
          <cell r="AK417" t="str">
            <v>629-4018</v>
          </cell>
          <cell r="AL417" t="str">
            <v>4044-0618</v>
          </cell>
          <cell r="AM417" t="str">
            <v>ACHIAY</v>
          </cell>
          <cell r="AN417" t="str">
            <v>1979</v>
          </cell>
        </row>
        <row r="418">
          <cell r="B418" t="str">
            <v>132-5</v>
          </cell>
          <cell r="C418" t="str">
            <v>동부</v>
          </cell>
          <cell r="D418" t="str">
            <v>인천주원초등학교</v>
          </cell>
          <cell r="E418">
            <v>5</v>
          </cell>
          <cell r="S418">
            <v>0</v>
          </cell>
          <cell r="AA418">
            <v>0</v>
          </cell>
          <cell r="AE418" t="str">
            <v>-</v>
          </cell>
          <cell r="AM418" t="str">
            <v>ACHIAY</v>
          </cell>
          <cell r="AN418" t="str">
            <v>1979</v>
          </cell>
        </row>
        <row r="419">
          <cell r="B419" t="str">
            <v>133-3</v>
          </cell>
          <cell r="C419" t="str">
            <v>동부</v>
          </cell>
          <cell r="D419" t="str">
            <v>인천중앙초등학교</v>
          </cell>
          <cell r="E419">
            <v>3</v>
          </cell>
          <cell r="S419">
            <v>0</v>
          </cell>
          <cell r="AA419">
            <v>0</v>
          </cell>
          <cell r="AE419" t="str">
            <v>-</v>
          </cell>
        </row>
        <row r="420">
          <cell r="B420" t="str">
            <v>133-4</v>
          </cell>
          <cell r="C420" t="str">
            <v>동부</v>
          </cell>
          <cell r="D420" t="str">
            <v>인천중앙초등학교</v>
          </cell>
          <cell r="E420">
            <v>4</v>
          </cell>
          <cell r="S420">
            <v>0</v>
          </cell>
          <cell r="AA420">
            <v>0</v>
          </cell>
          <cell r="AE420" t="str">
            <v>-</v>
          </cell>
        </row>
        <row r="421">
          <cell r="B421" t="str">
            <v>133-5</v>
          </cell>
          <cell r="C421" t="str">
            <v>동부</v>
          </cell>
          <cell r="D421" t="str">
            <v>인천중앙초등학교</v>
          </cell>
          <cell r="E421">
            <v>5</v>
          </cell>
          <cell r="S421">
            <v>0</v>
          </cell>
          <cell r="AA421">
            <v>0</v>
          </cell>
          <cell r="AE421" t="str">
            <v>-</v>
          </cell>
        </row>
        <row r="422">
          <cell r="B422" t="str">
            <v>134-3</v>
          </cell>
          <cell r="C422" t="str">
            <v>동부</v>
          </cell>
          <cell r="D422" t="str">
            <v>인천첨단초등학교</v>
          </cell>
          <cell r="E422">
            <v>3</v>
          </cell>
          <cell r="S422">
            <v>0</v>
          </cell>
          <cell r="AA422">
            <v>0</v>
          </cell>
          <cell r="AE422" t="str">
            <v>-</v>
          </cell>
        </row>
        <row r="423">
          <cell r="B423" t="str">
            <v>134-4</v>
          </cell>
          <cell r="C423" t="str">
            <v>동부</v>
          </cell>
          <cell r="D423" t="str">
            <v>인천첨단초등학교</v>
          </cell>
          <cell r="E423">
            <v>4</v>
          </cell>
          <cell r="S423">
            <v>0</v>
          </cell>
          <cell r="AA423">
            <v>0</v>
          </cell>
          <cell r="AE423" t="str">
            <v>-</v>
          </cell>
        </row>
        <row r="424">
          <cell r="B424" t="str">
            <v>134-5</v>
          </cell>
          <cell r="C424" t="str">
            <v>동부</v>
          </cell>
          <cell r="D424" t="str">
            <v>인천첨단초등학교</v>
          </cell>
          <cell r="E424">
            <v>5</v>
          </cell>
          <cell r="S424">
            <v>0</v>
          </cell>
          <cell r="AA424">
            <v>0</v>
          </cell>
          <cell r="AE424" t="str">
            <v>-</v>
          </cell>
        </row>
        <row r="425">
          <cell r="B425" t="str">
            <v>135-3</v>
          </cell>
          <cell r="C425" t="str">
            <v>동부</v>
          </cell>
          <cell r="D425" t="str">
            <v>인천청량초등학교</v>
          </cell>
          <cell r="E425">
            <v>3</v>
          </cell>
          <cell r="F425">
            <v>3</v>
          </cell>
          <cell r="G425">
            <v>1</v>
          </cell>
          <cell r="H425">
            <v>3</v>
          </cell>
          <cell r="I425">
            <v>1</v>
          </cell>
          <cell r="L425" t="str">
            <v>신청</v>
          </cell>
          <cell r="M425">
            <v>1</v>
          </cell>
          <cell r="O425">
            <v>45699</v>
          </cell>
          <cell r="R425">
            <v>3</v>
          </cell>
          <cell r="S425">
            <v>1</v>
          </cell>
          <cell r="T425">
            <v>1</v>
          </cell>
          <cell r="V425">
            <v>1</v>
          </cell>
          <cell r="W425">
            <v>0</v>
          </cell>
          <cell r="X425">
            <v>0</v>
          </cell>
          <cell r="Y425">
            <v>71</v>
          </cell>
          <cell r="Z425">
            <v>3</v>
          </cell>
          <cell r="AA425">
            <v>74</v>
          </cell>
          <cell r="AB425">
            <v>45772</v>
          </cell>
          <cell r="AC425">
            <v>0.35416666666666669</v>
          </cell>
          <cell r="AD425">
            <v>0.625</v>
          </cell>
          <cell r="AE425" t="str">
            <v>인천-인천</v>
          </cell>
          <cell r="AF425" t="str">
            <v>인천</v>
          </cell>
          <cell r="AG425" t="str">
            <v>인천</v>
          </cell>
          <cell r="AH425" t="str">
            <v>송도센트럴파크</v>
          </cell>
          <cell r="AI425" t="str">
            <v>x</v>
          </cell>
          <cell r="AJ425" t="str">
            <v>강현희</v>
          </cell>
          <cell r="AK425" t="str">
            <v>510-6320</v>
          </cell>
          <cell r="AL425" t="str">
            <v>5188-4209</v>
          </cell>
          <cell r="AM425" t="str">
            <v>ACJ4TG</v>
          </cell>
          <cell r="AN425" t="str">
            <v>6300</v>
          </cell>
        </row>
        <row r="426">
          <cell r="B426" t="str">
            <v>135-4</v>
          </cell>
          <cell r="C426" t="str">
            <v>동부</v>
          </cell>
          <cell r="D426" t="str">
            <v>인천청량초등학교</v>
          </cell>
          <cell r="E426">
            <v>4</v>
          </cell>
          <cell r="F426">
            <v>3</v>
          </cell>
          <cell r="G426">
            <v>1</v>
          </cell>
          <cell r="H426">
            <v>3</v>
          </cell>
          <cell r="I426">
            <v>1</v>
          </cell>
          <cell r="L426" t="str">
            <v>변경</v>
          </cell>
          <cell r="M426">
            <v>1</v>
          </cell>
          <cell r="N426">
            <v>1</v>
          </cell>
          <cell r="O426">
            <v>45699</v>
          </cell>
          <cell r="Q426">
            <v>45730</v>
          </cell>
          <cell r="R426">
            <v>3</v>
          </cell>
          <cell r="S426">
            <v>1</v>
          </cell>
          <cell r="T426">
            <v>1</v>
          </cell>
          <cell r="V426">
            <v>1</v>
          </cell>
          <cell r="W426">
            <v>0</v>
          </cell>
          <cell r="X426">
            <v>0</v>
          </cell>
          <cell r="Y426">
            <v>82</v>
          </cell>
          <cell r="Z426">
            <v>4</v>
          </cell>
          <cell r="AA426">
            <v>86</v>
          </cell>
          <cell r="AB426">
            <v>45758</v>
          </cell>
          <cell r="AC426">
            <v>0.35416666666666669</v>
          </cell>
          <cell r="AD426">
            <v>0.625</v>
          </cell>
          <cell r="AE426" t="str">
            <v>인천-인천</v>
          </cell>
          <cell r="AF426" t="str">
            <v>인천</v>
          </cell>
          <cell r="AG426" t="str">
            <v>인천</v>
          </cell>
          <cell r="AH426" t="str">
            <v>개항장일대</v>
          </cell>
          <cell r="AI426" t="str">
            <v>x</v>
          </cell>
          <cell r="AJ426" t="str">
            <v>박현정</v>
          </cell>
          <cell r="AK426" t="str">
            <v>629-3622</v>
          </cell>
          <cell r="AL426" t="str">
            <v>5121-5013</v>
          </cell>
          <cell r="AM426" t="str">
            <v>ACJ4TG</v>
          </cell>
          <cell r="AN426" t="str">
            <v>6300</v>
          </cell>
        </row>
        <row r="427">
          <cell r="B427" t="str">
            <v>135-5</v>
          </cell>
          <cell r="C427" t="str">
            <v>동부</v>
          </cell>
          <cell r="D427" t="str">
            <v>인천청량초등학교</v>
          </cell>
          <cell r="E427">
            <v>5</v>
          </cell>
          <cell r="J427">
            <v>4</v>
          </cell>
          <cell r="K427">
            <v>1</v>
          </cell>
          <cell r="L427" t="str">
            <v>신청</v>
          </cell>
          <cell r="M427">
            <v>2</v>
          </cell>
          <cell r="O427">
            <v>45733</v>
          </cell>
          <cell r="R427">
            <v>4</v>
          </cell>
          <cell r="S427">
            <v>4</v>
          </cell>
          <cell r="T427">
            <v>1</v>
          </cell>
          <cell r="U427">
            <v>3</v>
          </cell>
          <cell r="V427">
            <v>0</v>
          </cell>
          <cell r="W427">
            <v>1</v>
          </cell>
          <cell r="X427">
            <v>3</v>
          </cell>
          <cell r="Y427">
            <v>97</v>
          </cell>
          <cell r="Z427">
            <v>4</v>
          </cell>
          <cell r="AA427">
            <v>101</v>
          </cell>
          <cell r="AB427">
            <v>45968</v>
          </cell>
          <cell r="AC427">
            <v>0.35416666666666669</v>
          </cell>
          <cell r="AD427">
            <v>0.70833333333333337</v>
          </cell>
          <cell r="AE427" t="str">
            <v>관외</v>
          </cell>
          <cell r="AF427" t="str">
            <v>인천</v>
          </cell>
          <cell r="AG427" t="str">
            <v>서울</v>
          </cell>
          <cell r="AH427" t="str">
            <v>경복궁</v>
          </cell>
          <cell r="AI427" t="str">
            <v>o</v>
          </cell>
          <cell r="AJ427" t="str">
            <v>김남웅</v>
          </cell>
          <cell r="AK427" t="str">
            <v>510-6330</v>
          </cell>
          <cell r="AL427" t="str">
            <v>3802-5941</v>
          </cell>
          <cell r="AM427" t="str">
            <v>ACJ4TG</v>
          </cell>
          <cell r="AN427" t="str">
            <v>6300</v>
          </cell>
        </row>
        <row r="428">
          <cell r="B428" t="str">
            <v>136-3</v>
          </cell>
          <cell r="C428" t="str">
            <v>동부</v>
          </cell>
          <cell r="D428" t="str">
            <v>인천청학초등학교</v>
          </cell>
          <cell r="E428">
            <v>3</v>
          </cell>
          <cell r="S428">
            <v>0</v>
          </cell>
          <cell r="AA428">
            <v>0</v>
          </cell>
          <cell r="AE428" t="str">
            <v>-</v>
          </cell>
          <cell r="AM428" t="str">
            <v>ACUBBZ</v>
          </cell>
          <cell r="AN428">
            <v>5265</v>
          </cell>
        </row>
        <row r="429">
          <cell r="B429" t="str">
            <v>136-4</v>
          </cell>
          <cell r="C429" t="str">
            <v>동부</v>
          </cell>
          <cell r="D429" t="str">
            <v>인천청학초등학교</v>
          </cell>
          <cell r="E429">
            <v>4</v>
          </cell>
          <cell r="F429">
            <v>2</v>
          </cell>
          <cell r="G429">
            <v>1</v>
          </cell>
          <cell r="L429" t="str">
            <v>취소</v>
          </cell>
          <cell r="M429">
            <v>1</v>
          </cell>
          <cell r="O429">
            <v>45672</v>
          </cell>
          <cell r="P429">
            <v>45735</v>
          </cell>
          <cell r="R429">
            <v>2</v>
          </cell>
          <cell r="S429">
            <v>0</v>
          </cell>
          <cell r="Y429">
            <v>79</v>
          </cell>
          <cell r="Z429">
            <v>5</v>
          </cell>
          <cell r="AA429">
            <v>84</v>
          </cell>
          <cell r="AB429">
            <v>45919</v>
          </cell>
          <cell r="AC429">
            <v>0.34722222222222227</v>
          </cell>
          <cell r="AD429">
            <v>0.66666666666666663</v>
          </cell>
          <cell r="AE429" t="str">
            <v>인천-강화</v>
          </cell>
          <cell r="AF429" t="str">
            <v>인천</v>
          </cell>
          <cell r="AG429" t="str">
            <v>강화</v>
          </cell>
          <cell r="AH429" t="str">
            <v>국화리학생야영장</v>
          </cell>
          <cell r="AI429" t="str">
            <v>x</v>
          </cell>
          <cell r="AJ429" t="str">
            <v>한경서</v>
          </cell>
          <cell r="AK429" t="str">
            <v>529-6229</v>
          </cell>
          <cell r="AL429" t="str">
            <v>9286-8835</v>
          </cell>
        </row>
        <row r="430">
          <cell r="B430" t="str">
            <v>136-5</v>
          </cell>
          <cell r="C430" t="str">
            <v>동부</v>
          </cell>
          <cell r="D430" t="str">
            <v>인천청학초등학교</v>
          </cell>
          <cell r="E430">
            <v>5</v>
          </cell>
          <cell r="S430">
            <v>0</v>
          </cell>
          <cell r="AA430">
            <v>0</v>
          </cell>
          <cell r="AE430" t="str">
            <v>-</v>
          </cell>
        </row>
        <row r="431">
          <cell r="B431" t="str">
            <v>137-3</v>
          </cell>
          <cell r="C431" t="str">
            <v>동부</v>
          </cell>
          <cell r="D431" t="str">
            <v>인천축현초등학교</v>
          </cell>
          <cell r="E431">
            <v>3</v>
          </cell>
          <cell r="F431">
            <v>1</v>
          </cell>
          <cell r="G431">
            <v>1</v>
          </cell>
          <cell r="H431">
            <v>2</v>
          </cell>
          <cell r="I431">
            <v>1</v>
          </cell>
          <cell r="L431" t="str">
            <v>신청</v>
          </cell>
          <cell r="M431">
            <v>1</v>
          </cell>
          <cell r="O431">
            <v>45694</v>
          </cell>
          <cell r="R431">
            <v>2</v>
          </cell>
          <cell r="S431">
            <v>1</v>
          </cell>
          <cell r="T431">
            <v>1</v>
          </cell>
          <cell r="V431">
            <v>1</v>
          </cell>
          <cell r="W431">
            <v>0</v>
          </cell>
          <cell r="X431">
            <v>0</v>
          </cell>
          <cell r="Y431">
            <v>33</v>
          </cell>
          <cell r="Z431">
            <v>3</v>
          </cell>
          <cell r="AA431">
            <v>36</v>
          </cell>
          <cell r="AB431">
            <v>45772</v>
          </cell>
          <cell r="AC431">
            <v>0.3611111111111111</v>
          </cell>
          <cell r="AD431">
            <v>0.50694444444444442</v>
          </cell>
          <cell r="AE431" t="str">
            <v>인천-인천</v>
          </cell>
          <cell r="AF431" t="str">
            <v>인천</v>
          </cell>
          <cell r="AG431" t="str">
            <v>인천</v>
          </cell>
          <cell r="AH431" t="str">
            <v>국민안전체험관</v>
          </cell>
          <cell r="AI431" t="str">
            <v>x</v>
          </cell>
          <cell r="AJ431" t="str">
            <v>안은경</v>
          </cell>
          <cell r="AK431" t="str">
            <v>629-5872</v>
          </cell>
          <cell r="AL431" t="str">
            <v>3592-6682</v>
          </cell>
          <cell r="AM431" t="str">
            <v>ACG4CP</v>
          </cell>
          <cell r="AN431">
            <v>1234</v>
          </cell>
        </row>
        <row r="432">
          <cell r="B432" t="str">
            <v>137-4</v>
          </cell>
          <cell r="C432" t="str">
            <v>동부</v>
          </cell>
          <cell r="D432" t="str">
            <v>인천축현초등학교</v>
          </cell>
          <cell r="E432">
            <v>4</v>
          </cell>
          <cell r="F432">
            <v>2</v>
          </cell>
          <cell r="G432">
            <v>1</v>
          </cell>
          <cell r="S432">
            <v>0</v>
          </cell>
          <cell r="AA432">
            <v>0</v>
          </cell>
          <cell r="AE432" t="str">
            <v>-</v>
          </cell>
          <cell r="AM432" t="str">
            <v>ACG4CP</v>
          </cell>
          <cell r="AN432">
            <v>1234</v>
          </cell>
        </row>
        <row r="433">
          <cell r="B433" t="str">
            <v>137-5</v>
          </cell>
          <cell r="C433" t="str">
            <v>동부</v>
          </cell>
          <cell r="D433" t="str">
            <v>인천축현초등학교</v>
          </cell>
          <cell r="E433">
            <v>5</v>
          </cell>
          <cell r="L433" t="str">
            <v>신청</v>
          </cell>
          <cell r="M433" t="str">
            <v>3차-2</v>
          </cell>
          <cell r="O433">
            <v>45838</v>
          </cell>
          <cell r="R433">
            <v>3</v>
          </cell>
          <cell r="S433">
            <v>3</v>
          </cell>
          <cell r="T433">
            <v>3</v>
          </cell>
          <cell r="U433">
            <v>0</v>
          </cell>
          <cell r="V433">
            <v>0</v>
          </cell>
          <cell r="W433">
            <v>3</v>
          </cell>
          <cell r="X433">
            <v>0</v>
          </cell>
          <cell r="Y433">
            <v>47</v>
          </cell>
          <cell r="Z433">
            <v>3</v>
          </cell>
          <cell r="AA433">
            <v>50</v>
          </cell>
          <cell r="AB433">
            <v>45958</v>
          </cell>
          <cell r="AC433">
            <v>0.35416666666666669</v>
          </cell>
          <cell r="AD433">
            <v>0.6875</v>
          </cell>
          <cell r="AE433" t="str">
            <v>관외</v>
          </cell>
          <cell r="AF433" t="str">
            <v>인천</v>
          </cell>
          <cell r="AG433" t="str">
            <v>서울</v>
          </cell>
          <cell r="AH433" t="str">
            <v>서대문형무소, 경복궁</v>
          </cell>
          <cell r="AI433" t="str">
            <v>o</v>
          </cell>
          <cell r="AJ433" t="str">
            <v>이진주</v>
          </cell>
          <cell r="AK433" t="str">
            <v>629-5916</v>
          </cell>
          <cell r="AL433" t="str">
            <v>7372-4472</v>
          </cell>
          <cell r="AM433" t="str">
            <v>ACG4CP</v>
          </cell>
          <cell r="AN433">
            <v>1234</v>
          </cell>
        </row>
        <row r="434">
          <cell r="B434" t="str">
            <v>138-3</v>
          </cell>
          <cell r="C434" t="str">
            <v>동부</v>
          </cell>
          <cell r="D434" t="str">
            <v>인천한빛초등학교</v>
          </cell>
          <cell r="E434">
            <v>3</v>
          </cell>
          <cell r="S434">
            <v>0</v>
          </cell>
          <cell r="AA434">
            <v>0</v>
          </cell>
          <cell r="AE434" t="str">
            <v>-</v>
          </cell>
          <cell r="AM434" t="str">
            <v>ACG9VT</v>
          </cell>
          <cell r="AN434">
            <v>5800</v>
          </cell>
        </row>
        <row r="435">
          <cell r="B435" t="str">
            <v>138-4</v>
          </cell>
          <cell r="C435" t="str">
            <v>동부</v>
          </cell>
          <cell r="D435" t="str">
            <v>인천한빛초등학교</v>
          </cell>
          <cell r="E435">
            <v>4</v>
          </cell>
          <cell r="F435">
            <v>7</v>
          </cell>
          <cell r="G435">
            <v>1</v>
          </cell>
          <cell r="H435">
            <v>6</v>
          </cell>
          <cell r="I435">
            <v>1</v>
          </cell>
          <cell r="L435" t="str">
            <v>취소</v>
          </cell>
          <cell r="M435">
            <v>1</v>
          </cell>
          <cell r="N435">
            <v>1</v>
          </cell>
          <cell r="O435">
            <v>45687</v>
          </cell>
          <cell r="P435">
            <v>45841</v>
          </cell>
          <cell r="Q435">
            <v>45758</v>
          </cell>
          <cell r="R435">
            <v>6</v>
          </cell>
          <cell r="S435">
            <v>1</v>
          </cell>
          <cell r="T435">
            <v>1</v>
          </cell>
          <cell r="X435">
            <v>0</v>
          </cell>
          <cell r="Y435">
            <v>158</v>
          </cell>
          <cell r="Z435">
            <v>6</v>
          </cell>
          <cell r="AA435">
            <v>164</v>
          </cell>
          <cell r="AB435">
            <v>45947</v>
          </cell>
          <cell r="AC435">
            <v>0.3611111111111111</v>
          </cell>
          <cell r="AD435">
            <v>0.63888888888888895</v>
          </cell>
          <cell r="AE435" t="str">
            <v>인천-인천</v>
          </cell>
          <cell r="AF435" t="str">
            <v>인천</v>
          </cell>
          <cell r="AG435" t="str">
            <v>인천</v>
          </cell>
          <cell r="AH435" t="str">
            <v>인천치즈스쿨</v>
          </cell>
          <cell r="AI435" t="str">
            <v>x</v>
          </cell>
          <cell r="AJ435" t="str">
            <v>김숙경</v>
          </cell>
          <cell r="AK435" t="str">
            <v>855-1403</v>
          </cell>
          <cell r="AL435" t="str">
            <v>2527-6607</v>
          </cell>
        </row>
        <row r="436">
          <cell r="B436" t="str">
            <v>138-5</v>
          </cell>
          <cell r="C436" t="str">
            <v>동부</v>
          </cell>
          <cell r="D436" t="str">
            <v>인천한빛초등학교</v>
          </cell>
          <cell r="E436">
            <v>5</v>
          </cell>
          <cell r="S436">
            <v>0</v>
          </cell>
          <cell r="AA436">
            <v>0</v>
          </cell>
          <cell r="AE436" t="str">
            <v>-</v>
          </cell>
        </row>
        <row r="437">
          <cell r="B437" t="str">
            <v>139-3</v>
          </cell>
          <cell r="C437" t="str">
            <v>동부</v>
          </cell>
          <cell r="D437" t="str">
            <v>인천함박초등학교</v>
          </cell>
          <cell r="E437">
            <v>3</v>
          </cell>
          <cell r="H437">
            <v>3</v>
          </cell>
          <cell r="I437">
            <v>1</v>
          </cell>
          <cell r="L437" t="str">
            <v>변경</v>
          </cell>
          <cell r="M437" t="str">
            <v>2차</v>
          </cell>
          <cell r="N437">
            <v>1</v>
          </cell>
          <cell r="O437">
            <v>45737</v>
          </cell>
          <cell r="Q437">
            <v>45890</v>
          </cell>
          <cell r="R437">
            <v>3</v>
          </cell>
          <cell r="S437">
            <v>3</v>
          </cell>
          <cell r="T437">
            <v>1</v>
          </cell>
          <cell r="U437">
            <v>2</v>
          </cell>
          <cell r="V437">
            <v>1</v>
          </cell>
          <cell r="W437">
            <v>0</v>
          </cell>
          <cell r="X437">
            <v>2</v>
          </cell>
          <cell r="Y437">
            <v>76</v>
          </cell>
          <cell r="Z437">
            <v>10</v>
          </cell>
          <cell r="AA437">
            <v>86</v>
          </cell>
          <cell r="AB437">
            <v>45923</v>
          </cell>
          <cell r="AC437">
            <v>0.375</v>
          </cell>
          <cell r="AD437">
            <v>0.54166666666666663</v>
          </cell>
          <cell r="AE437" t="str">
            <v>인천-인천</v>
          </cell>
          <cell r="AF437" t="str">
            <v>인천</v>
          </cell>
          <cell r="AG437" t="str">
            <v>인천</v>
          </cell>
          <cell r="AH437" t="str">
            <v>송도G타워</v>
          </cell>
          <cell r="AI437" t="str">
            <v>x</v>
          </cell>
          <cell r="AJ437" t="str">
            <v>송기주</v>
          </cell>
          <cell r="AK437" t="str">
            <v>821-0432(303)</v>
          </cell>
          <cell r="AL437" t="str">
            <v>5542-4630</v>
          </cell>
          <cell r="AM437" t="str">
            <v>ACK6WF</v>
          </cell>
          <cell r="AN437" t="str">
            <v>0432</v>
          </cell>
        </row>
        <row r="438">
          <cell r="B438" t="str">
            <v>139-4</v>
          </cell>
          <cell r="C438" t="str">
            <v>동부</v>
          </cell>
          <cell r="D438" t="str">
            <v>인천함박초등학교</v>
          </cell>
          <cell r="E438">
            <v>4</v>
          </cell>
          <cell r="F438">
            <v>5</v>
          </cell>
          <cell r="G438">
            <v>1</v>
          </cell>
          <cell r="H438">
            <v>3</v>
          </cell>
          <cell r="I438">
            <v>1</v>
          </cell>
          <cell r="L438" t="str">
            <v>신청</v>
          </cell>
          <cell r="M438">
            <v>1</v>
          </cell>
          <cell r="O438">
            <v>45677</v>
          </cell>
          <cell r="Q438">
            <v>45890</v>
          </cell>
          <cell r="R438">
            <v>3</v>
          </cell>
          <cell r="S438">
            <v>1</v>
          </cell>
          <cell r="T438">
            <v>1</v>
          </cell>
          <cell r="V438">
            <v>1</v>
          </cell>
          <cell r="W438">
            <v>0</v>
          </cell>
          <cell r="X438">
            <v>0</v>
          </cell>
          <cell r="Y438">
            <v>94</v>
          </cell>
          <cell r="Z438">
            <v>5</v>
          </cell>
          <cell r="AA438">
            <v>99</v>
          </cell>
          <cell r="AB438">
            <v>45916</v>
          </cell>
          <cell r="AC438">
            <v>0.375</v>
          </cell>
          <cell r="AD438">
            <v>0.625</v>
          </cell>
          <cell r="AE438" t="str">
            <v>인천-인천</v>
          </cell>
          <cell r="AF438" t="str">
            <v>인천</v>
          </cell>
          <cell r="AG438" t="str">
            <v>인천</v>
          </cell>
          <cell r="AH438" t="str">
            <v>인천도시역사관</v>
          </cell>
          <cell r="AI438" t="str">
            <v>x</v>
          </cell>
          <cell r="AJ438" t="str">
            <v>임희정</v>
          </cell>
          <cell r="AK438" t="str">
            <v>821-0432</v>
          </cell>
          <cell r="AL438" t="str">
            <v>3387-9861</v>
          </cell>
          <cell r="AM438" t="str">
            <v>ACK6WF</v>
          </cell>
          <cell r="AN438" t="str">
            <v>0432</v>
          </cell>
        </row>
        <row r="439">
          <cell r="B439" t="str">
            <v>139-5</v>
          </cell>
          <cell r="C439" t="str">
            <v>동부</v>
          </cell>
          <cell r="D439" t="str">
            <v>인천함박초등학교</v>
          </cell>
          <cell r="E439">
            <v>5</v>
          </cell>
          <cell r="S439">
            <v>0</v>
          </cell>
          <cell r="AA439">
            <v>0</v>
          </cell>
          <cell r="AE439" t="str">
            <v>-</v>
          </cell>
        </row>
        <row r="440">
          <cell r="B440" t="str">
            <v>140-4</v>
          </cell>
          <cell r="C440" t="str">
            <v>동부</v>
          </cell>
          <cell r="D440" t="str">
            <v>인천해송초등학교</v>
          </cell>
          <cell r="E440">
            <v>4</v>
          </cell>
          <cell r="F440">
            <v>4</v>
          </cell>
          <cell r="G440">
            <v>1</v>
          </cell>
          <cell r="H440">
            <v>2</v>
          </cell>
          <cell r="I440">
            <v>1</v>
          </cell>
          <cell r="L440" t="str">
            <v>신청</v>
          </cell>
          <cell r="M440">
            <v>1</v>
          </cell>
          <cell r="O440">
            <v>45692</v>
          </cell>
          <cell r="R440">
            <v>2</v>
          </cell>
          <cell r="S440">
            <v>2</v>
          </cell>
          <cell r="T440">
            <v>1</v>
          </cell>
          <cell r="U440">
            <v>1</v>
          </cell>
          <cell r="V440">
            <v>1</v>
          </cell>
          <cell r="W440">
            <v>0</v>
          </cell>
          <cell r="X440">
            <v>1</v>
          </cell>
          <cell r="Y440">
            <v>50</v>
          </cell>
          <cell r="Z440">
            <v>2</v>
          </cell>
          <cell r="AA440">
            <v>52</v>
          </cell>
          <cell r="AB440">
            <v>45918</v>
          </cell>
          <cell r="AC440">
            <v>0.375</v>
          </cell>
          <cell r="AD440">
            <v>0.58333333333333337</v>
          </cell>
          <cell r="AE440" t="str">
            <v>인천-인천</v>
          </cell>
          <cell r="AF440" t="str">
            <v>인천</v>
          </cell>
          <cell r="AG440" t="str">
            <v>인천</v>
          </cell>
          <cell r="AH440" t="str">
            <v>송암미술관</v>
          </cell>
          <cell r="AI440" t="str">
            <v>x</v>
          </cell>
          <cell r="AJ440" t="str">
            <v>이수경</v>
          </cell>
          <cell r="AK440" t="str">
            <v>833-0873</v>
          </cell>
          <cell r="AL440" t="str">
            <v>7237-2141</v>
          </cell>
          <cell r="AM440" t="str">
            <v>ACG3TR</v>
          </cell>
          <cell r="AN440" t="str">
            <v>0350 </v>
          </cell>
        </row>
        <row r="441">
          <cell r="B441" t="str">
            <v>140-4</v>
          </cell>
          <cell r="C441" t="str">
            <v>동부</v>
          </cell>
          <cell r="D441" t="str">
            <v>인천해송초등학교</v>
          </cell>
          <cell r="E441">
            <v>4</v>
          </cell>
          <cell r="H441">
            <v>2</v>
          </cell>
          <cell r="I441">
            <v>1</v>
          </cell>
          <cell r="L441" t="str">
            <v>신청</v>
          </cell>
          <cell r="M441">
            <v>1</v>
          </cell>
          <cell r="O441">
            <v>45692</v>
          </cell>
          <cell r="R441">
            <v>2</v>
          </cell>
          <cell r="S441">
            <v>2</v>
          </cell>
          <cell r="T441">
            <v>1</v>
          </cell>
          <cell r="U441">
            <v>1</v>
          </cell>
          <cell r="V441">
            <v>1</v>
          </cell>
          <cell r="W441">
            <v>0</v>
          </cell>
          <cell r="X441">
            <v>1</v>
          </cell>
          <cell r="Y441">
            <v>50</v>
          </cell>
          <cell r="Z441">
            <v>2</v>
          </cell>
          <cell r="AA441">
            <v>52</v>
          </cell>
          <cell r="AB441">
            <v>45919</v>
          </cell>
          <cell r="AC441">
            <v>0.375</v>
          </cell>
          <cell r="AD441">
            <v>0.58333333333333337</v>
          </cell>
          <cell r="AE441" t="str">
            <v>인천-인천</v>
          </cell>
          <cell r="AF441" t="str">
            <v>인천</v>
          </cell>
          <cell r="AG441" t="str">
            <v>인천</v>
          </cell>
          <cell r="AH441" t="str">
            <v>송암미술관</v>
          </cell>
          <cell r="AI441" t="str">
            <v>x</v>
          </cell>
          <cell r="AJ441" t="str">
            <v>이수경</v>
          </cell>
          <cell r="AK441" t="str">
            <v>833-0873</v>
          </cell>
          <cell r="AL441" t="str">
            <v>7237-2141</v>
          </cell>
          <cell r="AM441" t="str">
            <v>ACG3TR</v>
          </cell>
          <cell r="AN441" t="str">
            <v>0350 </v>
          </cell>
        </row>
        <row r="442">
          <cell r="B442" t="str">
            <v>140-5</v>
          </cell>
          <cell r="C442" t="str">
            <v>동부</v>
          </cell>
          <cell r="D442" t="str">
            <v>인천해송초등학교</v>
          </cell>
          <cell r="E442">
            <v>5</v>
          </cell>
          <cell r="S442">
            <v>0</v>
          </cell>
          <cell r="AA442">
            <v>0</v>
          </cell>
          <cell r="AE442" t="str">
            <v>-</v>
          </cell>
        </row>
        <row r="443">
          <cell r="B443" t="str">
            <v>141-3</v>
          </cell>
          <cell r="C443" t="str">
            <v>동부</v>
          </cell>
          <cell r="D443" t="str">
            <v>인천현송초등학교</v>
          </cell>
          <cell r="E443">
            <v>3</v>
          </cell>
          <cell r="S443">
            <v>0</v>
          </cell>
          <cell r="AA443">
            <v>0</v>
          </cell>
          <cell r="AE443" t="str">
            <v>-</v>
          </cell>
        </row>
        <row r="444">
          <cell r="B444" t="str">
            <v>141-4</v>
          </cell>
          <cell r="C444" t="str">
            <v>동부</v>
          </cell>
          <cell r="D444" t="str">
            <v>인천현송초등학교</v>
          </cell>
          <cell r="E444">
            <v>4</v>
          </cell>
          <cell r="F444">
            <v>6</v>
          </cell>
          <cell r="G444">
            <v>1</v>
          </cell>
          <cell r="H444">
            <v>6</v>
          </cell>
          <cell r="I444">
            <v>1</v>
          </cell>
          <cell r="L444" t="str">
            <v>취소</v>
          </cell>
          <cell r="M444">
            <v>1</v>
          </cell>
          <cell r="O444">
            <v>45692</v>
          </cell>
          <cell r="P444">
            <v>45841</v>
          </cell>
          <cell r="R444">
            <v>6</v>
          </cell>
          <cell r="S444">
            <v>1</v>
          </cell>
          <cell r="T444">
            <v>1</v>
          </cell>
          <cell r="X444">
            <v>0</v>
          </cell>
          <cell r="Y444">
            <v>156</v>
          </cell>
          <cell r="Z444">
            <v>6</v>
          </cell>
          <cell r="AA444">
            <v>162</v>
          </cell>
          <cell r="AB444">
            <v>45958</v>
          </cell>
          <cell r="AC444">
            <v>0.375</v>
          </cell>
          <cell r="AD444">
            <v>0.625</v>
          </cell>
          <cell r="AE444" t="str">
            <v>인천-인천</v>
          </cell>
          <cell r="AF444" t="str">
            <v>인천</v>
          </cell>
          <cell r="AG444" t="str">
            <v>인천</v>
          </cell>
          <cell r="AH444" t="str">
            <v>개항장일대</v>
          </cell>
          <cell r="AI444" t="str">
            <v>x</v>
          </cell>
          <cell r="AJ444" t="str">
            <v>이현희</v>
          </cell>
          <cell r="AK444" t="str">
            <v>468-7041</v>
          </cell>
          <cell r="AL444" t="str">
            <v>2421-0527</v>
          </cell>
        </row>
        <row r="445">
          <cell r="B445" t="str">
            <v>141-5</v>
          </cell>
          <cell r="C445" t="str">
            <v>동부</v>
          </cell>
          <cell r="D445" t="str">
            <v>인천현송초등학교</v>
          </cell>
          <cell r="E445">
            <v>5</v>
          </cell>
          <cell r="J445">
            <v>6</v>
          </cell>
          <cell r="K445">
            <v>1</v>
          </cell>
          <cell r="L445" t="str">
            <v>취소</v>
          </cell>
          <cell r="M445">
            <v>2</v>
          </cell>
          <cell r="O445">
            <v>45733</v>
          </cell>
          <cell r="P445">
            <v>45841</v>
          </cell>
          <cell r="R445">
            <v>6</v>
          </cell>
          <cell r="S445">
            <v>1</v>
          </cell>
          <cell r="T445">
            <v>1</v>
          </cell>
          <cell r="X445">
            <v>0</v>
          </cell>
          <cell r="Y445">
            <v>154</v>
          </cell>
          <cell r="Z445">
            <v>7</v>
          </cell>
          <cell r="AA445">
            <v>161</v>
          </cell>
          <cell r="AB445">
            <v>45930</v>
          </cell>
          <cell r="AC445">
            <v>0.3611111111111111</v>
          </cell>
          <cell r="AD445">
            <v>0.64583333333333337</v>
          </cell>
          <cell r="AE445" t="str">
            <v>관외</v>
          </cell>
          <cell r="AF445" t="str">
            <v>인천</v>
          </cell>
          <cell r="AG445" t="str">
            <v>서울</v>
          </cell>
          <cell r="AH445" t="str">
            <v>서울랜드</v>
          </cell>
          <cell r="AI445" t="str">
            <v>x</v>
          </cell>
          <cell r="AJ445" t="str">
            <v>김아영</v>
          </cell>
          <cell r="AK445" t="str">
            <v>452-8156</v>
          </cell>
          <cell r="AL445" t="str">
            <v>2766-1767</v>
          </cell>
        </row>
        <row r="446">
          <cell r="B446" t="str">
            <v>142-3</v>
          </cell>
          <cell r="C446" t="str">
            <v>북부</v>
          </cell>
          <cell r="D446" t="str">
            <v>인천갈산초등학교</v>
          </cell>
          <cell r="E446">
            <v>3</v>
          </cell>
          <cell r="F446">
            <v>1</v>
          </cell>
          <cell r="G446">
            <v>1</v>
          </cell>
          <cell r="H446">
            <v>1</v>
          </cell>
          <cell r="I446">
            <v>1</v>
          </cell>
          <cell r="L446" t="str">
            <v>신청</v>
          </cell>
          <cell r="M446">
            <v>1</v>
          </cell>
          <cell r="O446">
            <v>45673</v>
          </cell>
          <cell r="R446">
            <v>1</v>
          </cell>
          <cell r="S446">
            <v>1</v>
          </cell>
          <cell r="T446">
            <v>1</v>
          </cell>
          <cell r="U446">
            <v>0</v>
          </cell>
          <cell r="V446">
            <v>1</v>
          </cell>
          <cell r="W446">
            <v>0</v>
          </cell>
          <cell r="X446">
            <v>0</v>
          </cell>
          <cell r="Y446">
            <v>30</v>
          </cell>
          <cell r="Z446">
            <v>4</v>
          </cell>
          <cell r="AA446">
            <v>34</v>
          </cell>
          <cell r="AB446">
            <v>45960</v>
          </cell>
          <cell r="AC446">
            <v>0.3611111111111111</v>
          </cell>
          <cell r="AD446">
            <v>0.65277777777777779</v>
          </cell>
          <cell r="AE446" t="str">
            <v>인천-인천</v>
          </cell>
          <cell r="AF446" t="str">
            <v>인천</v>
          </cell>
          <cell r="AG446" t="str">
            <v>인천</v>
          </cell>
          <cell r="AH446" t="str">
            <v>국립생물자원관</v>
          </cell>
          <cell r="AI446" t="str">
            <v>x</v>
          </cell>
          <cell r="AJ446" t="str">
            <v>이정환</v>
          </cell>
          <cell r="AK446" t="str">
            <v>628-1734</v>
          </cell>
          <cell r="AL446" t="str">
            <v>3684-6020</v>
          </cell>
        </row>
        <row r="447">
          <cell r="B447" t="str">
            <v>142-4</v>
          </cell>
          <cell r="C447" t="str">
            <v>북부</v>
          </cell>
          <cell r="D447" t="str">
            <v>인천갈산초등학교</v>
          </cell>
          <cell r="E447">
            <v>4</v>
          </cell>
          <cell r="F447">
            <v>1</v>
          </cell>
          <cell r="G447">
            <v>1</v>
          </cell>
          <cell r="H447">
            <v>1</v>
          </cell>
          <cell r="I447">
            <v>1</v>
          </cell>
          <cell r="L447" t="str">
            <v>신청</v>
          </cell>
          <cell r="M447">
            <v>1</v>
          </cell>
          <cell r="O447">
            <v>45673</v>
          </cell>
          <cell r="R447">
            <v>1</v>
          </cell>
          <cell r="S447">
            <v>1</v>
          </cell>
          <cell r="T447">
            <v>1</v>
          </cell>
          <cell r="U447">
            <v>0</v>
          </cell>
          <cell r="V447">
            <v>1</v>
          </cell>
          <cell r="W447">
            <v>0</v>
          </cell>
          <cell r="X447">
            <v>0</v>
          </cell>
          <cell r="Y447">
            <v>36</v>
          </cell>
          <cell r="Z447">
            <v>4</v>
          </cell>
          <cell r="AA447">
            <v>40</v>
          </cell>
          <cell r="AB447">
            <v>45960</v>
          </cell>
          <cell r="AC447">
            <v>0.3611111111111111</v>
          </cell>
          <cell r="AD447">
            <v>0.65277777777777779</v>
          </cell>
          <cell r="AE447" t="str">
            <v>인천-인천</v>
          </cell>
          <cell r="AF447" t="str">
            <v>인천</v>
          </cell>
          <cell r="AG447" t="str">
            <v>인천</v>
          </cell>
          <cell r="AH447" t="str">
            <v>국립생물자원관</v>
          </cell>
          <cell r="AI447" t="str">
            <v>x</v>
          </cell>
          <cell r="AJ447" t="str">
            <v>이정환</v>
          </cell>
          <cell r="AK447" t="str">
            <v>628-1734</v>
          </cell>
          <cell r="AL447" t="str">
            <v>3684-6020</v>
          </cell>
        </row>
        <row r="448">
          <cell r="B448" t="str">
            <v>142-5</v>
          </cell>
          <cell r="C448" t="str">
            <v>북부</v>
          </cell>
          <cell r="D448" t="str">
            <v>인천갈산초등학교</v>
          </cell>
          <cell r="E448">
            <v>5</v>
          </cell>
          <cell r="S448">
            <v>0</v>
          </cell>
          <cell r="AA448">
            <v>0</v>
          </cell>
          <cell r="AE448" t="str">
            <v>-</v>
          </cell>
        </row>
        <row r="449">
          <cell r="B449" t="str">
            <v>143-3</v>
          </cell>
          <cell r="C449" t="str">
            <v>북부</v>
          </cell>
          <cell r="D449" t="str">
            <v>인천갈월초등학교</v>
          </cell>
          <cell r="E449">
            <v>3</v>
          </cell>
          <cell r="H449">
            <v>5</v>
          </cell>
          <cell r="I449">
            <v>1</v>
          </cell>
          <cell r="S449">
            <v>0</v>
          </cell>
          <cell r="AA449">
            <v>0</v>
          </cell>
          <cell r="AE449" t="str">
            <v>-</v>
          </cell>
        </row>
        <row r="450">
          <cell r="B450" t="str">
            <v>143-4</v>
          </cell>
          <cell r="C450" t="str">
            <v>북부</v>
          </cell>
          <cell r="D450" t="str">
            <v>인천갈월초등학교</v>
          </cell>
          <cell r="E450">
            <v>4</v>
          </cell>
          <cell r="F450">
            <v>5</v>
          </cell>
          <cell r="G450">
            <v>1</v>
          </cell>
          <cell r="L450" t="str">
            <v>변경</v>
          </cell>
          <cell r="M450">
            <v>1</v>
          </cell>
          <cell r="N450">
            <v>1</v>
          </cell>
          <cell r="O450">
            <v>45705</v>
          </cell>
          <cell r="Q450">
            <v>45740</v>
          </cell>
          <cell r="R450">
            <v>5</v>
          </cell>
          <cell r="S450">
            <v>1</v>
          </cell>
          <cell r="T450">
            <v>1</v>
          </cell>
          <cell r="U450">
            <v>0</v>
          </cell>
          <cell r="V450">
            <v>1</v>
          </cell>
          <cell r="W450">
            <v>0</v>
          </cell>
          <cell r="X450">
            <v>0</v>
          </cell>
          <cell r="Y450">
            <v>104</v>
          </cell>
          <cell r="Z450">
            <v>6</v>
          </cell>
          <cell r="AA450">
            <v>110</v>
          </cell>
          <cell r="AB450">
            <v>45954</v>
          </cell>
          <cell r="AC450">
            <v>0.375</v>
          </cell>
          <cell r="AD450">
            <v>0.63888888888888895</v>
          </cell>
          <cell r="AE450" t="str">
            <v>인천-인천</v>
          </cell>
          <cell r="AF450" t="str">
            <v>인천</v>
          </cell>
          <cell r="AG450" t="str">
            <v>인천</v>
          </cell>
          <cell r="AH450" t="str">
            <v>차이나타운</v>
          </cell>
          <cell r="AI450" t="str">
            <v>x</v>
          </cell>
          <cell r="AJ450" t="str">
            <v>이현주</v>
          </cell>
          <cell r="AK450" t="str">
            <v>628-2423</v>
          </cell>
          <cell r="AL450" t="str">
            <v>2425-9092</v>
          </cell>
        </row>
        <row r="451">
          <cell r="B451" t="str">
            <v>143-5</v>
          </cell>
          <cell r="C451" t="str">
            <v>북부</v>
          </cell>
          <cell r="D451" t="str">
            <v>인천갈월초등학교</v>
          </cell>
          <cell r="E451">
            <v>5</v>
          </cell>
          <cell r="J451">
            <v>4</v>
          </cell>
          <cell r="K451">
            <v>0</v>
          </cell>
          <cell r="L451" t="str">
            <v>신청</v>
          </cell>
          <cell r="M451">
            <v>2</v>
          </cell>
          <cell r="O451">
            <v>45740</v>
          </cell>
          <cell r="R451">
            <v>4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86</v>
          </cell>
          <cell r="Z451">
            <v>5</v>
          </cell>
          <cell r="AA451">
            <v>91</v>
          </cell>
          <cell r="AB451">
            <v>45953</v>
          </cell>
          <cell r="AC451">
            <v>0.33333333333333331</v>
          </cell>
          <cell r="AD451">
            <v>0.66666666666666663</v>
          </cell>
          <cell r="AE451" t="str">
            <v>관외</v>
          </cell>
          <cell r="AF451" t="str">
            <v>인천</v>
          </cell>
          <cell r="AG451" t="str">
            <v>서울</v>
          </cell>
          <cell r="AH451" t="str">
            <v>국립중앙박물관</v>
          </cell>
          <cell r="AI451" t="str">
            <v>o</v>
          </cell>
          <cell r="AJ451" t="str">
            <v>김희경</v>
          </cell>
          <cell r="AK451" t="str">
            <v>628-2433</v>
          </cell>
          <cell r="AL451" t="str">
            <v>9118-4465</v>
          </cell>
        </row>
        <row r="452">
          <cell r="B452" t="str">
            <v>144-3</v>
          </cell>
          <cell r="C452" t="str">
            <v>북부</v>
          </cell>
          <cell r="D452" t="str">
            <v>인천개흥초등학교</v>
          </cell>
          <cell r="E452">
            <v>3</v>
          </cell>
          <cell r="F452">
            <v>3</v>
          </cell>
          <cell r="G452">
            <v>1</v>
          </cell>
          <cell r="S452">
            <v>0</v>
          </cell>
          <cell r="AA452">
            <v>0</v>
          </cell>
          <cell r="AE452" t="str">
            <v>-</v>
          </cell>
        </row>
        <row r="453">
          <cell r="B453" t="str">
            <v>144-4</v>
          </cell>
          <cell r="C453" t="str">
            <v>북부</v>
          </cell>
          <cell r="D453" t="str">
            <v>인천개흥초등학교</v>
          </cell>
          <cell r="E453">
            <v>4</v>
          </cell>
          <cell r="F453">
            <v>4</v>
          </cell>
          <cell r="G453">
            <v>1</v>
          </cell>
          <cell r="S453">
            <v>0</v>
          </cell>
          <cell r="AA453">
            <v>0</v>
          </cell>
          <cell r="AE453" t="str">
            <v>-</v>
          </cell>
        </row>
        <row r="454">
          <cell r="B454" t="str">
            <v>144-5</v>
          </cell>
          <cell r="C454" t="str">
            <v>북부</v>
          </cell>
          <cell r="D454" t="str">
            <v>인천개흥초등학교</v>
          </cell>
          <cell r="E454">
            <v>5</v>
          </cell>
          <cell r="S454">
            <v>0</v>
          </cell>
          <cell r="AA454">
            <v>0</v>
          </cell>
          <cell r="AE454" t="str">
            <v>-</v>
          </cell>
        </row>
        <row r="455">
          <cell r="B455" t="str">
            <v>145-3</v>
          </cell>
          <cell r="C455" t="str">
            <v>북부</v>
          </cell>
          <cell r="D455" t="str">
            <v>인천계산초등학교</v>
          </cell>
          <cell r="E455">
            <v>3</v>
          </cell>
          <cell r="F455">
            <v>1</v>
          </cell>
          <cell r="G455">
            <v>1</v>
          </cell>
          <cell r="L455" t="str">
            <v>취소</v>
          </cell>
          <cell r="M455">
            <v>1</v>
          </cell>
          <cell r="O455">
            <v>45679</v>
          </cell>
          <cell r="P455">
            <v>45728</v>
          </cell>
          <cell r="R455">
            <v>1</v>
          </cell>
          <cell r="S455">
            <v>0</v>
          </cell>
          <cell r="Y455">
            <v>34</v>
          </cell>
          <cell r="Z455">
            <v>2</v>
          </cell>
          <cell r="AA455">
            <v>36</v>
          </cell>
          <cell r="AB455">
            <v>45765</v>
          </cell>
          <cell r="AC455">
            <v>0.39583333333333331</v>
          </cell>
          <cell r="AD455">
            <v>0.63194444444444442</v>
          </cell>
          <cell r="AE455" t="str">
            <v>인천-영종</v>
          </cell>
          <cell r="AF455" t="str">
            <v>인천</v>
          </cell>
          <cell r="AG455" t="str">
            <v>영종</v>
          </cell>
          <cell r="AH455" t="str">
            <v>파라다이스시티</v>
          </cell>
          <cell r="AI455" t="str">
            <v>x</v>
          </cell>
          <cell r="AJ455" t="str">
            <v>김민정</v>
          </cell>
          <cell r="AK455" t="str">
            <v>453-9533</v>
          </cell>
          <cell r="AL455" t="str">
            <v>9125-4788</v>
          </cell>
        </row>
        <row r="456">
          <cell r="B456" t="str">
            <v>145-4</v>
          </cell>
          <cell r="C456" t="str">
            <v>북부</v>
          </cell>
          <cell r="D456" t="str">
            <v>인천계산초등학교</v>
          </cell>
          <cell r="E456">
            <v>4</v>
          </cell>
          <cell r="F456">
            <v>1</v>
          </cell>
          <cell r="G456">
            <v>1</v>
          </cell>
          <cell r="L456" t="str">
            <v>취소</v>
          </cell>
          <cell r="M456">
            <v>1</v>
          </cell>
          <cell r="O456">
            <v>45679</v>
          </cell>
          <cell r="P456">
            <v>45728</v>
          </cell>
          <cell r="R456">
            <v>1</v>
          </cell>
          <cell r="S456">
            <v>0</v>
          </cell>
          <cell r="Y456">
            <v>29</v>
          </cell>
          <cell r="Z456">
            <v>2</v>
          </cell>
          <cell r="AA456">
            <v>31</v>
          </cell>
          <cell r="AB456">
            <v>45765</v>
          </cell>
          <cell r="AC456">
            <v>0.39583333333333331</v>
          </cell>
          <cell r="AD456">
            <v>0.63194444444444442</v>
          </cell>
          <cell r="AE456" t="str">
            <v>인천-영종</v>
          </cell>
          <cell r="AF456" t="str">
            <v>인천</v>
          </cell>
          <cell r="AG456" t="str">
            <v>영종</v>
          </cell>
          <cell r="AH456" t="str">
            <v>파라다이스시티</v>
          </cell>
          <cell r="AI456" t="str">
            <v>x</v>
          </cell>
          <cell r="AJ456" t="str">
            <v>배지환</v>
          </cell>
          <cell r="AK456" t="str">
            <v>453-9555</v>
          </cell>
          <cell r="AL456" t="str">
            <v>3231-5136</v>
          </cell>
        </row>
        <row r="457">
          <cell r="B457" t="str">
            <v>145-5</v>
          </cell>
          <cell r="C457" t="str">
            <v>북부</v>
          </cell>
          <cell r="D457" t="str">
            <v>인천계산초등학교</v>
          </cell>
          <cell r="E457">
            <v>5</v>
          </cell>
          <cell r="L457" t="str">
            <v>신청</v>
          </cell>
          <cell r="M457" t="str">
            <v>3차-2</v>
          </cell>
          <cell r="O457">
            <v>45838</v>
          </cell>
          <cell r="R457">
            <v>1</v>
          </cell>
          <cell r="S457">
            <v>1</v>
          </cell>
          <cell r="T457">
            <v>1</v>
          </cell>
          <cell r="U457">
            <v>0</v>
          </cell>
          <cell r="V457">
            <v>0</v>
          </cell>
          <cell r="W457">
            <v>1</v>
          </cell>
          <cell r="X457">
            <v>0</v>
          </cell>
          <cell r="Y457">
            <v>22</v>
          </cell>
          <cell r="Z457">
            <v>2</v>
          </cell>
          <cell r="AA457">
            <v>24</v>
          </cell>
          <cell r="AB457">
            <v>45923</v>
          </cell>
          <cell r="AC457">
            <v>0.35416666666666669</v>
          </cell>
          <cell r="AD457">
            <v>0.66666666666666663</v>
          </cell>
          <cell r="AE457" t="str">
            <v>관외</v>
          </cell>
          <cell r="AF457" t="str">
            <v>인천</v>
          </cell>
          <cell r="AG457" t="str">
            <v>과천</v>
          </cell>
          <cell r="AH457" t="str">
            <v>서울랜드</v>
          </cell>
          <cell r="AI457" t="str">
            <v>x</v>
          </cell>
          <cell r="AJ457" t="str">
            <v>김성진</v>
          </cell>
          <cell r="AK457" t="str">
            <v>453-9542</v>
          </cell>
          <cell r="AL457" t="str">
            <v>9253-0538</v>
          </cell>
        </row>
        <row r="458">
          <cell r="B458" t="str">
            <v>146-3</v>
          </cell>
          <cell r="C458" t="str">
            <v>북부</v>
          </cell>
          <cell r="D458" t="str">
            <v>인천계양초등학교</v>
          </cell>
          <cell r="E458">
            <v>3</v>
          </cell>
          <cell r="F458">
            <v>2</v>
          </cell>
          <cell r="G458">
            <v>1</v>
          </cell>
          <cell r="H458">
            <v>2</v>
          </cell>
          <cell r="I458">
            <v>1</v>
          </cell>
          <cell r="L458" t="str">
            <v>신청</v>
          </cell>
          <cell r="M458">
            <v>1</v>
          </cell>
          <cell r="O458">
            <v>45681</v>
          </cell>
          <cell r="R458">
            <v>2</v>
          </cell>
          <cell r="S458">
            <v>2</v>
          </cell>
          <cell r="T458">
            <v>1</v>
          </cell>
          <cell r="U458">
            <v>1</v>
          </cell>
          <cell r="V458">
            <v>1</v>
          </cell>
          <cell r="W458">
            <v>0</v>
          </cell>
          <cell r="X458">
            <v>1</v>
          </cell>
          <cell r="Y458">
            <v>49</v>
          </cell>
          <cell r="Z458">
            <v>2</v>
          </cell>
          <cell r="AA458">
            <v>51</v>
          </cell>
          <cell r="AB458">
            <v>45945</v>
          </cell>
          <cell r="AC458">
            <v>0.375</v>
          </cell>
          <cell r="AD458">
            <v>0.64583333333333337</v>
          </cell>
          <cell r="AE458" t="str">
            <v>인천-강화</v>
          </cell>
          <cell r="AF458" t="str">
            <v>인천</v>
          </cell>
          <cell r="AG458" t="str">
            <v>강화</v>
          </cell>
          <cell r="AH458" t="str">
            <v>옥토끼우주센터</v>
          </cell>
          <cell r="AI458" t="str">
            <v>x</v>
          </cell>
          <cell r="AJ458" t="str">
            <v>이태영</v>
          </cell>
          <cell r="AK458" t="str">
            <v>515-4647</v>
          </cell>
          <cell r="AL458" t="str">
            <v>6244-7962</v>
          </cell>
          <cell r="AM458" t="str">
            <v>ACKQH2</v>
          </cell>
          <cell r="AN458">
            <v>4647</v>
          </cell>
        </row>
        <row r="459">
          <cell r="B459" t="str">
            <v>146-4</v>
          </cell>
          <cell r="C459" t="str">
            <v>북부</v>
          </cell>
          <cell r="D459" t="str">
            <v>인천계양초등학교</v>
          </cell>
          <cell r="E459">
            <v>4</v>
          </cell>
          <cell r="F459">
            <v>2</v>
          </cell>
          <cell r="G459">
            <v>1</v>
          </cell>
          <cell r="H459">
            <v>2</v>
          </cell>
          <cell r="I459">
            <v>1</v>
          </cell>
          <cell r="L459" t="str">
            <v>신청</v>
          </cell>
          <cell r="M459">
            <v>1</v>
          </cell>
          <cell r="O459">
            <v>45681</v>
          </cell>
          <cell r="R459">
            <v>2</v>
          </cell>
          <cell r="S459">
            <v>1</v>
          </cell>
          <cell r="T459">
            <v>1</v>
          </cell>
          <cell r="V459">
            <v>1</v>
          </cell>
          <cell r="W459">
            <v>0</v>
          </cell>
          <cell r="X459">
            <v>0</v>
          </cell>
          <cell r="Y459">
            <v>44</v>
          </cell>
          <cell r="Z459">
            <v>2</v>
          </cell>
          <cell r="AA459">
            <v>46</v>
          </cell>
          <cell r="AB459">
            <v>45790</v>
          </cell>
          <cell r="AC459">
            <v>0.35416666666666669</v>
          </cell>
          <cell r="AD459">
            <v>0.66666666666666663</v>
          </cell>
          <cell r="AE459" t="str">
            <v>인천-강화</v>
          </cell>
          <cell r="AF459" t="str">
            <v>인천</v>
          </cell>
          <cell r="AG459" t="str">
            <v>강화</v>
          </cell>
          <cell r="AH459" t="str">
            <v>강화자연사박물관</v>
          </cell>
          <cell r="AI459" t="str">
            <v>o</v>
          </cell>
          <cell r="AJ459" t="str">
            <v>신유미</v>
          </cell>
          <cell r="AK459" t="str">
            <v>515-4647</v>
          </cell>
          <cell r="AL459" t="str">
            <v>7237-9011</v>
          </cell>
          <cell r="AM459" t="str">
            <v>ACKQH2</v>
          </cell>
          <cell r="AN459">
            <v>4647</v>
          </cell>
        </row>
        <row r="460">
          <cell r="B460" t="str">
            <v>146-5</v>
          </cell>
          <cell r="C460" t="str">
            <v>북부</v>
          </cell>
          <cell r="D460" t="str">
            <v>인천계양초등학교</v>
          </cell>
          <cell r="E460">
            <v>5</v>
          </cell>
          <cell r="S460">
            <v>0</v>
          </cell>
          <cell r="AA460">
            <v>0</v>
          </cell>
          <cell r="AE460" t="str">
            <v>-</v>
          </cell>
          <cell r="AM460" t="str">
            <v>ACKQH2</v>
          </cell>
          <cell r="AN460">
            <v>4647</v>
          </cell>
        </row>
        <row r="461">
          <cell r="B461" t="str">
            <v>147-3</v>
          </cell>
          <cell r="C461" t="str">
            <v>북부</v>
          </cell>
          <cell r="D461" t="str">
            <v>인천구산초등학교</v>
          </cell>
          <cell r="E461">
            <v>3</v>
          </cell>
          <cell r="F461">
            <v>3</v>
          </cell>
          <cell r="G461">
            <v>1</v>
          </cell>
          <cell r="L461" t="str">
            <v>취소</v>
          </cell>
          <cell r="M461">
            <v>1</v>
          </cell>
          <cell r="O461">
            <v>45694</v>
          </cell>
          <cell r="P461">
            <v>45730</v>
          </cell>
          <cell r="R461">
            <v>3</v>
          </cell>
          <cell r="S461">
            <v>0</v>
          </cell>
          <cell r="Y461">
            <v>52</v>
          </cell>
          <cell r="Z461">
            <v>3</v>
          </cell>
          <cell r="AA461">
            <v>55</v>
          </cell>
          <cell r="AB461">
            <v>45944</v>
          </cell>
          <cell r="AC461">
            <v>0.3611111111111111</v>
          </cell>
          <cell r="AD461">
            <v>0.64583333333333337</v>
          </cell>
          <cell r="AE461" t="str">
            <v>인천-인천</v>
          </cell>
          <cell r="AF461" t="str">
            <v>인천</v>
          </cell>
          <cell r="AG461" t="str">
            <v>인천</v>
          </cell>
          <cell r="AH461" t="str">
            <v>송도일대</v>
          </cell>
          <cell r="AI461" t="str">
            <v>o</v>
          </cell>
          <cell r="AJ461" t="str">
            <v>손미영</v>
          </cell>
          <cell r="AK461" t="str">
            <v>628-1842</v>
          </cell>
          <cell r="AL461" t="str">
            <v>5551-8819</v>
          </cell>
        </row>
        <row r="462">
          <cell r="B462" t="str">
            <v>147-4</v>
          </cell>
          <cell r="C462" t="str">
            <v>북부</v>
          </cell>
          <cell r="D462" t="str">
            <v>인천구산초등학교</v>
          </cell>
          <cell r="E462">
            <v>4</v>
          </cell>
          <cell r="F462">
            <v>2</v>
          </cell>
          <cell r="G462">
            <v>1</v>
          </cell>
          <cell r="L462" t="str">
            <v>취소</v>
          </cell>
          <cell r="M462">
            <v>1</v>
          </cell>
          <cell r="O462">
            <v>45694</v>
          </cell>
          <cell r="P462">
            <v>45730</v>
          </cell>
          <cell r="R462">
            <v>2</v>
          </cell>
          <cell r="S462">
            <v>0</v>
          </cell>
          <cell r="Y462">
            <v>50</v>
          </cell>
          <cell r="Z462">
            <v>2</v>
          </cell>
          <cell r="AA462">
            <v>52</v>
          </cell>
          <cell r="AB462">
            <v>45770</v>
          </cell>
          <cell r="AC462">
            <v>0.33333333333333331</v>
          </cell>
          <cell r="AD462">
            <v>0.66666666666666663</v>
          </cell>
          <cell r="AE462" t="str">
            <v>인천-강화</v>
          </cell>
          <cell r="AF462" t="str">
            <v>인천</v>
          </cell>
          <cell r="AG462" t="str">
            <v>강화</v>
          </cell>
          <cell r="AH462" t="str">
            <v>강화일대</v>
          </cell>
          <cell r="AI462" t="str">
            <v>o</v>
          </cell>
          <cell r="AJ462" t="str">
            <v>손미영</v>
          </cell>
          <cell r="AK462" t="str">
            <v>628-1842</v>
          </cell>
          <cell r="AL462" t="str">
            <v>5551-8819</v>
          </cell>
        </row>
        <row r="463">
          <cell r="B463" t="str">
            <v>147-5</v>
          </cell>
          <cell r="C463" t="str">
            <v>북부</v>
          </cell>
          <cell r="D463" t="str">
            <v>인천구산초등학교</v>
          </cell>
          <cell r="E463">
            <v>5</v>
          </cell>
          <cell r="L463" t="str">
            <v>신청</v>
          </cell>
          <cell r="M463" t="str">
            <v>3차-2</v>
          </cell>
          <cell r="O463">
            <v>45838</v>
          </cell>
          <cell r="R463">
            <v>3</v>
          </cell>
          <cell r="S463">
            <v>3</v>
          </cell>
          <cell r="T463">
            <v>3</v>
          </cell>
          <cell r="U463">
            <v>0</v>
          </cell>
          <cell r="V463">
            <v>0</v>
          </cell>
          <cell r="W463">
            <v>3</v>
          </cell>
          <cell r="X463">
            <v>0</v>
          </cell>
          <cell r="Y463">
            <v>62</v>
          </cell>
          <cell r="Z463">
            <v>4</v>
          </cell>
          <cell r="AA463">
            <v>66</v>
          </cell>
          <cell r="AB463">
            <v>45917</v>
          </cell>
          <cell r="AC463">
            <v>0.3611111111111111</v>
          </cell>
          <cell r="AD463">
            <v>0.69444444444444453</v>
          </cell>
          <cell r="AE463" t="str">
            <v>관외</v>
          </cell>
          <cell r="AF463" t="str">
            <v>인천</v>
          </cell>
          <cell r="AG463" t="str">
            <v>서울</v>
          </cell>
          <cell r="AH463" t="str">
            <v>국립중앙박물관</v>
          </cell>
          <cell r="AI463" t="str">
            <v>x</v>
          </cell>
          <cell r="AJ463" t="str">
            <v>신현주</v>
          </cell>
          <cell r="AK463" t="str">
            <v>628-1872</v>
          </cell>
          <cell r="AL463" t="str">
            <v>2622-9472</v>
          </cell>
          <cell r="AM463" t="str">
            <v>ACJYE6</v>
          </cell>
          <cell r="AN463" t="str">
            <v>0831</v>
          </cell>
        </row>
        <row r="464">
          <cell r="B464" t="str">
            <v>148-3</v>
          </cell>
          <cell r="C464" t="str">
            <v>북부</v>
          </cell>
          <cell r="D464" t="str">
            <v>인천굴포초등학교</v>
          </cell>
          <cell r="E464">
            <v>3</v>
          </cell>
          <cell r="S464">
            <v>0</v>
          </cell>
          <cell r="AA464">
            <v>0</v>
          </cell>
          <cell r="AE464" t="str">
            <v>-</v>
          </cell>
        </row>
        <row r="465">
          <cell r="B465" t="str">
            <v>148-4</v>
          </cell>
          <cell r="C465" t="str">
            <v>북부</v>
          </cell>
          <cell r="D465" t="str">
            <v>인천굴포초등학교</v>
          </cell>
          <cell r="E465">
            <v>4</v>
          </cell>
          <cell r="S465">
            <v>0</v>
          </cell>
          <cell r="AA465">
            <v>0</v>
          </cell>
          <cell r="AE465" t="str">
            <v>-</v>
          </cell>
        </row>
        <row r="466">
          <cell r="B466" t="str">
            <v>148-5</v>
          </cell>
          <cell r="C466" t="str">
            <v>북부</v>
          </cell>
          <cell r="D466" t="str">
            <v>인천굴포초등학교</v>
          </cell>
          <cell r="E466">
            <v>5</v>
          </cell>
          <cell r="S466">
            <v>0</v>
          </cell>
          <cell r="AA466">
            <v>0</v>
          </cell>
          <cell r="AE466" t="str">
            <v>-</v>
          </cell>
        </row>
        <row r="467">
          <cell r="B467" t="str">
            <v>149-3</v>
          </cell>
          <cell r="C467" t="str">
            <v>북부</v>
          </cell>
          <cell r="D467" t="str">
            <v>인천귤현초등학교</v>
          </cell>
          <cell r="E467">
            <v>3</v>
          </cell>
          <cell r="S467">
            <v>0</v>
          </cell>
          <cell r="AA467">
            <v>0</v>
          </cell>
          <cell r="AE467" t="str">
            <v>-</v>
          </cell>
          <cell r="AM467" t="str">
            <v>ACHBTJ</v>
          </cell>
          <cell r="AN467" t="str">
            <v>7247</v>
          </cell>
        </row>
        <row r="468">
          <cell r="B468" t="str">
            <v>149-4</v>
          </cell>
          <cell r="C468" t="str">
            <v>북부</v>
          </cell>
          <cell r="D468" t="str">
            <v>인천귤현초등학교</v>
          </cell>
          <cell r="E468">
            <v>4</v>
          </cell>
          <cell r="F468">
            <v>4</v>
          </cell>
          <cell r="G468">
            <v>1</v>
          </cell>
          <cell r="H468">
            <v>4</v>
          </cell>
          <cell r="I468">
            <v>1</v>
          </cell>
          <cell r="L468" t="str">
            <v>신청</v>
          </cell>
          <cell r="M468">
            <v>1</v>
          </cell>
          <cell r="O468">
            <v>45707</v>
          </cell>
          <cell r="R468">
            <v>4</v>
          </cell>
          <cell r="S468">
            <v>1</v>
          </cell>
          <cell r="T468">
            <v>1</v>
          </cell>
          <cell r="V468">
            <v>1</v>
          </cell>
          <cell r="W468">
            <v>0</v>
          </cell>
          <cell r="X468">
            <v>0</v>
          </cell>
          <cell r="Y468">
            <v>98</v>
          </cell>
          <cell r="Z468">
            <v>5</v>
          </cell>
          <cell r="AA468">
            <v>103</v>
          </cell>
          <cell r="AB468">
            <v>45791</v>
          </cell>
          <cell r="AC468">
            <v>0.375</v>
          </cell>
          <cell r="AD468">
            <v>0.66666666666666663</v>
          </cell>
          <cell r="AE468" t="str">
            <v>인천-강화</v>
          </cell>
          <cell r="AF468" t="str">
            <v>인천</v>
          </cell>
          <cell r="AG468" t="str">
            <v>강화</v>
          </cell>
          <cell r="AH468" t="str">
            <v>옥토끼우주센터</v>
          </cell>
          <cell r="AI468" t="str">
            <v>x</v>
          </cell>
          <cell r="AJ468" t="str">
            <v>김정남</v>
          </cell>
          <cell r="AK468" t="str">
            <v>627-4627</v>
          </cell>
          <cell r="AL468" t="str">
            <v>9497-2797</v>
          </cell>
          <cell r="AM468" t="str">
            <v>ACHBTJ</v>
          </cell>
          <cell r="AN468" t="str">
            <v>7247</v>
          </cell>
        </row>
        <row r="469">
          <cell r="B469" t="str">
            <v>149-5</v>
          </cell>
          <cell r="C469" t="str">
            <v>북부</v>
          </cell>
          <cell r="D469" t="str">
            <v>인천귤현초등학교</v>
          </cell>
          <cell r="E469">
            <v>5</v>
          </cell>
          <cell r="S469">
            <v>0</v>
          </cell>
          <cell r="AA469">
            <v>0</v>
          </cell>
          <cell r="AE469" t="str">
            <v>-</v>
          </cell>
          <cell r="AM469" t="str">
            <v>ACHBTJ</v>
          </cell>
          <cell r="AN469" t="str">
            <v>7247</v>
          </cell>
        </row>
        <row r="470">
          <cell r="B470" t="str">
            <v>150-3</v>
          </cell>
          <cell r="C470" t="str">
            <v>북부</v>
          </cell>
          <cell r="D470" t="str">
            <v>인천금마초등학교</v>
          </cell>
          <cell r="E470">
            <v>3</v>
          </cell>
          <cell r="F470">
            <v>2</v>
          </cell>
          <cell r="G470">
            <v>1</v>
          </cell>
          <cell r="H470">
            <v>2</v>
          </cell>
          <cell r="I470">
            <v>1</v>
          </cell>
          <cell r="L470" t="str">
            <v>변경</v>
          </cell>
          <cell r="M470">
            <v>1</v>
          </cell>
          <cell r="N470">
            <v>1</v>
          </cell>
          <cell r="O470">
            <v>45709</v>
          </cell>
          <cell r="Q470">
            <v>45740</v>
          </cell>
          <cell r="R470">
            <v>2</v>
          </cell>
          <cell r="S470">
            <v>1</v>
          </cell>
          <cell r="T470">
            <v>1</v>
          </cell>
          <cell r="V470">
            <v>1</v>
          </cell>
          <cell r="W470">
            <v>0</v>
          </cell>
          <cell r="X470">
            <v>0</v>
          </cell>
          <cell r="Y470">
            <v>50</v>
          </cell>
          <cell r="Z470">
            <v>3</v>
          </cell>
          <cell r="AA470">
            <v>53</v>
          </cell>
          <cell r="AB470">
            <v>45790</v>
          </cell>
          <cell r="AC470">
            <v>0.375</v>
          </cell>
          <cell r="AD470">
            <v>0.6875</v>
          </cell>
          <cell r="AE470" t="str">
            <v>인천-영종</v>
          </cell>
          <cell r="AF470" t="str">
            <v>인천</v>
          </cell>
          <cell r="AG470" t="str">
            <v>영종</v>
          </cell>
          <cell r="AH470" t="str">
            <v>파라다이스시티</v>
          </cell>
          <cell r="AI470" t="str">
            <v>x</v>
          </cell>
          <cell r="AJ470" t="str">
            <v>박휘서</v>
          </cell>
          <cell r="AK470" t="str">
            <v>628-2899</v>
          </cell>
          <cell r="AL470" t="str">
            <v>7317-7545</v>
          </cell>
          <cell r="AM470" t="str">
            <v>ACG8J4</v>
          </cell>
          <cell r="AN470" t="str">
            <v>1973</v>
          </cell>
        </row>
        <row r="471">
          <cell r="B471" t="str">
            <v>150-4</v>
          </cell>
          <cell r="C471" t="str">
            <v>북부</v>
          </cell>
          <cell r="D471" t="str">
            <v>인천금마초등학교</v>
          </cell>
          <cell r="E471">
            <v>4</v>
          </cell>
          <cell r="F471">
            <v>2</v>
          </cell>
          <cell r="G471">
            <v>1</v>
          </cell>
          <cell r="H471">
            <v>2</v>
          </cell>
          <cell r="I471">
            <v>1</v>
          </cell>
          <cell r="L471" t="str">
            <v>변경</v>
          </cell>
          <cell r="M471">
            <v>1</v>
          </cell>
          <cell r="N471">
            <v>1</v>
          </cell>
          <cell r="O471">
            <v>45709</v>
          </cell>
          <cell r="Q471">
            <v>45728</v>
          </cell>
          <cell r="R471">
            <v>2</v>
          </cell>
          <cell r="S471">
            <v>1</v>
          </cell>
          <cell r="T471">
            <v>1</v>
          </cell>
          <cell r="V471">
            <v>1</v>
          </cell>
          <cell r="W471">
            <v>0</v>
          </cell>
          <cell r="X471">
            <v>0</v>
          </cell>
          <cell r="Y471">
            <v>49</v>
          </cell>
          <cell r="Z471">
            <v>2</v>
          </cell>
          <cell r="AA471">
            <v>51</v>
          </cell>
          <cell r="AB471">
            <v>45797</v>
          </cell>
          <cell r="AC471">
            <v>0.3611111111111111</v>
          </cell>
          <cell r="AD471">
            <v>0.65277777777777779</v>
          </cell>
          <cell r="AE471" t="str">
            <v>인천-강화</v>
          </cell>
          <cell r="AF471" t="str">
            <v>인천</v>
          </cell>
          <cell r="AG471" t="str">
            <v>강화</v>
          </cell>
          <cell r="AH471" t="str">
            <v>강화화문석체험장</v>
          </cell>
          <cell r="AI471" t="str">
            <v>o</v>
          </cell>
          <cell r="AJ471" t="str">
            <v>오정희</v>
          </cell>
          <cell r="AK471" t="str">
            <v>628-2892</v>
          </cell>
          <cell r="AL471" t="str">
            <v>2270-5784</v>
          </cell>
          <cell r="AM471" t="str">
            <v>ACG8J4</v>
          </cell>
          <cell r="AN471" t="str">
            <v>1973</v>
          </cell>
        </row>
        <row r="472">
          <cell r="B472" t="str">
            <v>150-5</v>
          </cell>
          <cell r="C472" t="str">
            <v>북부</v>
          </cell>
          <cell r="D472" t="str">
            <v>인천금마초등학교</v>
          </cell>
          <cell r="E472">
            <v>5</v>
          </cell>
          <cell r="S472">
            <v>0</v>
          </cell>
          <cell r="AA472">
            <v>0</v>
          </cell>
          <cell r="AE472" t="str">
            <v>-</v>
          </cell>
          <cell r="AM472" t="str">
            <v>ACG8J4</v>
          </cell>
          <cell r="AN472" t="str">
            <v>1973</v>
          </cell>
        </row>
        <row r="473">
          <cell r="B473" t="str">
            <v>151-3</v>
          </cell>
          <cell r="C473" t="str">
            <v>북부</v>
          </cell>
          <cell r="D473" t="str">
            <v>인천길주초등학교</v>
          </cell>
          <cell r="E473">
            <v>3</v>
          </cell>
          <cell r="S473">
            <v>0</v>
          </cell>
          <cell r="AA473">
            <v>0</v>
          </cell>
          <cell r="AE473" t="str">
            <v>-</v>
          </cell>
        </row>
        <row r="474">
          <cell r="B474" t="str">
            <v>151-4</v>
          </cell>
          <cell r="C474" t="str">
            <v>북부</v>
          </cell>
          <cell r="D474" t="str">
            <v>인천길주초등학교</v>
          </cell>
          <cell r="E474">
            <v>4</v>
          </cell>
          <cell r="S474">
            <v>0</v>
          </cell>
          <cell r="AA474">
            <v>0</v>
          </cell>
          <cell r="AE474" t="str">
            <v>-</v>
          </cell>
        </row>
        <row r="475">
          <cell r="B475" t="str">
            <v>151-5</v>
          </cell>
          <cell r="C475" t="str">
            <v>북부</v>
          </cell>
          <cell r="D475" t="str">
            <v>인천길주초등학교</v>
          </cell>
          <cell r="E475">
            <v>5</v>
          </cell>
          <cell r="S475">
            <v>0</v>
          </cell>
          <cell r="AA475">
            <v>0</v>
          </cell>
          <cell r="AE475" t="str">
            <v>-</v>
          </cell>
        </row>
        <row r="476">
          <cell r="B476" t="str">
            <v>152-3</v>
          </cell>
          <cell r="C476" t="str">
            <v>북부</v>
          </cell>
          <cell r="D476" t="str">
            <v>인천당산초등학교</v>
          </cell>
          <cell r="E476">
            <v>3</v>
          </cell>
          <cell r="H476">
            <v>5</v>
          </cell>
          <cell r="I476">
            <v>1</v>
          </cell>
          <cell r="L476" t="str">
            <v>신청</v>
          </cell>
          <cell r="M476" t="str">
            <v>2차</v>
          </cell>
          <cell r="O476">
            <v>45731</v>
          </cell>
          <cell r="R476">
            <v>5</v>
          </cell>
          <cell r="S476">
            <v>1</v>
          </cell>
          <cell r="T476">
            <v>1</v>
          </cell>
          <cell r="V476">
            <v>1</v>
          </cell>
          <cell r="W476">
            <v>0</v>
          </cell>
          <cell r="X476">
            <v>0</v>
          </cell>
          <cell r="Y476">
            <v>116</v>
          </cell>
          <cell r="Z476">
            <v>5</v>
          </cell>
          <cell r="AA476">
            <v>121</v>
          </cell>
          <cell r="AB476">
            <v>45793</v>
          </cell>
          <cell r="AC476">
            <v>0.375</v>
          </cell>
          <cell r="AD476">
            <v>0.61111111111111105</v>
          </cell>
          <cell r="AE476" t="str">
            <v>인천-영종</v>
          </cell>
          <cell r="AF476" t="str">
            <v>인천</v>
          </cell>
          <cell r="AG476" t="str">
            <v>영종</v>
          </cell>
          <cell r="AH476" t="str">
            <v>파라다이스시티(원더박스)</v>
          </cell>
          <cell r="AI476" t="str">
            <v>x</v>
          </cell>
          <cell r="AJ476" t="str">
            <v>서원정</v>
          </cell>
          <cell r="AK476" t="str">
            <v>628-5175</v>
          </cell>
          <cell r="AL476" t="str">
            <v>4338-0470</v>
          </cell>
          <cell r="AM476" t="str">
            <v>ABVGX0</v>
          </cell>
          <cell r="AN476" t="str">
            <v>3873</v>
          </cell>
        </row>
        <row r="477">
          <cell r="B477" t="str">
            <v>152-4</v>
          </cell>
          <cell r="C477" t="str">
            <v>북부</v>
          </cell>
          <cell r="D477" t="str">
            <v>인천당산초등학교</v>
          </cell>
          <cell r="E477">
            <v>4</v>
          </cell>
          <cell r="F477">
            <v>6</v>
          </cell>
          <cell r="G477">
            <v>1</v>
          </cell>
          <cell r="H477">
            <v>6</v>
          </cell>
          <cell r="I477">
            <v>1</v>
          </cell>
          <cell r="L477" t="str">
            <v>신청</v>
          </cell>
          <cell r="M477">
            <v>1</v>
          </cell>
          <cell r="O477">
            <v>45676</v>
          </cell>
          <cell r="R477">
            <v>6</v>
          </cell>
          <cell r="S477">
            <v>1</v>
          </cell>
          <cell r="T477">
            <v>1</v>
          </cell>
          <cell r="V477">
            <v>1</v>
          </cell>
          <cell r="W477">
            <v>0</v>
          </cell>
          <cell r="X477">
            <v>0</v>
          </cell>
          <cell r="Y477">
            <v>145</v>
          </cell>
          <cell r="Z477">
            <v>8</v>
          </cell>
          <cell r="AA477">
            <v>153</v>
          </cell>
          <cell r="AB477">
            <v>45768</v>
          </cell>
          <cell r="AC477">
            <v>0.35416666666666669</v>
          </cell>
          <cell r="AD477">
            <v>0.64583333333333337</v>
          </cell>
          <cell r="AE477" t="str">
            <v>인천-강화</v>
          </cell>
          <cell r="AF477" t="str">
            <v>인천</v>
          </cell>
          <cell r="AG477" t="str">
            <v>강화</v>
          </cell>
          <cell r="AH477" t="str">
            <v>옥토끼우주센터</v>
          </cell>
          <cell r="AI477" t="str">
            <v>x</v>
          </cell>
          <cell r="AJ477" t="str">
            <v>이진성</v>
          </cell>
          <cell r="AK477" t="str">
            <v>628-8184</v>
          </cell>
          <cell r="AL477" t="str">
            <v>6707-0410</v>
          </cell>
          <cell r="AM477" t="str">
            <v>ABVGX0</v>
          </cell>
          <cell r="AN477" t="str">
            <v>3873</v>
          </cell>
        </row>
        <row r="478">
          <cell r="B478" t="str">
            <v>152-5</v>
          </cell>
          <cell r="C478" t="str">
            <v>북부</v>
          </cell>
          <cell r="D478" t="str">
            <v>인천당산초등학교</v>
          </cell>
          <cell r="E478">
            <v>5</v>
          </cell>
          <cell r="J478">
            <v>5</v>
          </cell>
          <cell r="K478">
            <v>1</v>
          </cell>
          <cell r="L478" t="str">
            <v>신청</v>
          </cell>
          <cell r="M478" t="str">
            <v>2차</v>
          </cell>
          <cell r="O478">
            <v>45731</v>
          </cell>
          <cell r="R478">
            <v>5</v>
          </cell>
          <cell r="S478">
            <v>5</v>
          </cell>
          <cell r="T478">
            <v>1</v>
          </cell>
          <cell r="U478">
            <v>4</v>
          </cell>
          <cell r="V478">
            <v>0</v>
          </cell>
          <cell r="W478">
            <v>1</v>
          </cell>
          <cell r="X478">
            <v>4</v>
          </cell>
          <cell r="Y478">
            <v>135</v>
          </cell>
          <cell r="Z478">
            <v>6</v>
          </cell>
          <cell r="AA478">
            <v>141</v>
          </cell>
          <cell r="AB478">
            <v>45924</v>
          </cell>
          <cell r="AC478">
            <v>0.375</v>
          </cell>
          <cell r="AD478">
            <v>0.66666666666666663</v>
          </cell>
          <cell r="AE478" t="str">
            <v>관외</v>
          </cell>
          <cell r="AF478" t="str">
            <v>인천</v>
          </cell>
          <cell r="AG478" t="str">
            <v>고양</v>
          </cell>
          <cell r="AH478" t="str">
            <v>스타필드</v>
          </cell>
          <cell r="AI478" t="str">
            <v>o</v>
          </cell>
          <cell r="AJ478" t="str">
            <v>서영배</v>
          </cell>
          <cell r="AK478" t="str">
            <v>628-8191</v>
          </cell>
          <cell r="AL478" t="str">
            <v>9310-4235</v>
          </cell>
          <cell r="AM478" t="str">
            <v>ABVGX0</v>
          </cell>
          <cell r="AN478" t="str">
            <v>3873</v>
          </cell>
        </row>
        <row r="479">
          <cell r="B479" t="str">
            <v>153-3</v>
          </cell>
          <cell r="C479" t="str">
            <v>북부</v>
          </cell>
          <cell r="D479" t="str">
            <v>인천대정초등학교</v>
          </cell>
          <cell r="E479">
            <v>3</v>
          </cell>
          <cell r="F479">
            <v>3</v>
          </cell>
          <cell r="G479">
            <v>1</v>
          </cell>
          <cell r="H479">
            <v>3</v>
          </cell>
          <cell r="I479">
            <v>1</v>
          </cell>
          <cell r="L479" t="str">
            <v>신청</v>
          </cell>
          <cell r="M479">
            <v>1</v>
          </cell>
          <cell r="O479">
            <v>45709</v>
          </cell>
          <cell r="R479">
            <v>3</v>
          </cell>
          <cell r="S479">
            <v>3</v>
          </cell>
          <cell r="T479">
            <v>1</v>
          </cell>
          <cell r="U479">
            <v>2</v>
          </cell>
          <cell r="V479">
            <v>1</v>
          </cell>
          <cell r="W479">
            <v>0</v>
          </cell>
          <cell r="X479">
            <v>2</v>
          </cell>
          <cell r="Y479">
            <v>75</v>
          </cell>
          <cell r="Z479">
            <v>3</v>
          </cell>
          <cell r="AA479">
            <v>78</v>
          </cell>
          <cell r="AB479">
            <v>45945</v>
          </cell>
          <cell r="AC479">
            <v>0.375</v>
          </cell>
          <cell r="AD479">
            <v>0.60416666666666663</v>
          </cell>
          <cell r="AE479" t="str">
            <v>인천-인천</v>
          </cell>
          <cell r="AF479" t="str">
            <v>인천</v>
          </cell>
          <cell r="AG479" t="str">
            <v>인천</v>
          </cell>
          <cell r="AH479" t="str">
            <v>인천치즈스쿨</v>
          </cell>
          <cell r="AI479" t="str">
            <v>x</v>
          </cell>
          <cell r="AJ479" t="str">
            <v>김희자</v>
          </cell>
          <cell r="AK479" t="str">
            <v>628-1396</v>
          </cell>
          <cell r="AL479" t="str">
            <v>3032-6722</v>
          </cell>
          <cell r="AM479" t="str">
            <v>ACHCRF</v>
          </cell>
          <cell r="AN479" t="str">
            <v>1370</v>
          </cell>
        </row>
        <row r="480">
          <cell r="B480" t="str">
            <v>153-4</v>
          </cell>
          <cell r="C480" t="str">
            <v>북부</v>
          </cell>
          <cell r="D480" t="str">
            <v>인천대정초등학교</v>
          </cell>
          <cell r="E480">
            <v>4</v>
          </cell>
          <cell r="F480">
            <v>4</v>
          </cell>
          <cell r="G480">
            <v>1</v>
          </cell>
          <cell r="H480">
            <v>4</v>
          </cell>
          <cell r="I480">
            <v>1</v>
          </cell>
          <cell r="L480" t="str">
            <v>신청</v>
          </cell>
          <cell r="M480">
            <v>1</v>
          </cell>
          <cell r="O480">
            <v>45709</v>
          </cell>
          <cell r="R480">
            <v>4</v>
          </cell>
          <cell r="S480">
            <v>1</v>
          </cell>
          <cell r="T480">
            <v>1</v>
          </cell>
          <cell r="V480">
            <v>1</v>
          </cell>
          <cell r="W480">
            <v>0</v>
          </cell>
          <cell r="X480">
            <v>0</v>
          </cell>
          <cell r="Y480">
            <v>86</v>
          </cell>
          <cell r="Z480">
            <v>4</v>
          </cell>
          <cell r="AA480">
            <v>90</v>
          </cell>
          <cell r="AB480">
            <v>45777</v>
          </cell>
          <cell r="AC480">
            <v>0.35416666666666669</v>
          </cell>
          <cell r="AD480">
            <v>0.6875</v>
          </cell>
          <cell r="AE480" t="str">
            <v>인천-강화</v>
          </cell>
          <cell r="AF480" t="str">
            <v>인천</v>
          </cell>
          <cell r="AG480" t="str">
            <v>강화</v>
          </cell>
          <cell r="AH480" t="str">
            <v>강화역사박물관</v>
          </cell>
          <cell r="AI480" t="str">
            <v>o</v>
          </cell>
          <cell r="AJ480" t="str">
            <v>구명숙</v>
          </cell>
          <cell r="AK480" t="str">
            <v>628-1404</v>
          </cell>
          <cell r="AL480" t="str">
            <v>7275-4454</v>
          </cell>
          <cell r="AM480" t="str">
            <v>ACHCRF</v>
          </cell>
          <cell r="AN480" t="str">
            <v>1370</v>
          </cell>
        </row>
        <row r="481">
          <cell r="B481" t="str">
            <v>153-5</v>
          </cell>
          <cell r="C481" t="str">
            <v>북부</v>
          </cell>
          <cell r="D481" t="str">
            <v>인천대정초등학교</v>
          </cell>
          <cell r="E481">
            <v>5</v>
          </cell>
          <cell r="J481">
            <v>3</v>
          </cell>
          <cell r="K481">
            <v>1</v>
          </cell>
          <cell r="L481" t="str">
            <v>신청</v>
          </cell>
          <cell r="M481" t="str">
            <v>2차</v>
          </cell>
          <cell r="O481">
            <v>45737</v>
          </cell>
          <cell r="R481">
            <v>3</v>
          </cell>
          <cell r="S481">
            <v>3</v>
          </cell>
          <cell r="T481">
            <v>1</v>
          </cell>
          <cell r="U481">
            <v>2</v>
          </cell>
          <cell r="V481">
            <v>0</v>
          </cell>
          <cell r="W481">
            <v>1</v>
          </cell>
          <cell r="X481">
            <v>2</v>
          </cell>
          <cell r="Y481">
            <v>79</v>
          </cell>
          <cell r="Z481">
            <v>3</v>
          </cell>
          <cell r="AA481">
            <v>82</v>
          </cell>
          <cell r="AB481">
            <v>45918</v>
          </cell>
          <cell r="AC481">
            <v>0.34722222222222227</v>
          </cell>
          <cell r="AD481">
            <v>0.68055555555555547</v>
          </cell>
          <cell r="AE481" t="str">
            <v>관외</v>
          </cell>
          <cell r="AF481" t="str">
            <v>인천</v>
          </cell>
          <cell r="AG481" t="str">
            <v>서울</v>
          </cell>
          <cell r="AH481" t="str">
            <v>서대문형무소역사관</v>
          </cell>
          <cell r="AI481" t="str">
            <v>o</v>
          </cell>
          <cell r="AJ481" t="str">
            <v>박형희</v>
          </cell>
          <cell r="AK481" t="str">
            <v>628-1411</v>
          </cell>
          <cell r="AL481" t="str">
            <v>7299-1702</v>
          </cell>
          <cell r="AM481" t="str">
            <v>ACHCRF</v>
          </cell>
          <cell r="AN481" t="str">
            <v>1370</v>
          </cell>
        </row>
        <row r="482">
          <cell r="B482" t="str">
            <v>154-3</v>
          </cell>
          <cell r="C482" t="str">
            <v>북부</v>
          </cell>
          <cell r="D482" t="str">
            <v>인천동수초등학교</v>
          </cell>
          <cell r="E482">
            <v>3</v>
          </cell>
          <cell r="S482">
            <v>0</v>
          </cell>
          <cell r="AA482">
            <v>0</v>
          </cell>
          <cell r="AE482" t="str">
            <v>-</v>
          </cell>
          <cell r="AM482" t="str">
            <v>ACJUUL</v>
          </cell>
          <cell r="AN482" t="str">
            <v>4222</v>
          </cell>
        </row>
        <row r="483">
          <cell r="B483" t="str">
            <v>154-4</v>
          </cell>
          <cell r="C483" t="str">
            <v>북부</v>
          </cell>
          <cell r="D483" t="str">
            <v>인천동수초등학교</v>
          </cell>
          <cell r="E483">
            <v>4</v>
          </cell>
          <cell r="F483">
            <v>5</v>
          </cell>
          <cell r="G483">
            <v>1</v>
          </cell>
          <cell r="H483">
            <v>6</v>
          </cell>
          <cell r="I483">
            <v>1</v>
          </cell>
          <cell r="L483" t="str">
            <v>변경</v>
          </cell>
          <cell r="M483">
            <v>1</v>
          </cell>
          <cell r="N483">
            <v>1</v>
          </cell>
          <cell r="O483">
            <v>45709</v>
          </cell>
          <cell r="Q483">
            <v>45765</v>
          </cell>
          <cell r="R483">
            <v>6</v>
          </cell>
          <cell r="S483">
            <v>1</v>
          </cell>
          <cell r="T483">
            <v>1</v>
          </cell>
          <cell r="V483">
            <v>1</v>
          </cell>
          <cell r="W483">
            <v>0</v>
          </cell>
          <cell r="X483">
            <v>0</v>
          </cell>
          <cell r="Y483">
            <v>110</v>
          </cell>
          <cell r="Z483">
            <v>10</v>
          </cell>
          <cell r="AA483">
            <v>120</v>
          </cell>
          <cell r="AB483">
            <v>45797</v>
          </cell>
          <cell r="AC483">
            <v>0.35416666666666669</v>
          </cell>
          <cell r="AD483">
            <v>0.66666666666666663</v>
          </cell>
          <cell r="AE483" t="str">
            <v>인천-강화</v>
          </cell>
          <cell r="AF483" t="str">
            <v>인천</v>
          </cell>
          <cell r="AG483" t="str">
            <v>강화</v>
          </cell>
          <cell r="AH483" t="str">
            <v>강화일대</v>
          </cell>
          <cell r="AI483" t="str">
            <v>o</v>
          </cell>
          <cell r="AJ483" t="str">
            <v>권한나</v>
          </cell>
          <cell r="AK483" t="str">
            <v>628-1592</v>
          </cell>
          <cell r="AL483" t="str">
            <v>7389-0531</v>
          </cell>
          <cell r="AM483" t="str">
            <v>ACJUUL</v>
          </cell>
          <cell r="AN483" t="str">
            <v>4222</v>
          </cell>
        </row>
        <row r="484">
          <cell r="B484" t="str">
            <v>154-5</v>
          </cell>
          <cell r="C484" t="str">
            <v>북부</v>
          </cell>
          <cell r="D484" t="str">
            <v>인천동수초등학교</v>
          </cell>
          <cell r="E484">
            <v>5</v>
          </cell>
          <cell r="L484" t="str">
            <v>변경</v>
          </cell>
          <cell r="M484" t="str">
            <v>3차-3</v>
          </cell>
          <cell r="O484">
            <v>45838</v>
          </cell>
          <cell r="Q484">
            <v>45876</v>
          </cell>
          <cell r="R484">
            <v>5</v>
          </cell>
          <cell r="S484">
            <v>5</v>
          </cell>
          <cell r="T484">
            <v>5</v>
          </cell>
          <cell r="U484">
            <v>0</v>
          </cell>
          <cell r="V484">
            <v>0</v>
          </cell>
          <cell r="W484">
            <v>0</v>
          </cell>
          <cell r="X484">
            <v>5</v>
          </cell>
          <cell r="Y484">
            <v>100</v>
          </cell>
          <cell r="Z484">
            <v>20</v>
          </cell>
          <cell r="AA484">
            <v>120</v>
          </cell>
          <cell r="AB484">
            <v>45975</v>
          </cell>
          <cell r="AC484">
            <v>0.33333333333333331</v>
          </cell>
          <cell r="AD484">
            <v>0.70833333333333337</v>
          </cell>
          <cell r="AE484" t="str">
            <v>관외</v>
          </cell>
          <cell r="AF484" t="str">
            <v>인천</v>
          </cell>
          <cell r="AG484" t="str">
            <v>서울</v>
          </cell>
          <cell r="AH484" t="str">
            <v>경복궁</v>
          </cell>
          <cell r="AI484" t="str">
            <v>x</v>
          </cell>
          <cell r="AJ484" t="str">
            <v>구자숙</v>
          </cell>
          <cell r="AK484" t="str">
            <v>628-1595</v>
          </cell>
          <cell r="AL484" t="str">
            <v>9091-6036</v>
          </cell>
        </row>
        <row r="485">
          <cell r="B485" t="str">
            <v>155-3</v>
          </cell>
          <cell r="C485" t="str">
            <v>북부</v>
          </cell>
          <cell r="D485" t="str">
            <v>인천동암초등학교</v>
          </cell>
          <cell r="E485">
            <v>3</v>
          </cell>
          <cell r="F485">
            <v>3</v>
          </cell>
          <cell r="G485">
            <v>1</v>
          </cell>
          <cell r="S485">
            <v>0</v>
          </cell>
          <cell r="AA485">
            <v>0</v>
          </cell>
          <cell r="AE485" t="str">
            <v>-</v>
          </cell>
        </row>
        <row r="486">
          <cell r="B486" t="str">
            <v>155-4</v>
          </cell>
          <cell r="C486" t="str">
            <v>북부</v>
          </cell>
          <cell r="D486" t="str">
            <v>인천동암초등학교</v>
          </cell>
          <cell r="E486">
            <v>4</v>
          </cell>
          <cell r="S486">
            <v>0</v>
          </cell>
          <cell r="AA486">
            <v>0</v>
          </cell>
          <cell r="AE486" t="str">
            <v>-</v>
          </cell>
        </row>
        <row r="487">
          <cell r="B487" t="str">
            <v>155-5</v>
          </cell>
          <cell r="C487" t="str">
            <v>북부</v>
          </cell>
          <cell r="D487" t="str">
            <v>인천동암초등학교</v>
          </cell>
          <cell r="E487">
            <v>5</v>
          </cell>
          <cell r="S487">
            <v>0</v>
          </cell>
          <cell r="AA487">
            <v>0</v>
          </cell>
          <cell r="AE487" t="str">
            <v>-</v>
          </cell>
        </row>
        <row r="488">
          <cell r="B488" t="str">
            <v>156-3</v>
          </cell>
          <cell r="C488" t="str">
            <v>북부</v>
          </cell>
          <cell r="D488" t="str">
            <v>인천마곡초등학교</v>
          </cell>
          <cell r="E488">
            <v>3</v>
          </cell>
          <cell r="F488">
            <v>1</v>
          </cell>
          <cell r="G488">
            <v>1</v>
          </cell>
          <cell r="H488">
            <v>1</v>
          </cell>
          <cell r="I488">
            <v>1</v>
          </cell>
          <cell r="L488" t="str">
            <v>취소</v>
          </cell>
          <cell r="M488">
            <v>1</v>
          </cell>
          <cell r="O488">
            <v>45702</v>
          </cell>
          <cell r="P488">
            <v>45748</v>
          </cell>
          <cell r="R488">
            <v>1</v>
          </cell>
          <cell r="S488">
            <v>0</v>
          </cell>
          <cell r="Y488">
            <v>19</v>
          </cell>
          <cell r="Z488">
            <v>3</v>
          </cell>
          <cell r="AA488">
            <v>22</v>
          </cell>
          <cell r="AB488">
            <v>45777</v>
          </cell>
          <cell r="AC488">
            <v>0.38194444444444442</v>
          </cell>
          <cell r="AD488">
            <v>0.63888888888888895</v>
          </cell>
          <cell r="AE488" t="str">
            <v>인천-인천</v>
          </cell>
          <cell r="AF488" t="str">
            <v>인천</v>
          </cell>
          <cell r="AG488" t="str">
            <v>인천</v>
          </cell>
          <cell r="AH488" t="str">
            <v>인천대공원</v>
          </cell>
          <cell r="AI488" t="str">
            <v>x</v>
          </cell>
          <cell r="AJ488" t="str">
            <v>김희근</v>
          </cell>
          <cell r="AK488" t="str">
            <v>628-1463</v>
          </cell>
          <cell r="AL488" t="str">
            <v>2410-8185</v>
          </cell>
        </row>
        <row r="489">
          <cell r="B489" t="str">
            <v>156-4</v>
          </cell>
          <cell r="C489" t="str">
            <v>북부</v>
          </cell>
          <cell r="D489" t="str">
            <v>인천마곡초등학교</v>
          </cell>
          <cell r="E489">
            <v>4</v>
          </cell>
          <cell r="F489">
            <v>1</v>
          </cell>
          <cell r="G489">
            <v>1</v>
          </cell>
          <cell r="S489">
            <v>0</v>
          </cell>
          <cell r="AA489">
            <v>0</v>
          </cell>
          <cell r="AE489" t="str">
            <v>-</v>
          </cell>
        </row>
        <row r="490">
          <cell r="B490" t="str">
            <v>156-5</v>
          </cell>
          <cell r="C490" t="str">
            <v>북부</v>
          </cell>
          <cell r="D490" t="str">
            <v>인천마곡초등학교</v>
          </cell>
          <cell r="E490">
            <v>5</v>
          </cell>
          <cell r="S490">
            <v>0</v>
          </cell>
          <cell r="AA490">
            <v>0</v>
          </cell>
          <cell r="AE490" t="str">
            <v>-</v>
          </cell>
        </row>
        <row r="491">
          <cell r="B491" t="str">
            <v>157-3</v>
          </cell>
          <cell r="C491" t="str">
            <v>북부</v>
          </cell>
          <cell r="D491" t="str">
            <v>인천마장초등학교</v>
          </cell>
          <cell r="E491">
            <v>3</v>
          </cell>
          <cell r="S491">
            <v>0</v>
          </cell>
          <cell r="AA491">
            <v>0</v>
          </cell>
          <cell r="AE491" t="str">
            <v>-</v>
          </cell>
        </row>
        <row r="492">
          <cell r="B492" t="str">
            <v>157-4</v>
          </cell>
          <cell r="C492" t="str">
            <v>북부</v>
          </cell>
          <cell r="D492" t="str">
            <v>인천마장초등학교</v>
          </cell>
          <cell r="E492">
            <v>4</v>
          </cell>
          <cell r="F492">
            <v>4</v>
          </cell>
          <cell r="G492">
            <v>1</v>
          </cell>
          <cell r="H492">
            <v>4</v>
          </cell>
          <cell r="I492">
            <v>1</v>
          </cell>
          <cell r="L492" t="str">
            <v>변경</v>
          </cell>
          <cell r="M492">
            <v>1</v>
          </cell>
          <cell r="N492">
            <v>1</v>
          </cell>
          <cell r="O492">
            <v>45709</v>
          </cell>
          <cell r="Q492">
            <v>45742</v>
          </cell>
          <cell r="R492">
            <v>4</v>
          </cell>
          <cell r="S492">
            <v>4</v>
          </cell>
          <cell r="T492">
            <v>1</v>
          </cell>
          <cell r="U492">
            <v>3</v>
          </cell>
          <cell r="V492">
            <v>1</v>
          </cell>
          <cell r="W492">
            <v>0</v>
          </cell>
          <cell r="X492">
            <v>3</v>
          </cell>
          <cell r="Y492">
            <v>102</v>
          </cell>
          <cell r="Z492">
            <v>5</v>
          </cell>
          <cell r="AA492">
            <v>107</v>
          </cell>
          <cell r="AB492">
            <v>45946</v>
          </cell>
          <cell r="AC492">
            <v>0.375</v>
          </cell>
          <cell r="AD492">
            <v>0.66666666666666663</v>
          </cell>
          <cell r="AE492" t="str">
            <v>인천-강화</v>
          </cell>
          <cell r="AF492" t="str">
            <v>인천</v>
          </cell>
          <cell r="AG492" t="str">
            <v>강화</v>
          </cell>
          <cell r="AH492" t="str">
            <v>강화일대</v>
          </cell>
          <cell r="AI492" t="str">
            <v>o</v>
          </cell>
          <cell r="AJ492" t="str">
            <v>허선미</v>
          </cell>
          <cell r="AL492" t="str">
            <v>4849-4242</v>
          </cell>
        </row>
        <row r="493">
          <cell r="B493" t="str">
            <v>157-5</v>
          </cell>
          <cell r="C493" t="str">
            <v>북부</v>
          </cell>
          <cell r="D493" t="str">
            <v>인천마장초등학교</v>
          </cell>
          <cell r="E493">
            <v>5</v>
          </cell>
          <cell r="J493">
            <v>4</v>
          </cell>
          <cell r="K493">
            <v>1</v>
          </cell>
          <cell r="L493" t="str">
            <v>신청</v>
          </cell>
          <cell r="M493">
            <v>2</v>
          </cell>
          <cell r="O493">
            <v>45733</v>
          </cell>
          <cell r="R493">
            <v>4</v>
          </cell>
          <cell r="S493">
            <v>4</v>
          </cell>
          <cell r="T493">
            <v>1</v>
          </cell>
          <cell r="U493">
            <v>3</v>
          </cell>
          <cell r="V493">
            <v>0</v>
          </cell>
          <cell r="W493">
            <v>1</v>
          </cell>
          <cell r="X493">
            <v>3</v>
          </cell>
          <cell r="Y493">
            <v>87</v>
          </cell>
          <cell r="Z493">
            <v>5</v>
          </cell>
          <cell r="AA493">
            <v>92</v>
          </cell>
          <cell r="AB493">
            <v>45958</v>
          </cell>
          <cell r="AC493">
            <v>0.35416666666666669</v>
          </cell>
          <cell r="AD493">
            <v>0.6875</v>
          </cell>
          <cell r="AE493" t="str">
            <v>관외</v>
          </cell>
          <cell r="AF493" t="str">
            <v>인천</v>
          </cell>
          <cell r="AG493" t="str">
            <v>성남</v>
          </cell>
          <cell r="AH493" t="str">
            <v>잡월드</v>
          </cell>
          <cell r="AI493" t="str">
            <v>x</v>
          </cell>
          <cell r="AJ493" t="str">
            <v>문새롬</v>
          </cell>
          <cell r="AK493" t="str">
            <v>628-1951</v>
          </cell>
          <cell r="AL493" t="str">
            <v>3222-5304</v>
          </cell>
        </row>
        <row r="494">
          <cell r="B494" t="str">
            <v>158-3</v>
          </cell>
          <cell r="C494" t="str">
            <v>북부</v>
          </cell>
          <cell r="D494" t="str">
            <v>인천명현초등학교</v>
          </cell>
          <cell r="E494">
            <v>3</v>
          </cell>
          <cell r="H494">
            <v>1</v>
          </cell>
          <cell r="I494">
            <v>1</v>
          </cell>
          <cell r="L494" t="str">
            <v>신청</v>
          </cell>
          <cell r="M494">
            <v>1</v>
          </cell>
          <cell r="O494">
            <v>45714</v>
          </cell>
          <cell r="R494">
            <v>1</v>
          </cell>
          <cell r="S494">
            <v>1</v>
          </cell>
          <cell r="T494">
            <v>1</v>
          </cell>
          <cell r="U494">
            <v>0</v>
          </cell>
          <cell r="V494">
            <v>1</v>
          </cell>
          <cell r="W494">
            <v>0</v>
          </cell>
          <cell r="X494">
            <v>0</v>
          </cell>
          <cell r="Y494">
            <v>35</v>
          </cell>
          <cell r="Z494">
            <v>4</v>
          </cell>
          <cell r="AA494">
            <v>39</v>
          </cell>
          <cell r="AB494">
            <v>45904</v>
          </cell>
          <cell r="AC494">
            <v>0.35416666666666669</v>
          </cell>
          <cell r="AD494">
            <v>0.68055555555555547</v>
          </cell>
          <cell r="AE494" t="str">
            <v>인천-영종</v>
          </cell>
          <cell r="AF494" t="str">
            <v>인천</v>
          </cell>
          <cell r="AG494" t="str">
            <v>영종</v>
          </cell>
          <cell r="AH494" t="str">
            <v>파라다이스시티</v>
          </cell>
          <cell r="AI494" t="str">
            <v>o</v>
          </cell>
          <cell r="AJ494" t="str">
            <v>윤지현</v>
          </cell>
          <cell r="AK494" t="str">
            <v>628-7176</v>
          </cell>
          <cell r="AL494" t="str">
            <v>6296-5337</v>
          </cell>
          <cell r="AM494" t="str">
            <v>미사용</v>
          </cell>
        </row>
        <row r="495">
          <cell r="B495" t="str">
            <v>158-4</v>
          </cell>
          <cell r="C495" t="str">
            <v>북부</v>
          </cell>
          <cell r="D495" t="str">
            <v>인천명현초등학교</v>
          </cell>
          <cell r="E495">
            <v>4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L495" t="str">
            <v>변경</v>
          </cell>
          <cell r="M495">
            <v>1</v>
          </cell>
          <cell r="N495">
            <v>2</v>
          </cell>
          <cell r="O495">
            <v>45675</v>
          </cell>
          <cell r="Q495">
            <v>45721</v>
          </cell>
          <cell r="R495">
            <v>1</v>
          </cell>
          <cell r="S495">
            <v>1</v>
          </cell>
          <cell r="T495">
            <v>1</v>
          </cell>
          <cell r="U495">
            <v>0</v>
          </cell>
          <cell r="V495">
            <v>1</v>
          </cell>
          <cell r="W495">
            <v>0</v>
          </cell>
          <cell r="X495">
            <v>0</v>
          </cell>
          <cell r="Y495">
            <v>32</v>
          </cell>
          <cell r="Z495">
            <v>4</v>
          </cell>
          <cell r="AA495">
            <v>36</v>
          </cell>
          <cell r="AB495">
            <v>45905</v>
          </cell>
          <cell r="AC495">
            <v>0.35416666666666669</v>
          </cell>
          <cell r="AD495">
            <v>0.68055555555555547</v>
          </cell>
          <cell r="AE495" t="str">
            <v>인천-영종</v>
          </cell>
          <cell r="AF495" t="str">
            <v>인천</v>
          </cell>
          <cell r="AG495" t="str">
            <v>영종</v>
          </cell>
          <cell r="AH495" t="str">
            <v>파라다이스시티</v>
          </cell>
          <cell r="AI495" t="str">
            <v>o</v>
          </cell>
          <cell r="AJ495" t="str">
            <v>장은미</v>
          </cell>
          <cell r="AK495" t="str">
            <v>628-7179</v>
          </cell>
          <cell r="AL495" t="str">
            <v>7243-0450</v>
          </cell>
          <cell r="AM495" t="str">
            <v>미사용</v>
          </cell>
        </row>
        <row r="496">
          <cell r="B496" t="str">
            <v>158-5</v>
          </cell>
          <cell r="C496" t="str">
            <v>북부</v>
          </cell>
          <cell r="D496" t="str">
            <v>인천명현초등학교</v>
          </cell>
          <cell r="E496">
            <v>5</v>
          </cell>
          <cell r="H496">
            <v>2</v>
          </cell>
          <cell r="I496">
            <v>1</v>
          </cell>
          <cell r="L496" t="str">
            <v>신청</v>
          </cell>
          <cell r="M496">
            <v>2</v>
          </cell>
          <cell r="O496">
            <v>45736</v>
          </cell>
          <cell r="R496">
            <v>2</v>
          </cell>
          <cell r="S496">
            <v>1</v>
          </cell>
          <cell r="T496">
            <v>1</v>
          </cell>
          <cell r="V496">
            <v>1</v>
          </cell>
          <cell r="W496">
            <v>0</v>
          </cell>
          <cell r="X496">
            <v>0</v>
          </cell>
          <cell r="Y496">
            <v>41</v>
          </cell>
          <cell r="Z496">
            <v>4</v>
          </cell>
          <cell r="AA496">
            <v>45</v>
          </cell>
          <cell r="AB496">
            <v>45961</v>
          </cell>
          <cell r="AC496">
            <v>0.36805555555555558</v>
          </cell>
          <cell r="AD496">
            <v>0.625</v>
          </cell>
          <cell r="AE496" t="str">
            <v>인천-인천</v>
          </cell>
          <cell r="AF496" t="str">
            <v>인천</v>
          </cell>
          <cell r="AG496" t="str">
            <v>인천</v>
          </cell>
          <cell r="AH496" t="str">
            <v>월미도선착장</v>
          </cell>
          <cell r="AI496" t="str">
            <v>o</v>
          </cell>
          <cell r="AJ496" t="str">
            <v>이현숙</v>
          </cell>
          <cell r="AK496" t="str">
            <v>628-7187</v>
          </cell>
          <cell r="AL496" t="str">
            <v>7322-5422</v>
          </cell>
        </row>
        <row r="497">
          <cell r="B497" t="str">
            <v>159-3</v>
          </cell>
          <cell r="C497" t="str">
            <v>북부</v>
          </cell>
          <cell r="D497" t="str">
            <v>인천미산초등학교</v>
          </cell>
          <cell r="E497">
            <v>3</v>
          </cell>
          <cell r="F497">
            <v>2</v>
          </cell>
          <cell r="G497">
            <v>1</v>
          </cell>
          <cell r="L497" t="str">
            <v>취소</v>
          </cell>
          <cell r="M497">
            <v>1</v>
          </cell>
          <cell r="O497">
            <v>45700</v>
          </cell>
          <cell r="P497">
            <v>45728</v>
          </cell>
          <cell r="R497">
            <v>2</v>
          </cell>
          <cell r="S497">
            <v>0</v>
          </cell>
          <cell r="Y497">
            <v>37</v>
          </cell>
          <cell r="Z497">
            <v>4</v>
          </cell>
          <cell r="AA497">
            <v>41</v>
          </cell>
          <cell r="AB497">
            <v>45804</v>
          </cell>
          <cell r="AC497">
            <v>0.375</v>
          </cell>
          <cell r="AD497">
            <v>0.625</v>
          </cell>
          <cell r="AE497" t="str">
            <v>인천-강화</v>
          </cell>
          <cell r="AF497" t="str">
            <v>인천</v>
          </cell>
          <cell r="AG497" t="str">
            <v>강화</v>
          </cell>
          <cell r="AH497" t="str">
            <v>옥토끼우주센터</v>
          </cell>
          <cell r="AI497" t="str">
            <v>x</v>
          </cell>
          <cell r="AJ497" t="str">
            <v>손인혁</v>
          </cell>
          <cell r="AK497" t="str">
            <v>628-2509</v>
          </cell>
          <cell r="AL497" t="str">
            <v>3016-4017</v>
          </cell>
        </row>
        <row r="498">
          <cell r="B498" t="str">
            <v>159-4</v>
          </cell>
          <cell r="C498" t="str">
            <v>북부</v>
          </cell>
          <cell r="D498" t="str">
            <v>인천미산초등학교</v>
          </cell>
          <cell r="E498">
            <v>4</v>
          </cell>
          <cell r="F498">
            <v>2</v>
          </cell>
          <cell r="G498">
            <v>1</v>
          </cell>
          <cell r="L498" t="str">
            <v>취소</v>
          </cell>
          <cell r="M498">
            <v>1</v>
          </cell>
          <cell r="O498">
            <v>45700</v>
          </cell>
          <cell r="P498">
            <v>45728</v>
          </cell>
          <cell r="R498">
            <v>2</v>
          </cell>
          <cell r="S498">
            <v>0</v>
          </cell>
          <cell r="Y498">
            <v>42</v>
          </cell>
          <cell r="Z498">
            <v>3</v>
          </cell>
          <cell r="AA498">
            <v>45</v>
          </cell>
          <cell r="AB498">
            <v>45804</v>
          </cell>
          <cell r="AC498">
            <v>0.375</v>
          </cell>
          <cell r="AD498">
            <v>0.625</v>
          </cell>
          <cell r="AE498" t="str">
            <v>인천-강화</v>
          </cell>
          <cell r="AF498" t="str">
            <v>인천</v>
          </cell>
          <cell r="AG498" t="str">
            <v>강화</v>
          </cell>
          <cell r="AH498" t="str">
            <v>옥토끼우주센터</v>
          </cell>
          <cell r="AI498" t="str">
            <v>x</v>
          </cell>
          <cell r="AJ498" t="str">
            <v>박민주</v>
          </cell>
          <cell r="AK498" t="str">
            <v>628-2514</v>
          </cell>
          <cell r="AL498" t="str">
            <v>3777-4325</v>
          </cell>
        </row>
        <row r="499">
          <cell r="B499" t="str">
            <v>159-5</v>
          </cell>
          <cell r="C499" t="str">
            <v>북부</v>
          </cell>
          <cell r="D499" t="str">
            <v>인천미산초등학교</v>
          </cell>
          <cell r="E499">
            <v>5</v>
          </cell>
          <cell r="S499">
            <v>0</v>
          </cell>
          <cell r="AA499">
            <v>0</v>
          </cell>
          <cell r="AE499" t="str">
            <v>-</v>
          </cell>
        </row>
        <row r="500">
          <cell r="B500" t="str">
            <v>160-3</v>
          </cell>
          <cell r="C500" t="str">
            <v>북부</v>
          </cell>
          <cell r="D500" t="str">
            <v>인천백운초등학교</v>
          </cell>
          <cell r="E500">
            <v>3</v>
          </cell>
          <cell r="S500">
            <v>0</v>
          </cell>
          <cell r="AA500">
            <v>0</v>
          </cell>
          <cell r="AE500" t="str">
            <v>-</v>
          </cell>
        </row>
        <row r="501">
          <cell r="B501" t="str">
            <v>160-4</v>
          </cell>
          <cell r="C501" t="str">
            <v>북부</v>
          </cell>
          <cell r="D501" t="str">
            <v>인천백운초등학교</v>
          </cell>
          <cell r="E501">
            <v>4</v>
          </cell>
          <cell r="S501">
            <v>0</v>
          </cell>
          <cell r="AA501">
            <v>0</v>
          </cell>
          <cell r="AE501" t="str">
            <v>-</v>
          </cell>
        </row>
        <row r="502">
          <cell r="B502" t="str">
            <v>160-5</v>
          </cell>
          <cell r="C502" t="str">
            <v>북부</v>
          </cell>
          <cell r="D502" t="str">
            <v>인천백운초등학교</v>
          </cell>
          <cell r="E502">
            <v>5</v>
          </cell>
          <cell r="S502">
            <v>0</v>
          </cell>
          <cell r="AA502">
            <v>0</v>
          </cell>
          <cell r="AE502" t="str">
            <v>-</v>
          </cell>
        </row>
        <row r="503">
          <cell r="B503" t="str">
            <v>161-3</v>
          </cell>
          <cell r="C503" t="str">
            <v>북부</v>
          </cell>
          <cell r="D503" t="str">
            <v>인천병방초등학교</v>
          </cell>
          <cell r="E503">
            <v>3</v>
          </cell>
          <cell r="F503">
            <v>2</v>
          </cell>
          <cell r="G503">
            <v>1</v>
          </cell>
          <cell r="S503">
            <v>0</v>
          </cell>
          <cell r="AA503">
            <v>0</v>
          </cell>
          <cell r="AE503" t="str">
            <v>-</v>
          </cell>
          <cell r="AM503" t="str">
            <v>ACG5F8</v>
          </cell>
          <cell r="AN503">
            <v>8343</v>
          </cell>
        </row>
        <row r="504">
          <cell r="B504" t="str">
            <v>161-4</v>
          </cell>
          <cell r="C504" t="str">
            <v>북부</v>
          </cell>
          <cell r="D504" t="str">
            <v>인천병방초등학교</v>
          </cell>
          <cell r="E504">
            <v>4</v>
          </cell>
          <cell r="F504">
            <v>3</v>
          </cell>
          <cell r="G504">
            <v>1</v>
          </cell>
          <cell r="H504">
            <v>2</v>
          </cell>
          <cell r="I504">
            <v>1</v>
          </cell>
          <cell r="L504" t="str">
            <v>신청</v>
          </cell>
          <cell r="M504">
            <v>1</v>
          </cell>
          <cell r="O504">
            <v>45706</v>
          </cell>
          <cell r="R504">
            <v>2</v>
          </cell>
          <cell r="S504">
            <v>1</v>
          </cell>
          <cell r="T504">
            <v>1</v>
          </cell>
          <cell r="V504">
            <v>1</v>
          </cell>
          <cell r="W504">
            <v>0</v>
          </cell>
          <cell r="X504">
            <v>0</v>
          </cell>
          <cell r="Y504">
            <v>72</v>
          </cell>
          <cell r="Z504">
            <v>4</v>
          </cell>
          <cell r="AA504">
            <v>76</v>
          </cell>
          <cell r="AB504">
            <v>45786</v>
          </cell>
          <cell r="AC504">
            <v>0.375</v>
          </cell>
          <cell r="AD504">
            <v>0.625</v>
          </cell>
          <cell r="AE504" t="str">
            <v>인천-인천</v>
          </cell>
          <cell r="AF504" t="str">
            <v>인천</v>
          </cell>
          <cell r="AG504" t="str">
            <v>인천</v>
          </cell>
          <cell r="AH504" t="str">
            <v>차이나타운</v>
          </cell>
          <cell r="AI504" t="str">
            <v>x</v>
          </cell>
          <cell r="AJ504" t="str">
            <v>김용순</v>
          </cell>
          <cell r="AK504" t="str">
            <v>548-8345(401)</v>
          </cell>
          <cell r="AL504" t="str">
            <v>3135-3673</v>
          </cell>
          <cell r="AM504" t="str">
            <v>ACG5F8</v>
          </cell>
          <cell r="AN504">
            <v>8343</v>
          </cell>
        </row>
        <row r="505">
          <cell r="B505" t="str">
            <v>161-5</v>
          </cell>
          <cell r="C505" t="str">
            <v>북부</v>
          </cell>
          <cell r="D505" t="str">
            <v>인천병방초등학교</v>
          </cell>
          <cell r="E505">
            <v>5</v>
          </cell>
          <cell r="S505">
            <v>0</v>
          </cell>
          <cell r="AA505">
            <v>0</v>
          </cell>
          <cell r="AE505" t="str">
            <v>-</v>
          </cell>
          <cell r="AM505" t="str">
            <v>ACG5F8</v>
          </cell>
          <cell r="AN505">
            <v>8343</v>
          </cell>
        </row>
        <row r="506">
          <cell r="B506" t="str">
            <v>162-3</v>
          </cell>
          <cell r="C506" t="str">
            <v>북부</v>
          </cell>
          <cell r="D506" t="str">
            <v>인천부개서초등학교</v>
          </cell>
          <cell r="E506">
            <v>3</v>
          </cell>
          <cell r="S506">
            <v>0</v>
          </cell>
          <cell r="AA506">
            <v>0</v>
          </cell>
          <cell r="AE506" t="str">
            <v>-</v>
          </cell>
        </row>
        <row r="507">
          <cell r="B507" t="str">
            <v>162-4</v>
          </cell>
          <cell r="C507" t="str">
            <v>북부</v>
          </cell>
          <cell r="D507" t="str">
            <v>인천부개서초등학교</v>
          </cell>
          <cell r="E507">
            <v>4</v>
          </cell>
          <cell r="F507">
            <v>7</v>
          </cell>
          <cell r="G507">
            <v>0</v>
          </cell>
          <cell r="S507">
            <v>0</v>
          </cell>
          <cell r="AA507">
            <v>0</v>
          </cell>
          <cell r="AE507" t="str">
            <v>-</v>
          </cell>
        </row>
        <row r="508">
          <cell r="B508" t="str">
            <v>162-5</v>
          </cell>
          <cell r="C508" t="str">
            <v>북부</v>
          </cell>
          <cell r="D508" t="str">
            <v>인천부개서초등학교</v>
          </cell>
          <cell r="E508">
            <v>5</v>
          </cell>
          <cell r="S508">
            <v>0</v>
          </cell>
          <cell r="AA508">
            <v>0</v>
          </cell>
          <cell r="AE508" t="str">
            <v>-</v>
          </cell>
        </row>
        <row r="509">
          <cell r="B509" t="str">
            <v>163-3</v>
          </cell>
          <cell r="C509" t="str">
            <v>북부</v>
          </cell>
          <cell r="D509" t="str">
            <v>인천부개초등학교</v>
          </cell>
          <cell r="E509">
            <v>3</v>
          </cell>
          <cell r="F509">
            <v>1</v>
          </cell>
          <cell r="G509">
            <v>1</v>
          </cell>
          <cell r="S509">
            <v>0</v>
          </cell>
          <cell r="AA509">
            <v>0</v>
          </cell>
          <cell r="AE509" t="str">
            <v>-</v>
          </cell>
          <cell r="AM509" t="str">
            <v>ACJ4S1</v>
          </cell>
          <cell r="AN509">
            <v>1003</v>
          </cell>
        </row>
        <row r="510">
          <cell r="B510" t="str">
            <v>163-4</v>
          </cell>
          <cell r="C510" t="str">
            <v>북부</v>
          </cell>
          <cell r="D510" t="str">
            <v>인천부개초등학교</v>
          </cell>
          <cell r="E510">
            <v>4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L510" t="str">
            <v>변경</v>
          </cell>
          <cell r="M510">
            <v>1</v>
          </cell>
          <cell r="N510">
            <v>2</v>
          </cell>
          <cell r="O510">
            <v>45708</v>
          </cell>
          <cell r="Q510">
            <v>45798</v>
          </cell>
          <cell r="R510">
            <v>1</v>
          </cell>
          <cell r="S510">
            <v>1</v>
          </cell>
          <cell r="T510">
            <v>1</v>
          </cell>
          <cell r="V510">
            <v>1</v>
          </cell>
          <cell r="W510">
            <v>0</v>
          </cell>
          <cell r="X510">
            <v>0</v>
          </cell>
          <cell r="Y510">
            <v>33</v>
          </cell>
          <cell r="Z510">
            <v>4</v>
          </cell>
          <cell r="AA510">
            <v>37</v>
          </cell>
          <cell r="AB510">
            <v>45841</v>
          </cell>
          <cell r="AC510">
            <v>0.35416666666666669</v>
          </cell>
          <cell r="AD510">
            <v>0.54166666666666663</v>
          </cell>
          <cell r="AE510" t="str">
            <v>인천-인천</v>
          </cell>
          <cell r="AF510" t="str">
            <v>인천</v>
          </cell>
          <cell r="AG510" t="str">
            <v>인천</v>
          </cell>
          <cell r="AH510" t="str">
            <v>송도센트럴파크</v>
          </cell>
          <cell r="AI510" t="str">
            <v>x</v>
          </cell>
          <cell r="AJ510" t="str">
            <v>백현일</v>
          </cell>
          <cell r="AK510" t="str">
            <v>628-0602</v>
          </cell>
          <cell r="AL510" t="str">
            <v>4601-8537</v>
          </cell>
          <cell r="AM510" t="str">
            <v>ACJ4S1</v>
          </cell>
          <cell r="AN510">
            <v>1003</v>
          </cell>
        </row>
        <row r="511">
          <cell r="B511" t="str">
            <v>163-5</v>
          </cell>
          <cell r="C511" t="str">
            <v>북부</v>
          </cell>
          <cell r="D511" t="str">
            <v>인천부개초등학교</v>
          </cell>
          <cell r="E511">
            <v>5</v>
          </cell>
          <cell r="S511">
            <v>0</v>
          </cell>
          <cell r="AA511">
            <v>0</v>
          </cell>
          <cell r="AE511" t="str">
            <v>-</v>
          </cell>
          <cell r="AM511" t="str">
            <v>ACJ4S1</v>
          </cell>
          <cell r="AN511">
            <v>1003</v>
          </cell>
        </row>
        <row r="512">
          <cell r="B512" t="str">
            <v>164-3</v>
          </cell>
          <cell r="C512" t="str">
            <v>북부</v>
          </cell>
          <cell r="D512" t="str">
            <v>인천부곡초등학교</v>
          </cell>
          <cell r="E512">
            <v>3</v>
          </cell>
          <cell r="S512">
            <v>0</v>
          </cell>
          <cell r="AA512">
            <v>0</v>
          </cell>
          <cell r="AE512" t="str">
            <v>-</v>
          </cell>
          <cell r="AM512" t="str">
            <v>ACG8QA</v>
          </cell>
          <cell r="AN512" t="str">
            <v>3254</v>
          </cell>
        </row>
        <row r="513">
          <cell r="B513" t="str">
            <v>164-4</v>
          </cell>
          <cell r="C513" t="str">
            <v>북부</v>
          </cell>
          <cell r="D513" t="str">
            <v>인천부곡초등학교</v>
          </cell>
          <cell r="E513">
            <v>4</v>
          </cell>
          <cell r="F513">
            <v>6</v>
          </cell>
          <cell r="G513">
            <v>1</v>
          </cell>
          <cell r="H513">
            <v>6</v>
          </cell>
          <cell r="I513">
            <v>1</v>
          </cell>
          <cell r="L513" t="str">
            <v>신청</v>
          </cell>
          <cell r="M513">
            <v>1</v>
          </cell>
          <cell r="O513">
            <v>45714</v>
          </cell>
          <cell r="R513">
            <v>6</v>
          </cell>
          <cell r="S513">
            <v>1</v>
          </cell>
          <cell r="T513">
            <v>1</v>
          </cell>
          <cell r="V513">
            <v>1</v>
          </cell>
          <cell r="W513">
            <v>0</v>
          </cell>
          <cell r="X513">
            <v>0</v>
          </cell>
          <cell r="Y513">
            <v>155</v>
          </cell>
          <cell r="Z513">
            <v>7</v>
          </cell>
          <cell r="AA513">
            <v>162</v>
          </cell>
          <cell r="AB513">
            <v>45792</v>
          </cell>
          <cell r="AC513">
            <v>0.36805555555555558</v>
          </cell>
          <cell r="AD513">
            <v>0.625</v>
          </cell>
          <cell r="AE513" t="str">
            <v>인천-인천</v>
          </cell>
          <cell r="AF513" t="str">
            <v>인천</v>
          </cell>
          <cell r="AG513" t="str">
            <v>인천</v>
          </cell>
          <cell r="AH513" t="str">
            <v>인천해양박물관</v>
          </cell>
          <cell r="AI513" t="str">
            <v>o</v>
          </cell>
          <cell r="AJ513" t="str">
            <v>최은정</v>
          </cell>
          <cell r="AK513" t="str">
            <v>628-1805</v>
          </cell>
          <cell r="AL513" t="str">
            <v>9592-1103</v>
          </cell>
          <cell r="AM513" t="str">
            <v>ACG8QA</v>
          </cell>
          <cell r="AN513" t="str">
            <v>3254</v>
          </cell>
        </row>
        <row r="514">
          <cell r="B514" t="str">
            <v>164-5</v>
          </cell>
          <cell r="C514" t="str">
            <v>북부</v>
          </cell>
          <cell r="D514" t="str">
            <v>인천부곡초등학교</v>
          </cell>
          <cell r="E514">
            <v>5</v>
          </cell>
          <cell r="J514">
            <v>6</v>
          </cell>
          <cell r="K514">
            <v>1</v>
          </cell>
          <cell r="L514" t="str">
            <v>신청</v>
          </cell>
          <cell r="M514">
            <v>2</v>
          </cell>
          <cell r="O514">
            <v>45737</v>
          </cell>
          <cell r="R514">
            <v>6</v>
          </cell>
          <cell r="S514">
            <v>1</v>
          </cell>
          <cell r="T514">
            <v>1</v>
          </cell>
          <cell r="V514">
            <v>0</v>
          </cell>
          <cell r="W514">
            <v>1</v>
          </cell>
          <cell r="X514">
            <v>0</v>
          </cell>
          <cell r="Y514">
            <v>164</v>
          </cell>
          <cell r="Z514">
            <v>7</v>
          </cell>
          <cell r="AA514">
            <v>171</v>
          </cell>
          <cell r="AB514">
            <v>45793</v>
          </cell>
          <cell r="AC514">
            <v>0.34722222222222227</v>
          </cell>
          <cell r="AD514">
            <v>0.66666666666666663</v>
          </cell>
          <cell r="AE514" t="str">
            <v>관외</v>
          </cell>
          <cell r="AF514" t="str">
            <v>인천</v>
          </cell>
          <cell r="AG514" t="str">
            <v>서울</v>
          </cell>
          <cell r="AH514" t="str">
            <v>롯데월드</v>
          </cell>
          <cell r="AI514" t="str">
            <v>x</v>
          </cell>
          <cell r="AJ514" t="str">
            <v>전용호</v>
          </cell>
          <cell r="AK514" t="str">
            <v>504-3254</v>
          </cell>
          <cell r="AL514" t="str">
            <v>3411-6051</v>
          </cell>
          <cell r="AM514" t="str">
            <v>ACG8QA</v>
          </cell>
          <cell r="AN514" t="str">
            <v>3254</v>
          </cell>
        </row>
        <row r="515">
          <cell r="B515" t="str">
            <v>165-3</v>
          </cell>
          <cell r="C515" t="str">
            <v>북부</v>
          </cell>
          <cell r="D515" t="str">
            <v>인천부광초등학교</v>
          </cell>
          <cell r="E515">
            <v>3</v>
          </cell>
          <cell r="F515">
            <v>3</v>
          </cell>
          <cell r="G515">
            <v>1</v>
          </cell>
          <cell r="H515">
            <v>3</v>
          </cell>
          <cell r="I515">
            <v>1</v>
          </cell>
          <cell r="L515" t="str">
            <v>취소</v>
          </cell>
          <cell r="M515">
            <v>1</v>
          </cell>
          <cell r="O515">
            <v>45706</v>
          </cell>
          <cell r="P515">
            <v>45751</v>
          </cell>
          <cell r="R515">
            <v>3</v>
          </cell>
          <cell r="S515">
            <v>0</v>
          </cell>
          <cell r="Y515">
            <v>57</v>
          </cell>
          <cell r="Z515">
            <v>4</v>
          </cell>
          <cell r="AA515">
            <v>61</v>
          </cell>
          <cell r="AB515">
            <v>45786</v>
          </cell>
          <cell r="AC515">
            <v>0.3611111111111111</v>
          </cell>
          <cell r="AD515">
            <v>0.60416666666666663</v>
          </cell>
          <cell r="AE515" t="str">
            <v>인천-인천</v>
          </cell>
          <cell r="AF515" t="str">
            <v>인천</v>
          </cell>
          <cell r="AG515" t="str">
            <v>인천</v>
          </cell>
          <cell r="AH515" t="str">
            <v>인천나비공원</v>
          </cell>
          <cell r="AI515" t="str">
            <v>x</v>
          </cell>
          <cell r="AJ515" t="str">
            <v>김정희</v>
          </cell>
          <cell r="AK515" t="str">
            <v>627-8275</v>
          </cell>
          <cell r="AL515" t="str">
            <v>3222-9100</v>
          </cell>
        </row>
        <row r="516">
          <cell r="B516" t="str">
            <v>165-4</v>
          </cell>
          <cell r="C516" t="str">
            <v>북부</v>
          </cell>
          <cell r="D516" t="str">
            <v>인천부광초등학교</v>
          </cell>
          <cell r="E516">
            <v>4</v>
          </cell>
          <cell r="F516">
            <v>4</v>
          </cell>
          <cell r="G516">
            <v>1</v>
          </cell>
          <cell r="H516">
            <v>4</v>
          </cell>
          <cell r="I516">
            <v>1</v>
          </cell>
          <cell r="L516" t="str">
            <v>취소</v>
          </cell>
          <cell r="M516">
            <v>1</v>
          </cell>
          <cell r="O516">
            <v>45706</v>
          </cell>
          <cell r="P516">
            <v>45751</v>
          </cell>
          <cell r="R516">
            <v>4</v>
          </cell>
          <cell r="S516">
            <v>0</v>
          </cell>
          <cell r="Y516">
            <v>72</v>
          </cell>
          <cell r="Z516">
            <v>4</v>
          </cell>
          <cell r="AA516">
            <v>76</v>
          </cell>
          <cell r="AB516">
            <v>45793</v>
          </cell>
          <cell r="AC516">
            <v>0.3611111111111111</v>
          </cell>
          <cell r="AD516">
            <v>0.625</v>
          </cell>
          <cell r="AE516" t="str">
            <v>인천-인천</v>
          </cell>
          <cell r="AF516" t="str">
            <v>인천</v>
          </cell>
          <cell r="AG516" t="str">
            <v>인천</v>
          </cell>
          <cell r="AH516" t="str">
            <v>두리버섯농원</v>
          </cell>
          <cell r="AI516" t="str">
            <v>x</v>
          </cell>
          <cell r="AJ516" t="str">
            <v>강미송</v>
          </cell>
          <cell r="AK516" t="str">
            <v>627-8272</v>
          </cell>
          <cell r="AL516" t="str">
            <v>6304-4657</v>
          </cell>
        </row>
        <row r="517">
          <cell r="B517" t="str">
            <v>165-5</v>
          </cell>
          <cell r="C517" t="str">
            <v>북부</v>
          </cell>
          <cell r="D517" t="str">
            <v>인천부광초등학교</v>
          </cell>
          <cell r="E517">
            <v>5</v>
          </cell>
          <cell r="S517">
            <v>0</v>
          </cell>
          <cell r="AA517">
            <v>0</v>
          </cell>
          <cell r="AE517" t="str">
            <v>-</v>
          </cell>
        </row>
        <row r="518">
          <cell r="B518" t="str">
            <v>166-3</v>
          </cell>
          <cell r="C518" t="str">
            <v>북부</v>
          </cell>
          <cell r="D518" t="str">
            <v>인천부내초등학교</v>
          </cell>
          <cell r="E518">
            <v>3</v>
          </cell>
          <cell r="F518">
            <v>3</v>
          </cell>
          <cell r="G518">
            <v>1</v>
          </cell>
          <cell r="S518">
            <v>0</v>
          </cell>
          <cell r="AA518">
            <v>0</v>
          </cell>
          <cell r="AE518" t="str">
            <v>-</v>
          </cell>
        </row>
        <row r="519">
          <cell r="B519" t="str">
            <v>166-4-1</v>
          </cell>
          <cell r="C519" t="str">
            <v>북부</v>
          </cell>
          <cell r="D519" t="str">
            <v>인천부내초등학교</v>
          </cell>
          <cell r="E519">
            <v>4</v>
          </cell>
          <cell r="H519">
            <v>1</v>
          </cell>
          <cell r="I519">
            <v>1</v>
          </cell>
          <cell r="L519" t="str">
            <v>변경</v>
          </cell>
          <cell r="M519" t="str">
            <v>2차</v>
          </cell>
          <cell r="N519">
            <v>1</v>
          </cell>
          <cell r="O519">
            <v>45737</v>
          </cell>
          <cell r="Q519">
            <v>45852</v>
          </cell>
          <cell r="R519">
            <v>1</v>
          </cell>
          <cell r="S519">
            <v>1</v>
          </cell>
          <cell r="T519">
            <v>1</v>
          </cell>
          <cell r="U519">
            <v>0</v>
          </cell>
          <cell r="V519">
            <v>1</v>
          </cell>
          <cell r="W519">
            <v>0</v>
          </cell>
          <cell r="X519">
            <v>0</v>
          </cell>
          <cell r="Y519">
            <v>22</v>
          </cell>
          <cell r="Z519">
            <v>2</v>
          </cell>
          <cell r="AA519">
            <v>26</v>
          </cell>
          <cell r="AB519">
            <v>45951</v>
          </cell>
          <cell r="AC519">
            <v>0.36805555555555558</v>
          </cell>
          <cell r="AD519">
            <v>0.54166666666666663</v>
          </cell>
          <cell r="AE519" t="str">
            <v>인천-인천</v>
          </cell>
          <cell r="AF519" t="str">
            <v>인천</v>
          </cell>
          <cell r="AG519" t="str">
            <v>인천</v>
          </cell>
          <cell r="AH519" t="str">
            <v>국립세계문자박물관</v>
          </cell>
          <cell r="AI519" t="str">
            <v>x</v>
          </cell>
          <cell r="AJ519" t="str">
            <v>권미경</v>
          </cell>
          <cell r="AK519" t="str">
            <v>628-2058</v>
          </cell>
          <cell r="AL519" t="str">
            <v>7216-3114</v>
          </cell>
          <cell r="AM519" t="str">
            <v>ACG1UY</v>
          </cell>
          <cell r="AN519">
            <v>8122</v>
          </cell>
        </row>
        <row r="520">
          <cell r="B520" t="str">
            <v>166-4-2</v>
          </cell>
          <cell r="C520" t="str">
            <v>북부</v>
          </cell>
          <cell r="D520" t="str">
            <v>인천부내초등학교</v>
          </cell>
          <cell r="E520">
            <v>4</v>
          </cell>
          <cell r="H520">
            <v>1</v>
          </cell>
          <cell r="I520">
            <v>1</v>
          </cell>
          <cell r="L520" t="str">
            <v>변경</v>
          </cell>
          <cell r="M520" t="str">
            <v>2차</v>
          </cell>
          <cell r="N520">
            <v>1</v>
          </cell>
          <cell r="O520">
            <v>45737</v>
          </cell>
          <cell r="Q520">
            <v>45852</v>
          </cell>
          <cell r="R520">
            <v>1</v>
          </cell>
          <cell r="S520">
            <v>1</v>
          </cell>
          <cell r="T520">
            <v>1</v>
          </cell>
          <cell r="U520">
            <v>0</v>
          </cell>
          <cell r="V520">
            <v>1</v>
          </cell>
          <cell r="W520">
            <v>0</v>
          </cell>
          <cell r="X520">
            <v>0</v>
          </cell>
          <cell r="Y520">
            <v>23</v>
          </cell>
          <cell r="Z520">
            <v>1</v>
          </cell>
          <cell r="AA520">
            <v>24</v>
          </cell>
          <cell r="AB520">
            <v>45952</v>
          </cell>
          <cell r="AC520">
            <v>0.36805555555555558</v>
          </cell>
          <cell r="AD520">
            <v>0.54166666666666663</v>
          </cell>
          <cell r="AE520" t="str">
            <v>인천-인천</v>
          </cell>
          <cell r="AF520" t="str">
            <v>인천</v>
          </cell>
          <cell r="AG520" t="str">
            <v>인천</v>
          </cell>
          <cell r="AH520" t="str">
            <v>국립세계문자박물관</v>
          </cell>
          <cell r="AI520" t="str">
            <v>x</v>
          </cell>
          <cell r="AJ520" t="str">
            <v>권미경</v>
          </cell>
          <cell r="AK520" t="str">
            <v>628-2058</v>
          </cell>
          <cell r="AL520" t="str">
            <v>7216-3114</v>
          </cell>
          <cell r="AM520" t="str">
            <v>ACG1UY</v>
          </cell>
          <cell r="AN520">
            <v>8122</v>
          </cell>
        </row>
        <row r="521">
          <cell r="B521" t="str">
            <v>166-4-3</v>
          </cell>
          <cell r="C521" t="str">
            <v>북부</v>
          </cell>
          <cell r="D521" t="str">
            <v>인천부내초등학교</v>
          </cell>
          <cell r="E521">
            <v>4</v>
          </cell>
          <cell r="H521">
            <v>1</v>
          </cell>
          <cell r="I521">
            <v>1</v>
          </cell>
          <cell r="L521" t="str">
            <v>변경</v>
          </cell>
          <cell r="M521" t="str">
            <v>2차</v>
          </cell>
          <cell r="N521">
            <v>1</v>
          </cell>
          <cell r="O521">
            <v>45737</v>
          </cell>
          <cell r="Q521">
            <v>45852</v>
          </cell>
          <cell r="R521">
            <v>1</v>
          </cell>
          <cell r="S521">
            <v>1</v>
          </cell>
          <cell r="T521">
            <v>1</v>
          </cell>
          <cell r="U521">
            <v>0</v>
          </cell>
          <cell r="V521">
            <v>1</v>
          </cell>
          <cell r="W521">
            <v>0</v>
          </cell>
          <cell r="X521">
            <v>0</v>
          </cell>
          <cell r="Y521">
            <v>22</v>
          </cell>
          <cell r="Z521">
            <v>1</v>
          </cell>
          <cell r="AA521">
            <v>24</v>
          </cell>
          <cell r="AB521">
            <v>45958</v>
          </cell>
          <cell r="AC521">
            <v>0.36805555555555558</v>
          </cell>
          <cell r="AD521">
            <v>0.54166666666666663</v>
          </cell>
          <cell r="AE521" t="str">
            <v>인천-인천</v>
          </cell>
          <cell r="AF521" t="str">
            <v>인천</v>
          </cell>
          <cell r="AG521" t="str">
            <v>인천</v>
          </cell>
          <cell r="AH521" t="str">
            <v>국립세계문자박물관</v>
          </cell>
          <cell r="AI521" t="str">
            <v>x</v>
          </cell>
          <cell r="AJ521" t="str">
            <v>권미경</v>
          </cell>
          <cell r="AK521" t="str">
            <v>628-2058</v>
          </cell>
          <cell r="AL521" t="str">
            <v>7216-3114</v>
          </cell>
          <cell r="AM521" t="str">
            <v>ACG1UY</v>
          </cell>
          <cell r="AN521">
            <v>8122</v>
          </cell>
        </row>
        <row r="522">
          <cell r="B522" t="str">
            <v>166-4-4</v>
          </cell>
          <cell r="C522" t="str">
            <v>북부</v>
          </cell>
          <cell r="D522" t="str">
            <v>인천부내초등학교</v>
          </cell>
          <cell r="E522">
            <v>4</v>
          </cell>
          <cell r="H522">
            <v>1</v>
          </cell>
          <cell r="I522">
            <v>1</v>
          </cell>
          <cell r="L522" t="str">
            <v>변경</v>
          </cell>
          <cell r="M522" t="str">
            <v>2차</v>
          </cell>
          <cell r="N522">
            <v>1</v>
          </cell>
          <cell r="O522">
            <v>45737</v>
          </cell>
          <cell r="Q522">
            <v>45852</v>
          </cell>
          <cell r="R522">
            <v>1</v>
          </cell>
          <cell r="S522">
            <v>1</v>
          </cell>
          <cell r="T522">
            <v>1</v>
          </cell>
          <cell r="U522">
            <v>0</v>
          </cell>
          <cell r="V522">
            <v>1</v>
          </cell>
          <cell r="W522">
            <v>0</v>
          </cell>
          <cell r="X522">
            <v>0</v>
          </cell>
          <cell r="Y522">
            <v>21</v>
          </cell>
          <cell r="Z522">
            <v>1</v>
          </cell>
          <cell r="AA522">
            <v>25</v>
          </cell>
          <cell r="AB522">
            <v>45965</v>
          </cell>
          <cell r="AC522">
            <v>0.36805555555555558</v>
          </cell>
          <cell r="AD522">
            <v>0.54166666666666663</v>
          </cell>
          <cell r="AE522" t="str">
            <v>인천-인천</v>
          </cell>
          <cell r="AF522" t="str">
            <v>인천</v>
          </cell>
          <cell r="AG522" t="str">
            <v>인천</v>
          </cell>
          <cell r="AH522" t="str">
            <v>국립세계문자박물관</v>
          </cell>
          <cell r="AI522" t="str">
            <v>x</v>
          </cell>
          <cell r="AJ522" t="str">
            <v>권미경</v>
          </cell>
          <cell r="AK522" t="str">
            <v>628-2058</v>
          </cell>
          <cell r="AL522" t="str">
            <v>7216-3114</v>
          </cell>
          <cell r="AM522" t="str">
            <v>ACG1UY</v>
          </cell>
          <cell r="AN522">
            <v>8122</v>
          </cell>
        </row>
        <row r="523">
          <cell r="B523" t="str">
            <v>166-5</v>
          </cell>
          <cell r="C523" t="str">
            <v>북부</v>
          </cell>
          <cell r="D523" t="str">
            <v>인천부내초등학교</v>
          </cell>
          <cell r="E523">
            <v>5</v>
          </cell>
          <cell r="H523">
            <v>4</v>
          </cell>
          <cell r="I523">
            <v>1</v>
          </cell>
          <cell r="L523" t="str">
            <v>신청</v>
          </cell>
          <cell r="M523">
            <v>2</v>
          </cell>
          <cell r="O523">
            <v>45737</v>
          </cell>
          <cell r="R523">
            <v>4</v>
          </cell>
          <cell r="S523">
            <v>1</v>
          </cell>
          <cell r="T523">
            <v>1</v>
          </cell>
          <cell r="V523">
            <v>1</v>
          </cell>
          <cell r="W523">
            <v>0</v>
          </cell>
          <cell r="X523">
            <v>0</v>
          </cell>
          <cell r="Y523">
            <v>107</v>
          </cell>
          <cell r="Z523">
            <v>5</v>
          </cell>
          <cell r="AA523">
            <v>112</v>
          </cell>
          <cell r="AB523">
            <v>45793</v>
          </cell>
          <cell r="AC523">
            <v>0.36805555555555558</v>
          </cell>
          <cell r="AD523">
            <v>0.625</v>
          </cell>
          <cell r="AE523" t="str">
            <v>인천-인천</v>
          </cell>
          <cell r="AF523" t="str">
            <v>인천</v>
          </cell>
          <cell r="AG523" t="str">
            <v>인천</v>
          </cell>
          <cell r="AH523" t="str">
            <v>상상플랫폼</v>
          </cell>
          <cell r="AI523" t="str">
            <v>x</v>
          </cell>
          <cell r="AJ523" t="str">
            <v>라은경</v>
          </cell>
          <cell r="AK523" t="str">
            <v>628-2066</v>
          </cell>
          <cell r="AL523" t="str">
            <v>3484-0492</v>
          </cell>
          <cell r="AM523" t="str">
            <v>ACG1UY</v>
          </cell>
          <cell r="AN523">
            <v>8122</v>
          </cell>
        </row>
        <row r="524">
          <cell r="B524" t="str">
            <v>167-3</v>
          </cell>
          <cell r="C524" t="str">
            <v>북부</v>
          </cell>
          <cell r="D524" t="str">
            <v>인천부마초등학교</v>
          </cell>
          <cell r="E524">
            <v>3</v>
          </cell>
          <cell r="S524">
            <v>0</v>
          </cell>
          <cell r="AA524">
            <v>0</v>
          </cell>
          <cell r="AE524" t="str">
            <v>-</v>
          </cell>
        </row>
        <row r="525">
          <cell r="B525" t="str">
            <v>167-4</v>
          </cell>
          <cell r="C525" t="str">
            <v>북부</v>
          </cell>
          <cell r="D525" t="str">
            <v>인천부마초등학교</v>
          </cell>
          <cell r="E525">
            <v>4</v>
          </cell>
          <cell r="F525">
            <v>5</v>
          </cell>
          <cell r="G525">
            <v>1</v>
          </cell>
          <cell r="L525" t="str">
            <v>취소</v>
          </cell>
          <cell r="M525">
            <v>1</v>
          </cell>
          <cell r="O525">
            <v>45695</v>
          </cell>
          <cell r="P525">
            <v>45729</v>
          </cell>
          <cell r="R525">
            <v>5</v>
          </cell>
          <cell r="S525">
            <v>0</v>
          </cell>
          <cell r="Y525">
            <v>125</v>
          </cell>
          <cell r="Z525">
            <v>7</v>
          </cell>
          <cell r="AA525">
            <v>132</v>
          </cell>
          <cell r="AB525">
            <v>45777</v>
          </cell>
          <cell r="AC525">
            <v>0.35416666666666669</v>
          </cell>
          <cell r="AD525">
            <v>0.625</v>
          </cell>
          <cell r="AE525" t="str">
            <v>인천-강화</v>
          </cell>
          <cell r="AF525" t="str">
            <v>인천</v>
          </cell>
          <cell r="AG525" t="str">
            <v>강화</v>
          </cell>
          <cell r="AH525" t="str">
            <v>강화역사박물관</v>
          </cell>
          <cell r="AI525" t="str">
            <v>o</v>
          </cell>
          <cell r="AJ525" t="str">
            <v>한수연</v>
          </cell>
          <cell r="AK525" t="str">
            <v>628-2187</v>
          </cell>
          <cell r="AL525" t="str">
            <v>9234-6924</v>
          </cell>
        </row>
        <row r="526">
          <cell r="B526" t="str">
            <v>167-5</v>
          </cell>
          <cell r="C526" t="str">
            <v>북부</v>
          </cell>
          <cell r="D526" t="str">
            <v>인천부마초등학교</v>
          </cell>
          <cell r="E526">
            <v>5</v>
          </cell>
          <cell r="S526">
            <v>0</v>
          </cell>
          <cell r="AA526">
            <v>0</v>
          </cell>
          <cell r="AE526" t="str">
            <v>-</v>
          </cell>
        </row>
        <row r="527">
          <cell r="B527" t="str">
            <v>168-3</v>
          </cell>
          <cell r="C527" t="str">
            <v>북부</v>
          </cell>
          <cell r="D527" t="str">
            <v>인천부원초등학교</v>
          </cell>
          <cell r="E527">
            <v>3</v>
          </cell>
          <cell r="S527">
            <v>0</v>
          </cell>
          <cell r="AA527">
            <v>0</v>
          </cell>
          <cell r="AE527" t="str">
            <v>-</v>
          </cell>
          <cell r="AM527" t="str">
            <v>ACGR86</v>
          </cell>
          <cell r="AN527" t="str">
            <v>7100</v>
          </cell>
        </row>
        <row r="528">
          <cell r="B528" t="str">
            <v>168-4</v>
          </cell>
          <cell r="C528" t="str">
            <v>북부</v>
          </cell>
          <cell r="D528" t="str">
            <v>인천부원초등학교</v>
          </cell>
          <cell r="E528">
            <v>4</v>
          </cell>
          <cell r="F528">
            <v>5</v>
          </cell>
          <cell r="G528">
            <v>1</v>
          </cell>
          <cell r="H528">
            <v>5</v>
          </cell>
          <cell r="I528">
            <v>1</v>
          </cell>
          <cell r="L528" t="str">
            <v>신청</v>
          </cell>
          <cell r="M528">
            <v>1</v>
          </cell>
          <cell r="O528">
            <v>45708</v>
          </cell>
          <cell r="R528">
            <v>5</v>
          </cell>
          <cell r="S528">
            <v>1</v>
          </cell>
          <cell r="T528">
            <v>1</v>
          </cell>
          <cell r="V528">
            <v>1</v>
          </cell>
          <cell r="W528">
            <v>0</v>
          </cell>
          <cell r="X528">
            <v>0</v>
          </cell>
          <cell r="Y528">
            <v>115</v>
          </cell>
          <cell r="Z528">
            <v>5</v>
          </cell>
          <cell r="AA528">
            <v>120</v>
          </cell>
          <cell r="AB528">
            <v>45799</v>
          </cell>
          <cell r="AC528">
            <v>0.3611111111111111</v>
          </cell>
          <cell r="AD528">
            <v>0.69444444444444453</v>
          </cell>
          <cell r="AE528" t="str">
            <v>인천-강화</v>
          </cell>
          <cell r="AF528" t="str">
            <v>인천</v>
          </cell>
          <cell r="AG528" t="str">
            <v>강화</v>
          </cell>
          <cell r="AH528" t="str">
            <v>강화화문석체험장</v>
          </cell>
          <cell r="AI528" t="str">
            <v>o</v>
          </cell>
          <cell r="AJ528" t="str">
            <v>서은영</v>
          </cell>
          <cell r="AK528" t="str">
            <v>628-0943</v>
          </cell>
          <cell r="AL528" t="str">
            <v>4223-8389</v>
          </cell>
          <cell r="AM528" t="str">
            <v>ACGR86</v>
          </cell>
          <cell r="AN528" t="str">
            <v>7100</v>
          </cell>
        </row>
        <row r="529">
          <cell r="B529" t="str">
            <v>168-5</v>
          </cell>
          <cell r="C529" t="str">
            <v>북부</v>
          </cell>
          <cell r="D529" t="str">
            <v>인천부원초등학교</v>
          </cell>
          <cell r="E529">
            <v>5</v>
          </cell>
          <cell r="S529">
            <v>0</v>
          </cell>
          <cell r="AA529">
            <v>0</v>
          </cell>
          <cell r="AE529" t="str">
            <v>-</v>
          </cell>
          <cell r="AM529" t="str">
            <v>ACGR86</v>
          </cell>
          <cell r="AN529" t="str">
            <v>7100</v>
          </cell>
        </row>
        <row r="530">
          <cell r="B530" t="str">
            <v>169-3</v>
          </cell>
          <cell r="C530" t="str">
            <v>북부</v>
          </cell>
          <cell r="D530" t="str">
            <v>인천부일초등학교</v>
          </cell>
          <cell r="E530">
            <v>3</v>
          </cell>
          <cell r="F530">
            <v>2</v>
          </cell>
          <cell r="G530">
            <v>1</v>
          </cell>
          <cell r="H530">
            <v>2</v>
          </cell>
          <cell r="I530">
            <v>1</v>
          </cell>
          <cell r="L530" t="str">
            <v>신청</v>
          </cell>
          <cell r="M530">
            <v>1</v>
          </cell>
          <cell r="O530">
            <v>45695</v>
          </cell>
          <cell r="R530">
            <v>2</v>
          </cell>
          <cell r="S530">
            <v>2</v>
          </cell>
          <cell r="T530">
            <v>1</v>
          </cell>
          <cell r="U530">
            <v>1</v>
          </cell>
          <cell r="V530">
            <v>1</v>
          </cell>
          <cell r="W530">
            <v>0</v>
          </cell>
          <cell r="X530">
            <v>1</v>
          </cell>
          <cell r="Y530">
            <v>52</v>
          </cell>
          <cell r="Z530">
            <v>3</v>
          </cell>
          <cell r="AA530">
            <v>55</v>
          </cell>
          <cell r="AB530">
            <v>45925</v>
          </cell>
          <cell r="AC530">
            <v>0.375</v>
          </cell>
          <cell r="AD530">
            <v>0.64583333333333337</v>
          </cell>
          <cell r="AE530" t="str">
            <v>인천-영종</v>
          </cell>
          <cell r="AF530" t="str">
            <v>인천</v>
          </cell>
          <cell r="AG530" t="str">
            <v>영종</v>
          </cell>
          <cell r="AH530" t="str">
            <v>인천학생과학관</v>
          </cell>
          <cell r="AI530" t="str">
            <v>o</v>
          </cell>
          <cell r="AJ530" t="str">
            <v>장동진</v>
          </cell>
          <cell r="AL530" t="str">
            <v>2783-6019</v>
          </cell>
        </row>
        <row r="531">
          <cell r="B531" t="str">
            <v>169-4</v>
          </cell>
          <cell r="C531" t="str">
            <v>북부</v>
          </cell>
          <cell r="D531" t="str">
            <v>인천부일초등학교</v>
          </cell>
          <cell r="E531">
            <v>4</v>
          </cell>
          <cell r="F531">
            <v>2</v>
          </cell>
          <cell r="G531">
            <v>1</v>
          </cell>
          <cell r="H531">
            <v>2</v>
          </cell>
          <cell r="I531">
            <v>1</v>
          </cell>
          <cell r="L531" t="str">
            <v>신청</v>
          </cell>
          <cell r="M531">
            <v>1</v>
          </cell>
          <cell r="O531">
            <v>45695</v>
          </cell>
          <cell r="R531">
            <v>2</v>
          </cell>
          <cell r="S531">
            <v>2</v>
          </cell>
          <cell r="T531">
            <v>1</v>
          </cell>
          <cell r="U531">
            <v>1</v>
          </cell>
          <cell r="V531">
            <v>1</v>
          </cell>
          <cell r="W531">
            <v>0</v>
          </cell>
          <cell r="X531">
            <v>1</v>
          </cell>
          <cell r="Y531">
            <v>69</v>
          </cell>
          <cell r="Z531">
            <v>3</v>
          </cell>
          <cell r="AA531">
            <v>72</v>
          </cell>
          <cell r="AB531">
            <v>45930</v>
          </cell>
          <cell r="AC531">
            <v>0.35416666666666669</v>
          </cell>
          <cell r="AD531">
            <v>0.66666666666666663</v>
          </cell>
          <cell r="AE531" t="str">
            <v>인천-강화</v>
          </cell>
          <cell r="AF531" t="str">
            <v>인천</v>
          </cell>
          <cell r="AG531" t="str">
            <v>강화</v>
          </cell>
          <cell r="AH531" t="str">
            <v>전등사</v>
          </cell>
          <cell r="AI531" t="str">
            <v>o</v>
          </cell>
          <cell r="AJ531" t="str">
            <v>김미숙</v>
          </cell>
          <cell r="AK531" t="str">
            <v>458-9121</v>
          </cell>
          <cell r="AL531" t="str">
            <v>2370-2281</v>
          </cell>
        </row>
        <row r="532">
          <cell r="B532" t="str">
            <v>169-5</v>
          </cell>
          <cell r="C532" t="str">
            <v>북부</v>
          </cell>
          <cell r="D532" t="str">
            <v>인천부일초등학교</v>
          </cell>
          <cell r="E532">
            <v>5</v>
          </cell>
          <cell r="J532">
            <v>2</v>
          </cell>
          <cell r="K532">
            <v>1</v>
          </cell>
          <cell r="L532" t="str">
            <v>변경</v>
          </cell>
          <cell r="M532">
            <v>2</v>
          </cell>
          <cell r="O532">
            <v>45737</v>
          </cell>
          <cell r="Q532">
            <v>45848</v>
          </cell>
          <cell r="R532">
            <v>2</v>
          </cell>
          <cell r="S532">
            <v>2</v>
          </cell>
          <cell r="T532">
            <v>1</v>
          </cell>
          <cell r="U532">
            <v>1</v>
          </cell>
          <cell r="V532">
            <v>0</v>
          </cell>
          <cell r="W532">
            <v>1</v>
          </cell>
          <cell r="X532">
            <v>1</v>
          </cell>
          <cell r="Y532">
            <v>47</v>
          </cell>
          <cell r="Z532">
            <v>3</v>
          </cell>
          <cell r="AA532">
            <v>50</v>
          </cell>
          <cell r="AB532">
            <v>45972</v>
          </cell>
          <cell r="AC532">
            <v>0.34027777777777773</v>
          </cell>
          <cell r="AD532">
            <v>0.6875</v>
          </cell>
          <cell r="AE532" t="str">
            <v>관외</v>
          </cell>
          <cell r="AF532" t="str">
            <v>인천</v>
          </cell>
          <cell r="AG532" t="str">
            <v>성남</v>
          </cell>
          <cell r="AH532" t="str">
            <v>한국잡월드</v>
          </cell>
          <cell r="AI532" t="str">
            <v>x</v>
          </cell>
          <cell r="AJ532" t="str">
            <v>김은숙</v>
          </cell>
          <cell r="AK532" t="str">
            <v>458-9125</v>
          </cell>
          <cell r="AL532" t="str">
            <v>9097-7307</v>
          </cell>
        </row>
        <row r="533">
          <cell r="B533" t="str">
            <v>170-3</v>
          </cell>
          <cell r="C533" t="str">
            <v>북부</v>
          </cell>
          <cell r="D533" t="str">
            <v>인천부평남초등학교</v>
          </cell>
          <cell r="E533">
            <v>3</v>
          </cell>
          <cell r="S533">
            <v>0</v>
          </cell>
          <cell r="AA533">
            <v>0</v>
          </cell>
          <cell r="AE533" t="str">
            <v>-</v>
          </cell>
        </row>
        <row r="534">
          <cell r="B534" t="str">
            <v>170-4</v>
          </cell>
          <cell r="C534" t="str">
            <v>북부</v>
          </cell>
          <cell r="D534" t="str">
            <v>인천부평남초등학교</v>
          </cell>
          <cell r="E534">
            <v>4</v>
          </cell>
          <cell r="F534">
            <v>5</v>
          </cell>
          <cell r="G534">
            <v>1</v>
          </cell>
          <cell r="L534" t="str">
            <v>취소</v>
          </cell>
          <cell r="M534">
            <v>1</v>
          </cell>
          <cell r="O534">
            <v>45706</v>
          </cell>
          <cell r="P534">
            <v>45723</v>
          </cell>
          <cell r="R534">
            <v>4</v>
          </cell>
          <cell r="S534">
            <v>0</v>
          </cell>
          <cell r="Y534">
            <v>122</v>
          </cell>
          <cell r="Z534">
            <v>8</v>
          </cell>
          <cell r="AA534">
            <v>130</v>
          </cell>
          <cell r="AB534">
            <v>45930</v>
          </cell>
          <cell r="AC534">
            <v>0.38194444444444442</v>
          </cell>
          <cell r="AD534">
            <v>0.63888888888888895</v>
          </cell>
          <cell r="AE534" t="str">
            <v>인천-인천</v>
          </cell>
          <cell r="AF534" t="str">
            <v>인천</v>
          </cell>
          <cell r="AG534" t="str">
            <v>인천</v>
          </cell>
          <cell r="AH534" t="str">
            <v>차이나타운</v>
          </cell>
          <cell r="AI534" t="str">
            <v>x</v>
          </cell>
          <cell r="AJ534" t="str">
            <v>임은숙</v>
          </cell>
          <cell r="AK534" t="str">
            <v>522-0454</v>
          </cell>
          <cell r="AL534" t="str">
            <v>9895-3390</v>
          </cell>
        </row>
        <row r="535">
          <cell r="B535" t="str">
            <v>170-5</v>
          </cell>
          <cell r="C535" t="str">
            <v>북부</v>
          </cell>
          <cell r="D535" t="str">
            <v>인천부평남초등학교</v>
          </cell>
          <cell r="E535">
            <v>5</v>
          </cell>
          <cell r="S535">
            <v>0</v>
          </cell>
          <cell r="AA535">
            <v>0</v>
          </cell>
          <cell r="AE535" t="str">
            <v>-</v>
          </cell>
        </row>
        <row r="536">
          <cell r="B536" t="str">
            <v>171-3</v>
          </cell>
          <cell r="C536" t="str">
            <v>북부</v>
          </cell>
          <cell r="D536" t="str">
            <v>인천부평동초등학교</v>
          </cell>
          <cell r="E536">
            <v>3</v>
          </cell>
          <cell r="S536">
            <v>0</v>
          </cell>
          <cell r="AA536">
            <v>0</v>
          </cell>
          <cell r="AE536" t="str">
            <v>-</v>
          </cell>
          <cell r="AM536" t="str">
            <v>ACHDXZ</v>
          </cell>
          <cell r="AN536">
            <v>5090</v>
          </cell>
        </row>
        <row r="537">
          <cell r="B537" t="str">
            <v>171-4</v>
          </cell>
          <cell r="C537" t="str">
            <v>북부</v>
          </cell>
          <cell r="D537" t="str">
            <v>인천부평동초등학교</v>
          </cell>
          <cell r="E537">
            <v>4</v>
          </cell>
          <cell r="F537">
            <v>8</v>
          </cell>
          <cell r="G537">
            <v>1</v>
          </cell>
          <cell r="H537">
            <v>8</v>
          </cell>
          <cell r="I537">
            <v>1</v>
          </cell>
          <cell r="L537" t="str">
            <v>신청</v>
          </cell>
          <cell r="M537">
            <v>1</v>
          </cell>
          <cell r="O537">
            <v>45694</v>
          </cell>
          <cell r="R537">
            <v>8</v>
          </cell>
          <cell r="S537">
            <v>1</v>
          </cell>
          <cell r="T537">
            <v>1</v>
          </cell>
          <cell r="V537">
            <v>1</v>
          </cell>
          <cell r="W537">
            <v>0</v>
          </cell>
          <cell r="X537">
            <v>0</v>
          </cell>
          <cell r="Y537">
            <v>168</v>
          </cell>
          <cell r="Z537">
            <v>9</v>
          </cell>
          <cell r="AA537">
            <v>177</v>
          </cell>
          <cell r="AB537">
            <v>45791</v>
          </cell>
          <cell r="AC537">
            <v>0.35416666666666669</v>
          </cell>
          <cell r="AD537">
            <v>0.70833333333333337</v>
          </cell>
          <cell r="AE537" t="str">
            <v>인천-강화</v>
          </cell>
          <cell r="AF537" t="str">
            <v>인천</v>
          </cell>
          <cell r="AG537" t="str">
            <v>강화</v>
          </cell>
          <cell r="AH537" t="str">
            <v>강화일대</v>
          </cell>
          <cell r="AI537" t="str">
            <v>o</v>
          </cell>
          <cell r="AJ537" t="str">
            <v>홍화정</v>
          </cell>
          <cell r="AK537" t="str">
            <v>502-5090(403)</v>
          </cell>
          <cell r="AL537" t="str">
            <v>8761-9370</v>
          </cell>
          <cell r="AM537" t="str">
            <v>ACHDXZ</v>
          </cell>
          <cell r="AN537">
            <v>5090</v>
          </cell>
        </row>
        <row r="538">
          <cell r="B538" t="str">
            <v>171-5</v>
          </cell>
          <cell r="C538" t="str">
            <v>북부</v>
          </cell>
          <cell r="D538" t="str">
            <v>인천부평동초등학교</v>
          </cell>
          <cell r="E538">
            <v>5</v>
          </cell>
          <cell r="S538">
            <v>0</v>
          </cell>
          <cell r="AA538">
            <v>0</v>
          </cell>
          <cell r="AE538" t="str">
            <v>-</v>
          </cell>
          <cell r="AM538" t="str">
            <v>ACHDXZ</v>
          </cell>
          <cell r="AN538">
            <v>5090</v>
          </cell>
        </row>
        <row r="539">
          <cell r="B539" t="str">
            <v>172-3</v>
          </cell>
          <cell r="C539" t="str">
            <v>북부</v>
          </cell>
          <cell r="D539" t="str">
            <v>인천부평북초등학교</v>
          </cell>
          <cell r="E539">
            <v>3</v>
          </cell>
          <cell r="S539">
            <v>0</v>
          </cell>
          <cell r="AA539">
            <v>0</v>
          </cell>
          <cell r="AE539" t="str">
            <v>-</v>
          </cell>
        </row>
        <row r="540">
          <cell r="B540" t="str">
            <v>172-4</v>
          </cell>
          <cell r="C540" t="str">
            <v>북부</v>
          </cell>
          <cell r="D540" t="str">
            <v>인천부평북초등학교</v>
          </cell>
          <cell r="E540">
            <v>4</v>
          </cell>
          <cell r="S540">
            <v>0</v>
          </cell>
          <cell r="AA540">
            <v>0</v>
          </cell>
          <cell r="AE540" t="str">
            <v>-</v>
          </cell>
        </row>
        <row r="541">
          <cell r="B541" t="str">
            <v>172-5</v>
          </cell>
          <cell r="C541" t="str">
            <v>북부</v>
          </cell>
          <cell r="D541" t="str">
            <v>인천부평북초등학교</v>
          </cell>
          <cell r="E541">
            <v>5</v>
          </cell>
          <cell r="S541">
            <v>0</v>
          </cell>
          <cell r="AA541">
            <v>0</v>
          </cell>
          <cell r="AE541" t="str">
            <v>-</v>
          </cell>
        </row>
        <row r="542">
          <cell r="B542" t="str">
            <v>173-3</v>
          </cell>
          <cell r="C542" t="str">
            <v>북부</v>
          </cell>
          <cell r="D542" t="str">
            <v>인천부평서초등학교</v>
          </cell>
          <cell r="E542">
            <v>3</v>
          </cell>
          <cell r="S542">
            <v>0</v>
          </cell>
          <cell r="AA542">
            <v>0</v>
          </cell>
          <cell r="AE542" t="str">
            <v>-</v>
          </cell>
        </row>
        <row r="543">
          <cell r="B543" t="str">
            <v>173-4</v>
          </cell>
          <cell r="C543" t="str">
            <v>북부</v>
          </cell>
          <cell r="D543" t="str">
            <v>인천부평서초등학교</v>
          </cell>
          <cell r="E543">
            <v>4</v>
          </cell>
          <cell r="L543" t="str">
            <v>취소</v>
          </cell>
          <cell r="M543">
            <v>1</v>
          </cell>
          <cell r="O543">
            <v>45695</v>
          </cell>
          <cell r="P543">
            <v>45728</v>
          </cell>
          <cell r="R543">
            <v>6</v>
          </cell>
          <cell r="S543">
            <v>0</v>
          </cell>
          <cell r="Y543">
            <v>114</v>
          </cell>
          <cell r="Z543">
            <v>7</v>
          </cell>
          <cell r="AA543">
            <v>121</v>
          </cell>
          <cell r="AB543">
            <v>45925</v>
          </cell>
          <cell r="AC543">
            <v>0.35416666666666669</v>
          </cell>
          <cell r="AD543">
            <v>0.66666666666666663</v>
          </cell>
          <cell r="AE543" t="str">
            <v>인천-강화</v>
          </cell>
          <cell r="AF543" t="str">
            <v>인천</v>
          </cell>
          <cell r="AG543" t="str">
            <v>강화</v>
          </cell>
          <cell r="AH543" t="str">
            <v>강화일대</v>
          </cell>
          <cell r="AI543" t="str">
            <v>o</v>
          </cell>
          <cell r="AJ543" t="str">
            <v>박영민</v>
          </cell>
          <cell r="AL543" t="str">
            <v>3443-3427</v>
          </cell>
        </row>
        <row r="544">
          <cell r="B544" t="str">
            <v>173-5</v>
          </cell>
          <cell r="C544" t="str">
            <v>북부</v>
          </cell>
          <cell r="D544" t="str">
            <v>인천부평서초등학교</v>
          </cell>
          <cell r="E544">
            <v>5</v>
          </cell>
          <cell r="S544">
            <v>0</v>
          </cell>
          <cell r="AA544">
            <v>0</v>
          </cell>
          <cell r="AE544" t="str">
            <v>-</v>
          </cell>
        </row>
        <row r="545">
          <cell r="B545" t="str">
            <v>174-3</v>
          </cell>
          <cell r="C545" t="str">
            <v>북부</v>
          </cell>
          <cell r="D545" t="str">
            <v>인천부평초등학교</v>
          </cell>
          <cell r="E545">
            <v>3</v>
          </cell>
          <cell r="F545">
            <v>1</v>
          </cell>
          <cell r="G545">
            <v>1</v>
          </cell>
          <cell r="L545" t="str">
            <v>취소</v>
          </cell>
          <cell r="M545">
            <v>1</v>
          </cell>
          <cell r="O545">
            <v>45672</v>
          </cell>
          <cell r="P545">
            <v>45716</v>
          </cell>
          <cell r="R545">
            <v>1</v>
          </cell>
          <cell r="S545">
            <v>0</v>
          </cell>
          <cell r="Y545">
            <v>42</v>
          </cell>
          <cell r="Z545">
            <v>1</v>
          </cell>
          <cell r="AA545">
            <v>43</v>
          </cell>
          <cell r="AB545">
            <v>45771</v>
          </cell>
          <cell r="AC545">
            <v>0.375</v>
          </cell>
          <cell r="AD545">
            <v>0.70833333333333337</v>
          </cell>
          <cell r="AE545" t="str">
            <v>인천-인천</v>
          </cell>
          <cell r="AF545" t="str">
            <v>인천</v>
          </cell>
          <cell r="AG545" t="str">
            <v>인천</v>
          </cell>
          <cell r="AH545" t="str">
            <v>인천대공원</v>
          </cell>
          <cell r="AJ545" t="str">
            <v>배서현</v>
          </cell>
          <cell r="AK545" t="str">
            <v>541-1798</v>
          </cell>
          <cell r="AL545" t="str">
            <v>6287-4367</v>
          </cell>
        </row>
        <row r="546">
          <cell r="B546" t="str">
            <v>174-4</v>
          </cell>
          <cell r="C546" t="str">
            <v>북부</v>
          </cell>
          <cell r="D546" t="str">
            <v>인천부평초등학교</v>
          </cell>
          <cell r="E546">
            <v>4</v>
          </cell>
          <cell r="F546">
            <v>1</v>
          </cell>
          <cell r="G546">
            <v>1</v>
          </cell>
          <cell r="S546">
            <v>0</v>
          </cell>
          <cell r="AA546">
            <v>0</v>
          </cell>
          <cell r="AE546" t="str">
            <v>-</v>
          </cell>
        </row>
        <row r="547">
          <cell r="B547" t="str">
            <v>174-5</v>
          </cell>
          <cell r="C547" t="str">
            <v>북부</v>
          </cell>
          <cell r="D547" t="str">
            <v>인천부평초등학교</v>
          </cell>
          <cell r="E547">
            <v>5</v>
          </cell>
          <cell r="J547">
            <v>2</v>
          </cell>
          <cell r="K547">
            <v>1</v>
          </cell>
          <cell r="L547" t="str">
            <v>신청</v>
          </cell>
          <cell r="M547">
            <v>2</v>
          </cell>
          <cell r="O547">
            <v>45737</v>
          </cell>
          <cell r="R547">
            <v>2</v>
          </cell>
          <cell r="S547">
            <v>2</v>
          </cell>
          <cell r="T547">
            <v>1</v>
          </cell>
          <cell r="U547">
            <v>1</v>
          </cell>
          <cell r="V547">
            <v>0</v>
          </cell>
          <cell r="W547">
            <v>1</v>
          </cell>
          <cell r="X547">
            <v>1</v>
          </cell>
          <cell r="Y547">
            <v>49</v>
          </cell>
          <cell r="Z547">
            <v>3</v>
          </cell>
          <cell r="AA547">
            <v>52</v>
          </cell>
          <cell r="AB547">
            <v>45966</v>
          </cell>
          <cell r="AC547">
            <v>0.34722222222222227</v>
          </cell>
          <cell r="AD547">
            <v>0.6875</v>
          </cell>
          <cell r="AE547" t="str">
            <v>관외</v>
          </cell>
          <cell r="AF547" t="str">
            <v>인천</v>
          </cell>
          <cell r="AG547" t="str">
            <v>서울</v>
          </cell>
          <cell r="AH547" t="str">
            <v>롯데월드</v>
          </cell>
          <cell r="AI547" t="str">
            <v>x</v>
          </cell>
          <cell r="AJ547" t="str">
            <v>김선희</v>
          </cell>
          <cell r="AK547" t="str">
            <v>541-1798</v>
          </cell>
          <cell r="AL547" t="str">
            <v>3015-5084</v>
          </cell>
        </row>
        <row r="548">
          <cell r="B548" t="str">
            <v>175-3</v>
          </cell>
          <cell r="C548" t="str">
            <v>북부</v>
          </cell>
          <cell r="D548" t="str">
            <v>인천부현동초등학교</v>
          </cell>
          <cell r="E548">
            <v>3</v>
          </cell>
          <cell r="F548">
            <v>3</v>
          </cell>
          <cell r="G548">
            <v>1</v>
          </cell>
          <cell r="S548">
            <v>0</v>
          </cell>
          <cell r="AA548">
            <v>0</v>
          </cell>
          <cell r="AE548" t="str">
            <v>-</v>
          </cell>
        </row>
        <row r="549">
          <cell r="B549" t="str">
            <v>175-4</v>
          </cell>
          <cell r="C549" t="str">
            <v>북부</v>
          </cell>
          <cell r="D549" t="str">
            <v>인천부현동초등학교</v>
          </cell>
          <cell r="E549">
            <v>4</v>
          </cell>
          <cell r="F549">
            <v>3</v>
          </cell>
          <cell r="G549">
            <v>1</v>
          </cell>
          <cell r="S549">
            <v>0</v>
          </cell>
          <cell r="AA549">
            <v>0</v>
          </cell>
          <cell r="AE549" t="str">
            <v>-</v>
          </cell>
        </row>
        <row r="550">
          <cell r="B550" t="str">
            <v>175-5</v>
          </cell>
          <cell r="C550" t="str">
            <v>북부</v>
          </cell>
          <cell r="D550" t="str">
            <v>인천부현동초등학교</v>
          </cell>
          <cell r="E550">
            <v>5</v>
          </cell>
          <cell r="S550">
            <v>0</v>
          </cell>
          <cell r="AA550">
            <v>0</v>
          </cell>
          <cell r="AE550" t="str">
            <v>-</v>
          </cell>
        </row>
        <row r="551">
          <cell r="B551" t="str">
            <v>176-3</v>
          </cell>
          <cell r="C551" t="str">
            <v>북부</v>
          </cell>
          <cell r="D551" t="str">
            <v>인천부현초등학교</v>
          </cell>
          <cell r="E551">
            <v>3</v>
          </cell>
          <cell r="H551">
            <v>3</v>
          </cell>
          <cell r="I551">
            <v>1</v>
          </cell>
          <cell r="L551" t="str">
            <v>신청</v>
          </cell>
          <cell r="M551">
            <v>1</v>
          </cell>
          <cell r="O551">
            <v>45706</v>
          </cell>
          <cell r="R551">
            <v>3</v>
          </cell>
          <cell r="S551">
            <v>1</v>
          </cell>
          <cell r="T551">
            <v>1</v>
          </cell>
          <cell r="V551">
            <v>1</v>
          </cell>
          <cell r="W551">
            <v>0</v>
          </cell>
          <cell r="X551">
            <v>0</v>
          </cell>
          <cell r="Y551">
            <v>59</v>
          </cell>
          <cell r="Z551">
            <v>3</v>
          </cell>
          <cell r="AA551">
            <v>62</v>
          </cell>
          <cell r="AB551">
            <v>45792</v>
          </cell>
          <cell r="AC551">
            <v>0.36805555555555558</v>
          </cell>
          <cell r="AD551">
            <v>0.66666666666666663</v>
          </cell>
          <cell r="AE551" t="str">
            <v>인천-영종</v>
          </cell>
          <cell r="AF551" t="str">
            <v>인천</v>
          </cell>
          <cell r="AG551" t="str">
            <v>영종</v>
          </cell>
          <cell r="AH551" t="str">
            <v>파라다이스시티</v>
          </cell>
          <cell r="AI551" t="str">
            <v>o</v>
          </cell>
          <cell r="AJ551" t="str">
            <v>허민주</v>
          </cell>
          <cell r="AK551" t="str">
            <v>621-4793</v>
          </cell>
          <cell r="AL551" t="str">
            <v>3199-4809</v>
          </cell>
          <cell r="AM551" t="str">
            <v>미사용</v>
          </cell>
        </row>
        <row r="552">
          <cell r="B552" t="str">
            <v>176-4</v>
          </cell>
          <cell r="C552" t="str">
            <v>북부</v>
          </cell>
          <cell r="D552" t="str">
            <v>인천부현초등학교</v>
          </cell>
          <cell r="E552">
            <v>4</v>
          </cell>
          <cell r="H552">
            <v>3</v>
          </cell>
          <cell r="I552">
            <v>1</v>
          </cell>
          <cell r="L552" t="str">
            <v>신청</v>
          </cell>
          <cell r="M552">
            <v>1</v>
          </cell>
          <cell r="O552">
            <v>45706</v>
          </cell>
          <cell r="R552">
            <v>3</v>
          </cell>
          <cell r="S552">
            <v>1</v>
          </cell>
          <cell r="T552">
            <v>1</v>
          </cell>
          <cell r="V552">
            <v>1</v>
          </cell>
          <cell r="W552">
            <v>0</v>
          </cell>
          <cell r="X552">
            <v>0</v>
          </cell>
          <cell r="Y552">
            <v>67</v>
          </cell>
          <cell r="Z552">
            <v>3</v>
          </cell>
          <cell r="AA552">
            <v>70</v>
          </cell>
          <cell r="AB552">
            <v>45791</v>
          </cell>
          <cell r="AC552">
            <v>0.36805555555555558</v>
          </cell>
          <cell r="AD552">
            <v>0.66666666666666663</v>
          </cell>
          <cell r="AE552" t="str">
            <v>인천-강화</v>
          </cell>
          <cell r="AF552" t="str">
            <v>인천</v>
          </cell>
          <cell r="AG552" t="str">
            <v>강화</v>
          </cell>
          <cell r="AH552" t="str">
            <v>강화일대</v>
          </cell>
          <cell r="AI552" t="str">
            <v>o</v>
          </cell>
          <cell r="AJ552" t="str">
            <v>이미선</v>
          </cell>
          <cell r="AK552" t="str">
            <v>621-4788</v>
          </cell>
          <cell r="AL552" t="str">
            <v>8374-7326</v>
          </cell>
          <cell r="AM552" t="str">
            <v>미사용</v>
          </cell>
        </row>
        <row r="553">
          <cell r="B553" t="str">
            <v>176-5</v>
          </cell>
          <cell r="C553" t="str">
            <v>북부</v>
          </cell>
          <cell r="D553" t="str">
            <v>인천부현초등학교</v>
          </cell>
          <cell r="E553">
            <v>5</v>
          </cell>
          <cell r="J553">
            <v>3</v>
          </cell>
          <cell r="K553">
            <v>1</v>
          </cell>
          <cell r="L553" t="str">
            <v>신청</v>
          </cell>
          <cell r="M553">
            <v>2</v>
          </cell>
          <cell r="O553">
            <v>45735</v>
          </cell>
          <cell r="R553">
            <v>3</v>
          </cell>
          <cell r="S553">
            <v>1</v>
          </cell>
          <cell r="T553">
            <v>1</v>
          </cell>
          <cell r="V553">
            <v>0</v>
          </cell>
          <cell r="W553">
            <v>1</v>
          </cell>
          <cell r="X553">
            <v>0</v>
          </cell>
          <cell r="Y553">
            <v>56</v>
          </cell>
          <cell r="Z553">
            <v>4</v>
          </cell>
          <cell r="AA553">
            <v>60</v>
          </cell>
          <cell r="AB553">
            <v>45797</v>
          </cell>
          <cell r="AC553">
            <v>0.35416666666666669</v>
          </cell>
          <cell r="AD553">
            <v>0.66666666666666663</v>
          </cell>
          <cell r="AE553" t="str">
            <v>관외</v>
          </cell>
          <cell r="AF553" t="str">
            <v>인천</v>
          </cell>
          <cell r="AG553" t="str">
            <v>과천</v>
          </cell>
          <cell r="AH553" t="str">
            <v>서울랜드</v>
          </cell>
          <cell r="AI553" t="str">
            <v>x</v>
          </cell>
          <cell r="AJ553" t="str">
            <v>정인경</v>
          </cell>
          <cell r="AK553" t="str">
            <v>621-4798</v>
          </cell>
          <cell r="AL553" t="str">
            <v>3951-5616</v>
          </cell>
          <cell r="AM553" t="str">
            <v>미사용</v>
          </cell>
        </row>
        <row r="554">
          <cell r="B554" t="str">
            <v>177-3</v>
          </cell>
          <cell r="C554" t="str">
            <v>북부</v>
          </cell>
          <cell r="D554" t="str">
            <v>인천부흥초등학교</v>
          </cell>
          <cell r="E554">
            <v>3</v>
          </cell>
          <cell r="H554">
            <v>8</v>
          </cell>
          <cell r="I554">
            <v>1</v>
          </cell>
          <cell r="L554" t="str">
            <v>신청</v>
          </cell>
          <cell r="M554" t="str">
            <v>2차</v>
          </cell>
          <cell r="O554">
            <v>45733</v>
          </cell>
          <cell r="R554">
            <v>8</v>
          </cell>
          <cell r="S554">
            <v>8</v>
          </cell>
          <cell r="T554">
            <v>1</v>
          </cell>
          <cell r="U554">
            <v>7</v>
          </cell>
          <cell r="V554">
            <v>1</v>
          </cell>
          <cell r="W554">
            <v>0</v>
          </cell>
          <cell r="X554">
            <v>7</v>
          </cell>
          <cell r="Y554">
            <v>196</v>
          </cell>
          <cell r="Z554">
            <v>13</v>
          </cell>
          <cell r="AA554">
            <v>205</v>
          </cell>
          <cell r="AB554">
            <v>45919</v>
          </cell>
          <cell r="AC554">
            <v>0.3888888888888889</v>
          </cell>
          <cell r="AD554">
            <v>0.625</v>
          </cell>
          <cell r="AE554" t="str">
            <v>인천-인천</v>
          </cell>
          <cell r="AF554" t="str">
            <v>인천</v>
          </cell>
          <cell r="AG554" t="str">
            <v>인천</v>
          </cell>
          <cell r="AH554" t="str">
            <v>인천치즈스쿨</v>
          </cell>
          <cell r="AI554" t="str">
            <v>x</v>
          </cell>
          <cell r="AJ554" t="str">
            <v>김은자</v>
          </cell>
          <cell r="AK554" t="str">
            <v>450-4468</v>
          </cell>
          <cell r="AL554" t="str">
            <v>8316-8422</v>
          </cell>
          <cell r="AM554" t="str">
            <v>ABU58I</v>
          </cell>
          <cell r="AN554">
            <v>9081</v>
          </cell>
        </row>
        <row r="555">
          <cell r="B555" t="str">
            <v>177-4</v>
          </cell>
          <cell r="C555" t="str">
            <v>북부</v>
          </cell>
          <cell r="D555" t="str">
            <v>인천부흥초등학교</v>
          </cell>
          <cell r="E555">
            <v>4</v>
          </cell>
          <cell r="F555">
            <v>8</v>
          </cell>
          <cell r="G555">
            <v>1</v>
          </cell>
          <cell r="H555">
            <v>8</v>
          </cell>
          <cell r="I555">
            <v>1</v>
          </cell>
          <cell r="L555" t="str">
            <v>신청</v>
          </cell>
          <cell r="M555">
            <v>1</v>
          </cell>
          <cell r="O555">
            <v>45681</v>
          </cell>
          <cell r="R555">
            <v>8</v>
          </cell>
          <cell r="S555">
            <v>8</v>
          </cell>
          <cell r="T555">
            <v>1</v>
          </cell>
          <cell r="U555">
            <v>7</v>
          </cell>
          <cell r="V555">
            <v>1</v>
          </cell>
          <cell r="W555">
            <v>0</v>
          </cell>
          <cell r="X555">
            <v>7</v>
          </cell>
          <cell r="Y555">
            <v>177</v>
          </cell>
          <cell r="Z555">
            <v>12</v>
          </cell>
          <cell r="AA555">
            <v>189</v>
          </cell>
          <cell r="AB555">
            <v>45946</v>
          </cell>
          <cell r="AC555">
            <v>0.3611111111111111</v>
          </cell>
          <cell r="AD555">
            <v>0.66666666666666663</v>
          </cell>
          <cell r="AE555" t="str">
            <v>인천-강화</v>
          </cell>
          <cell r="AF555" t="str">
            <v>인천</v>
          </cell>
          <cell r="AG555" t="str">
            <v>강화</v>
          </cell>
          <cell r="AH555" t="str">
            <v>강화역사박물관</v>
          </cell>
          <cell r="AI555" t="str">
            <v>o</v>
          </cell>
          <cell r="AJ555" t="str">
            <v>박미경</v>
          </cell>
          <cell r="AK555" t="str">
            <v>628-9041</v>
          </cell>
          <cell r="AL555" t="str">
            <v>9134-5179</v>
          </cell>
        </row>
        <row r="556">
          <cell r="B556" t="str">
            <v>177-5</v>
          </cell>
          <cell r="C556" t="str">
            <v>북부</v>
          </cell>
          <cell r="D556" t="str">
            <v>인천부흥초등학교</v>
          </cell>
          <cell r="E556">
            <v>5</v>
          </cell>
          <cell r="S556">
            <v>0</v>
          </cell>
          <cell r="AA556">
            <v>0</v>
          </cell>
          <cell r="AE556" t="str">
            <v>-</v>
          </cell>
        </row>
        <row r="557">
          <cell r="B557" t="str">
            <v>178-3</v>
          </cell>
          <cell r="C557" t="str">
            <v>북부</v>
          </cell>
          <cell r="D557" t="str">
            <v>인천산곡남초등학교</v>
          </cell>
          <cell r="E557">
            <v>3</v>
          </cell>
          <cell r="H557">
            <v>3</v>
          </cell>
          <cell r="I557">
            <v>1</v>
          </cell>
          <cell r="L557" t="str">
            <v>취소</v>
          </cell>
          <cell r="M557">
            <v>1</v>
          </cell>
          <cell r="O557">
            <v>45701</v>
          </cell>
          <cell r="P557">
            <v>45748</v>
          </cell>
          <cell r="R557">
            <v>3</v>
          </cell>
          <cell r="S557">
            <v>0</v>
          </cell>
          <cell r="Y557">
            <v>74</v>
          </cell>
          <cell r="Z557">
            <v>4</v>
          </cell>
          <cell r="AA557">
            <v>78</v>
          </cell>
          <cell r="AB557">
            <v>45916</v>
          </cell>
          <cell r="AC557">
            <v>0.3611111111111111</v>
          </cell>
          <cell r="AD557">
            <v>0.64583333333333337</v>
          </cell>
          <cell r="AE557" t="str">
            <v>인천-강화</v>
          </cell>
          <cell r="AF557" t="str">
            <v>인천</v>
          </cell>
          <cell r="AG557" t="str">
            <v>강화</v>
          </cell>
          <cell r="AH557" t="str">
            <v>강화도자연체험농장</v>
          </cell>
          <cell r="AI557" t="str">
            <v>x</v>
          </cell>
          <cell r="AJ557" t="str">
            <v>허영아</v>
          </cell>
          <cell r="AK557" t="str">
            <v>628-1349</v>
          </cell>
          <cell r="AL557" t="str">
            <v>5616-9312</v>
          </cell>
        </row>
        <row r="558">
          <cell r="B558" t="str">
            <v>178-4</v>
          </cell>
          <cell r="C558" t="str">
            <v>북부</v>
          </cell>
          <cell r="D558" t="str">
            <v>인천산곡남초등학교</v>
          </cell>
          <cell r="E558">
            <v>4</v>
          </cell>
          <cell r="F558">
            <v>3</v>
          </cell>
          <cell r="G558">
            <v>1</v>
          </cell>
          <cell r="H558">
            <v>3</v>
          </cell>
          <cell r="I558">
            <v>1</v>
          </cell>
          <cell r="L558" t="str">
            <v>취소</v>
          </cell>
          <cell r="M558">
            <v>1</v>
          </cell>
          <cell r="O558">
            <v>45701</v>
          </cell>
          <cell r="P558">
            <v>45748</v>
          </cell>
          <cell r="R558">
            <v>3</v>
          </cell>
          <cell r="S558">
            <v>0</v>
          </cell>
          <cell r="Y558">
            <v>67</v>
          </cell>
          <cell r="Z558">
            <v>4</v>
          </cell>
          <cell r="AA558">
            <v>71</v>
          </cell>
          <cell r="AB558">
            <v>45925</v>
          </cell>
          <cell r="AC558">
            <v>0.36805555555555558</v>
          </cell>
          <cell r="AD558">
            <v>0.64583333333333337</v>
          </cell>
          <cell r="AE558" t="str">
            <v>인천-강화</v>
          </cell>
          <cell r="AF558" t="str">
            <v>인천</v>
          </cell>
          <cell r="AG558" t="str">
            <v>강화</v>
          </cell>
          <cell r="AH558" t="str">
            <v>강화역사박물관</v>
          </cell>
          <cell r="AI558" t="str">
            <v>x</v>
          </cell>
          <cell r="AJ558" t="str">
            <v>한신일</v>
          </cell>
          <cell r="AK558" t="str">
            <v>628-1349</v>
          </cell>
          <cell r="AL558" t="str">
            <v>8867-7927</v>
          </cell>
        </row>
        <row r="559">
          <cell r="B559" t="str">
            <v>178-5</v>
          </cell>
          <cell r="C559" t="str">
            <v>북부</v>
          </cell>
          <cell r="D559" t="str">
            <v>인천산곡남초등학교</v>
          </cell>
          <cell r="E559">
            <v>5</v>
          </cell>
          <cell r="L559" t="str">
            <v>취소</v>
          </cell>
          <cell r="M559">
            <v>2</v>
          </cell>
          <cell r="O559">
            <v>45737</v>
          </cell>
          <cell r="R559">
            <v>4</v>
          </cell>
          <cell r="S559">
            <v>0</v>
          </cell>
          <cell r="Y559">
            <v>84</v>
          </cell>
          <cell r="Z559">
            <v>4</v>
          </cell>
          <cell r="AA559">
            <v>88</v>
          </cell>
          <cell r="AB559">
            <v>45918</v>
          </cell>
          <cell r="AC559">
            <v>0.35416666666666669</v>
          </cell>
          <cell r="AD559">
            <v>0.66666666666666663</v>
          </cell>
          <cell r="AE559" t="str">
            <v>관외</v>
          </cell>
          <cell r="AF559" t="str">
            <v>인천</v>
          </cell>
          <cell r="AG559" t="str">
            <v>경기</v>
          </cell>
          <cell r="AH559" t="str">
            <v>한국민속촌</v>
          </cell>
          <cell r="AI559" t="str">
            <v>x</v>
          </cell>
          <cell r="AJ559" t="str">
            <v>황선옥</v>
          </cell>
          <cell r="AK559" t="str">
            <v>628-1335</v>
          </cell>
          <cell r="AL559" t="str">
            <v>5503-9502</v>
          </cell>
        </row>
        <row r="560">
          <cell r="B560" t="str">
            <v>179-3</v>
          </cell>
          <cell r="C560" t="str">
            <v>북부</v>
          </cell>
          <cell r="D560" t="str">
            <v>인천산곡북초등학교</v>
          </cell>
          <cell r="E560">
            <v>3</v>
          </cell>
          <cell r="H560">
            <v>4</v>
          </cell>
          <cell r="I560">
            <v>1</v>
          </cell>
          <cell r="L560" t="str">
            <v>신청</v>
          </cell>
          <cell r="M560">
            <v>1</v>
          </cell>
          <cell r="O560">
            <v>45730</v>
          </cell>
          <cell r="R560">
            <v>4</v>
          </cell>
          <cell r="S560">
            <v>4</v>
          </cell>
          <cell r="T560">
            <v>1</v>
          </cell>
          <cell r="U560">
            <v>3</v>
          </cell>
          <cell r="V560">
            <v>1</v>
          </cell>
          <cell r="W560">
            <v>0</v>
          </cell>
          <cell r="X560">
            <v>3</v>
          </cell>
          <cell r="Y560">
            <v>94</v>
          </cell>
          <cell r="Z560">
            <v>4</v>
          </cell>
          <cell r="AA560">
            <v>98</v>
          </cell>
          <cell r="AB560">
            <v>45926</v>
          </cell>
          <cell r="AC560">
            <v>0.38194444444444442</v>
          </cell>
          <cell r="AD560">
            <v>0.625</v>
          </cell>
          <cell r="AE560" t="str">
            <v>인천-인천</v>
          </cell>
          <cell r="AF560" t="str">
            <v>인천</v>
          </cell>
          <cell r="AG560" t="str">
            <v>인천</v>
          </cell>
          <cell r="AH560" t="str">
            <v>인천국립생활자원관</v>
          </cell>
          <cell r="AI560" t="str">
            <v>x</v>
          </cell>
          <cell r="AJ560" t="str">
            <v>장현숙</v>
          </cell>
          <cell r="AK560" t="str">
            <v>628-1156</v>
          </cell>
          <cell r="AL560" t="str">
            <v>9376-0496</v>
          </cell>
          <cell r="AM560" t="str">
            <v>ACG460</v>
          </cell>
          <cell r="AN560">
            <v>5664</v>
          </cell>
        </row>
        <row r="561">
          <cell r="B561" t="str">
            <v>179-4</v>
          </cell>
          <cell r="C561" t="str">
            <v>북부</v>
          </cell>
          <cell r="D561" t="str">
            <v>인천산곡북초등학교</v>
          </cell>
          <cell r="E561">
            <v>4</v>
          </cell>
          <cell r="F561">
            <v>4</v>
          </cell>
          <cell r="G561">
            <v>1</v>
          </cell>
          <cell r="H561">
            <v>4</v>
          </cell>
          <cell r="I561">
            <v>1</v>
          </cell>
          <cell r="L561" t="str">
            <v>신청</v>
          </cell>
          <cell r="M561">
            <v>1</v>
          </cell>
          <cell r="O561">
            <v>45693</v>
          </cell>
          <cell r="R561">
            <v>4</v>
          </cell>
          <cell r="S561">
            <v>4</v>
          </cell>
          <cell r="T561">
            <v>1</v>
          </cell>
          <cell r="U561">
            <v>3</v>
          </cell>
          <cell r="V561">
            <v>1</v>
          </cell>
          <cell r="W561">
            <v>0</v>
          </cell>
          <cell r="X561">
            <v>3</v>
          </cell>
          <cell r="Y561">
            <v>92</v>
          </cell>
          <cell r="Z561">
            <v>6</v>
          </cell>
          <cell r="AA561">
            <v>98</v>
          </cell>
          <cell r="AB561">
            <v>45925</v>
          </cell>
          <cell r="AC561">
            <v>0.3611111111111111</v>
          </cell>
          <cell r="AD561">
            <v>0.63888888888888895</v>
          </cell>
          <cell r="AE561" t="str">
            <v>인천-인천</v>
          </cell>
          <cell r="AF561" t="str">
            <v>인천</v>
          </cell>
          <cell r="AG561" t="str">
            <v>인천</v>
          </cell>
          <cell r="AH561" t="str">
            <v>차이나타운</v>
          </cell>
          <cell r="AI561" t="str">
            <v>o</v>
          </cell>
          <cell r="AJ561" t="str">
            <v>유순자</v>
          </cell>
          <cell r="AK561" t="str">
            <v>628-1163</v>
          </cell>
          <cell r="AL561" t="str">
            <v>9970-0939</v>
          </cell>
        </row>
        <row r="562">
          <cell r="B562" t="str">
            <v>179-5</v>
          </cell>
          <cell r="C562" t="str">
            <v>북부</v>
          </cell>
          <cell r="D562" t="str">
            <v>인천산곡북초등학교</v>
          </cell>
          <cell r="E562">
            <v>5</v>
          </cell>
          <cell r="H562">
            <v>3</v>
          </cell>
          <cell r="I562">
            <v>1</v>
          </cell>
          <cell r="L562" t="str">
            <v>신청</v>
          </cell>
          <cell r="M562">
            <v>1</v>
          </cell>
          <cell r="O562">
            <v>45730</v>
          </cell>
          <cell r="R562">
            <v>3</v>
          </cell>
          <cell r="S562">
            <v>3</v>
          </cell>
          <cell r="T562">
            <v>1</v>
          </cell>
          <cell r="U562">
            <v>2</v>
          </cell>
          <cell r="V562">
            <v>1</v>
          </cell>
          <cell r="W562">
            <v>0</v>
          </cell>
          <cell r="X562">
            <v>2</v>
          </cell>
          <cell r="Y562">
            <v>75</v>
          </cell>
          <cell r="Z562">
            <v>5</v>
          </cell>
          <cell r="AA562">
            <v>80</v>
          </cell>
          <cell r="AB562">
            <v>45961</v>
          </cell>
          <cell r="AC562">
            <v>0.3611111111111111</v>
          </cell>
          <cell r="AD562">
            <v>0.66666666666666663</v>
          </cell>
          <cell r="AE562" t="str">
            <v>인천-인천</v>
          </cell>
          <cell r="AF562" t="str">
            <v>인천</v>
          </cell>
          <cell r="AG562" t="str">
            <v>인천</v>
          </cell>
          <cell r="AH562" t="str">
            <v>인천영어마을</v>
          </cell>
          <cell r="AI562" t="str">
            <v>x</v>
          </cell>
          <cell r="AJ562" t="str">
            <v>김현숙</v>
          </cell>
          <cell r="AK562" t="str">
            <v>628-1165</v>
          </cell>
          <cell r="AL562" t="str">
            <v>2791-2581</v>
          </cell>
        </row>
        <row r="563">
          <cell r="B563" t="str">
            <v>180-3</v>
          </cell>
          <cell r="C563" t="str">
            <v>북부</v>
          </cell>
          <cell r="D563" t="str">
            <v>인천산곡초등학교</v>
          </cell>
          <cell r="E563">
            <v>3</v>
          </cell>
          <cell r="S563">
            <v>0</v>
          </cell>
          <cell r="AA563">
            <v>0</v>
          </cell>
          <cell r="AE563" t="str">
            <v>-</v>
          </cell>
          <cell r="AM563" t="str">
            <v>ACG8PL</v>
          </cell>
          <cell r="AN563">
            <v>1673</v>
          </cell>
        </row>
        <row r="564">
          <cell r="B564" t="str">
            <v>180-4</v>
          </cell>
          <cell r="C564" t="str">
            <v>북부</v>
          </cell>
          <cell r="D564" t="str">
            <v>인천산곡초등학교</v>
          </cell>
          <cell r="E564">
            <v>4</v>
          </cell>
          <cell r="F564">
            <v>3</v>
          </cell>
          <cell r="G564">
            <v>1</v>
          </cell>
          <cell r="H564">
            <v>3</v>
          </cell>
          <cell r="I564">
            <v>1</v>
          </cell>
          <cell r="L564" t="str">
            <v>신청</v>
          </cell>
          <cell r="M564">
            <v>1</v>
          </cell>
          <cell r="O564">
            <v>45713</v>
          </cell>
          <cell r="R564">
            <v>3</v>
          </cell>
          <cell r="S564">
            <v>1</v>
          </cell>
          <cell r="T564">
            <v>1</v>
          </cell>
          <cell r="V564">
            <v>1</v>
          </cell>
          <cell r="W564">
            <v>0</v>
          </cell>
          <cell r="X564">
            <v>0</v>
          </cell>
          <cell r="Y564">
            <v>72</v>
          </cell>
          <cell r="Z564">
            <v>8</v>
          </cell>
          <cell r="AA564">
            <v>80</v>
          </cell>
          <cell r="AB564">
            <v>45790</v>
          </cell>
          <cell r="AC564">
            <v>0.3611111111111111</v>
          </cell>
          <cell r="AD564">
            <v>0.66666666666666663</v>
          </cell>
          <cell r="AE564" t="str">
            <v>인천-강화</v>
          </cell>
          <cell r="AF564" t="str">
            <v>인천</v>
          </cell>
          <cell r="AG564" t="str">
            <v>강화</v>
          </cell>
          <cell r="AH564" t="str">
            <v>강화도</v>
          </cell>
          <cell r="AI564" t="str">
            <v>o</v>
          </cell>
          <cell r="AJ564" t="str">
            <v>나세미</v>
          </cell>
          <cell r="AK564" t="str">
            <v>628-0541</v>
          </cell>
          <cell r="AL564" t="str">
            <v>5500-2642</v>
          </cell>
          <cell r="AM564" t="str">
            <v>ACG8PL</v>
          </cell>
          <cell r="AN564">
            <v>1673</v>
          </cell>
        </row>
        <row r="565">
          <cell r="B565" t="str">
            <v>180-5</v>
          </cell>
          <cell r="C565" t="str">
            <v>북부</v>
          </cell>
          <cell r="D565" t="str">
            <v>인천산곡초등학교</v>
          </cell>
          <cell r="E565">
            <v>5</v>
          </cell>
          <cell r="S565">
            <v>0</v>
          </cell>
          <cell r="AA565">
            <v>0</v>
          </cell>
          <cell r="AE565" t="str">
            <v>-</v>
          </cell>
          <cell r="AM565" t="str">
            <v>ACG8PL</v>
          </cell>
          <cell r="AN565">
            <v>1673</v>
          </cell>
        </row>
        <row r="566">
          <cell r="B566" t="str">
            <v>181-3</v>
          </cell>
          <cell r="C566" t="str">
            <v>북부</v>
          </cell>
          <cell r="D566" t="str">
            <v>인천삼산초등학교</v>
          </cell>
          <cell r="E566">
            <v>3</v>
          </cell>
          <cell r="S566">
            <v>0</v>
          </cell>
          <cell r="AA566">
            <v>0</v>
          </cell>
          <cell r="AE566" t="str">
            <v>-</v>
          </cell>
        </row>
        <row r="567">
          <cell r="B567" t="str">
            <v>181-4</v>
          </cell>
          <cell r="C567" t="str">
            <v>북부</v>
          </cell>
          <cell r="D567" t="str">
            <v>인천삼산초등학교</v>
          </cell>
          <cell r="E567">
            <v>4</v>
          </cell>
          <cell r="S567">
            <v>0</v>
          </cell>
          <cell r="AA567">
            <v>0</v>
          </cell>
          <cell r="AE567" t="str">
            <v>-</v>
          </cell>
        </row>
        <row r="568">
          <cell r="B568" t="str">
            <v>181-5</v>
          </cell>
          <cell r="C568" t="str">
            <v>북부</v>
          </cell>
          <cell r="D568" t="str">
            <v>인천삼산초등학교</v>
          </cell>
          <cell r="E568">
            <v>5</v>
          </cell>
          <cell r="S568">
            <v>0</v>
          </cell>
          <cell r="AA568">
            <v>0</v>
          </cell>
          <cell r="AE568" t="str">
            <v>-</v>
          </cell>
        </row>
        <row r="569">
          <cell r="B569" t="str">
            <v>182-3</v>
          </cell>
          <cell r="C569" t="str">
            <v>북부</v>
          </cell>
          <cell r="D569" t="str">
            <v>인천상정초등학교</v>
          </cell>
          <cell r="E569">
            <v>3</v>
          </cell>
          <cell r="F569">
            <v>2</v>
          </cell>
          <cell r="G569">
            <v>1</v>
          </cell>
          <cell r="H569">
            <v>2</v>
          </cell>
          <cell r="I569">
            <v>1</v>
          </cell>
          <cell r="L569" t="str">
            <v>신청</v>
          </cell>
          <cell r="M569">
            <v>1</v>
          </cell>
          <cell r="O569">
            <v>45700</v>
          </cell>
          <cell r="R569">
            <v>2</v>
          </cell>
          <cell r="S569">
            <v>1</v>
          </cell>
          <cell r="T569">
            <v>1</v>
          </cell>
          <cell r="V569">
            <v>1</v>
          </cell>
          <cell r="W569">
            <v>0</v>
          </cell>
          <cell r="X569">
            <v>0</v>
          </cell>
          <cell r="Y569">
            <v>57</v>
          </cell>
          <cell r="Z569">
            <v>3</v>
          </cell>
          <cell r="AA569">
            <v>60</v>
          </cell>
          <cell r="AB569">
            <v>45800</v>
          </cell>
          <cell r="AC569">
            <v>0.375</v>
          </cell>
          <cell r="AD569">
            <v>0.63194444444444442</v>
          </cell>
          <cell r="AE569" t="str">
            <v>인천-인천</v>
          </cell>
          <cell r="AF569" t="str">
            <v>인천</v>
          </cell>
          <cell r="AG569" t="str">
            <v>인천</v>
          </cell>
          <cell r="AH569" t="str">
            <v>인천치즈스쿨</v>
          </cell>
          <cell r="AI569" t="str">
            <v>o</v>
          </cell>
          <cell r="AJ569" t="str">
            <v>김현주</v>
          </cell>
          <cell r="AL569" t="str">
            <v>2791-5154</v>
          </cell>
          <cell r="AM569" t="str">
            <v>ACG30K</v>
          </cell>
          <cell r="AN569" t="str">
            <v>1234</v>
          </cell>
        </row>
        <row r="570">
          <cell r="B570" t="str">
            <v>182-4</v>
          </cell>
          <cell r="C570" t="str">
            <v>북부</v>
          </cell>
          <cell r="D570" t="str">
            <v>인천상정초등학교</v>
          </cell>
          <cell r="E570">
            <v>4</v>
          </cell>
          <cell r="S570">
            <v>0</v>
          </cell>
          <cell r="AA570">
            <v>0</v>
          </cell>
          <cell r="AE570" t="str">
            <v>-</v>
          </cell>
          <cell r="AM570" t="str">
            <v>ACG30K</v>
          </cell>
          <cell r="AN570" t="str">
            <v>1234</v>
          </cell>
        </row>
        <row r="571">
          <cell r="B571" t="str">
            <v>182-5</v>
          </cell>
          <cell r="C571" t="str">
            <v>북부</v>
          </cell>
          <cell r="D571" t="str">
            <v>인천상정초등학교</v>
          </cell>
          <cell r="E571">
            <v>5</v>
          </cell>
          <cell r="S571">
            <v>0</v>
          </cell>
          <cell r="AA571">
            <v>0</v>
          </cell>
          <cell r="AE571" t="str">
            <v>-</v>
          </cell>
          <cell r="AM571" t="str">
            <v>ACG30K</v>
          </cell>
          <cell r="AN571" t="str">
            <v>1234</v>
          </cell>
        </row>
        <row r="572">
          <cell r="B572" t="str">
            <v>183-3</v>
          </cell>
          <cell r="C572" t="str">
            <v>북부</v>
          </cell>
          <cell r="D572" t="str">
            <v>인천서운초등학교</v>
          </cell>
          <cell r="E572">
            <v>3</v>
          </cell>
          <cell r="S572">
            <v>0</v>
          </cell>
          <cell r="AA572">
            <v>0</v>
          </cell>
          <cell r="AE572" t="str">
            <v>-</v>
          </cell>
        </row>
        <row r="573">
          <cell r="B573" t="str">
            <v>183-4</v>
          </cell>
          <cell r="C573" t="str">
            <v>북부</v>
          </cell>
          <cell r="D573" t="str">
            <v>인천서운초등학교</v>
          </cell>
          <cell r="E573">
            <v>4</v>
          </cell>
          <cell r="F573">
            <v>4</v>
          </cell>
          <cell r="G573">
            <v>1</v>
          </cell>
          <cell r="H573">
            <v>4</v>
          </cell>
          <cell r="I573">
            <v>1</v>
          </cell>
          <cell r="L573" t="str">
            <v>변경</v>
          </cell>
          <cell r="M573" t="str">
            <v>1차</v>
          </cell>
          <cell r="O573">
            <v>45695</v>
          </cell>
          <cell r="Q573">
            <v>45891</v>
          </cell>
          <cell r="R573">
            <v>4</v>
          </cell>
          <cell r="S573">
            <v>4</v>
          </cell>
          <cell r="T573">
            <v>1</v>
          </cell>
          <cell r="U573">
            <v>3</v>
          </cell>
          <cell r="V573">
            <v>1</v>
          </cell>
          <cell r="W573">
            <v>0</v>
          </cell>
          <cell r="X573">
            <v>3</v>
          </cell>
          <cell r="Y573">
            <v>100</v>
          </cell>
          <cell r="Z573">
            <v>5</v>
          </cell>
          <cell r="AA573">
            <v>105</v>
          </cell>
          <cell r="AB573">
            <v>45926</v>
          </cell>
          <cell r="AC573">
            <v>0.35416666666666669</v>
          </cell>
          <cell r="AD573">
            <v>0.70833333333333337</v>
          </cell>
          <cell r="AE573" t="str">
            <v>인천-강화</v>
          </cell>
          <cell r="AF573" t="str">
            <v>인천</v>
          </cell>
          <cell r="AG573" t="str">
            <v>강화</v>
          </cell>
          <cell r="AH573" t="str">
            <v>강화도레미마을</v>
          </cell>
          <cell r="AI573" t="str">
            <v>o</v>
          </cell>
          <cell r="AJ573" t="str">
            <v>이혜진</v>
          </cell>
          <cell r="AL573" t="str">
            <v>4464-9763</v>
          </cell>
          <cell r="AM573" t="str">
            <v>ACHB41</v>
          </cell>
          <cell r="AN573">
            <v>2271</v>
          </cell>
        </row>
        <row r="574">
          <cell r="B574" t="str">
            <v>183-5</v>
          </cell>
          <cell r="C574" t="str">
            <v>북부</v>
          </cell>
          <cell r="D574" t="str">
            <v>인천서운초등학교</v>
          </cell>
          <cell r="E574">
            <v>5</v>
          </cell>
          <cell r="L574" t="str">
            <v>신청</v>
          </cell>
          <cell r="M574" t="str">
            <v>3차-3</v>
          </cell>
          <cell r="O574">
            <v>45838</v>
          </cell>
          <cell r="R574">
            <v>4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95</v>
          </cell>
          <cell r="Z574">
            <v>5</v>
          </cell>
          <cell r="AA574">
            <v>100</v>
          </cell>
          <cell r="AB574">
            <v>45973</v>
          </cell>
          <cell r="AC574">
            <v>0.35416666666666669</v>
          </cell>
          <cell r="AD574">
            <v>0.72916666666666663</v>
          </cell>
          <cell r="AE574" t="str">
            <v>관외</v>
          </cell>
          <cell r="AF574" t="str">
            <v>인천</v>
          </cell>
          <cell r="AG574" t="str">
            <v>성남</v>
          </cell>
          <cell r="AH574" t="str">
            <v>한국잡월드</v>
          </cell>
          <cell r="AI574" t="str">
            <v>x</v>
          </cell>
          <cell r="AJ574" t="str">
            <v>현정선</v>
          </cell>
          <cell r="AK574" t="str">
            <v>628-6919</v>
          </cell>
          <cell r="AL574" t="str">
            <v>3274-5007</v>
          </cell>
        </row>
        <row r="575">
          <cell r="B575" t="str">
            <v>184-3</v>
          </cell>
          <cell r="C575" t="str">
            <v>북부</v>
          </cell>
          <cell r="D575" t="str">
            <v>인천성지초등학교</v>
          </cell>
          <cell r="E575">
            <v>3</v>
          </cell>
          <cell r="F575">
            <v>2</v>
          </cell>
          <cell r="G575">
            <v>1</v>
          </cell>
          <cell r="H575">
            <v>2</v>
          </cell>
          <cell r="I575">
            <v>1</v>
          </cell>
          <cell r="L575" t="str">
            <v>취소</v>
          </cell>
          <cell r="M575">
            <v>1</v>
          </cell>
          <cell r="O575">
            <v>45706</v>
          </cell>
          <cell r="P575">
            <v>45856</v>
          </cell>
          <cell r="R575">
            <v>2</v>
          </cell>
          <cell r="S575">
            <v>2</v>
          </cell>
          <cell r="T575">
            <v>1</v>
          </cell>
          <cell r="U575">
            <v>1</v>
          </cell>
          <cell r="X575">
            <v>1</v>
          </cell>
          <cell r="Y575">
            <v>45</v>
          </cell>
          <cell r="Z575">
            <v>3</v>
          </cell>
          <cell r="AA575">
            <v>48</v>
          </cell>
          <cell r="AB575">
            <v>45923</v>
          </cell>
          <cell r="AC575">
            <v>0.3611111111111111</v>
          </cell>
          <cell r="AD575">
            <v>0.64583333333333337</v>
          </cell>
          <cell r="AE575" t="str">
            <v>인천-강화</v>
          </cell>
          <cell r="AF575" t="str">
            <v>인천</v>
          </cell>
          <cell r="AG575" t="str">
            <v>강화</v>
          </cell>
          <cell r="AH575" t="str">
            <v>옥토끼우주센터</v>
          </cell>
          <cell r="AI575" t="str">
            <v>x</v>
          </cell>
          <cell r="AJ575" t="str">
            <v>이선화</v>
          </cell>
          <cell r="AK575" t="str">
            <v>628-7331</v>
          </cell>
          <cell r="AL575" t="str">
            <v>3828-5799</v>
          </cell>
        </row>
        <row r="576">
          <cell r="B576" t="str">
            <v>184-4</v>
          </cell>
          <cell r="C576" t="str">
            <v>북부</v>
          </cell>
          <cell r="D576" t="str">
            <v>인천성지초등학교</v>
          </cell>
          <cell r="E576">
            <v>4</v>
          </cell>
          <cell r="F576">
            <v>3</v>
          </cell>
          <cell r="G576">
            <v>0</v>
          </cell>
          <cell r="H576">
            <v>3</v>
          </cell>
          <cell r="I576">
            <v>1</v>
          </cell>
          <cell r="L576" t="str">
            <v>취소</v>
          </cell>
          <cell r="M576">
            <v>1</v>
          </cell>
          <cell r="O576">
            <v>45706</v>
          </cell>
          <cell r="P576">
            <v>45856</v>
          </cell>
          <cell r="R576">
            <v>3</v>
          </cell>
          <cell r="S576">
            <v>3</v>
          </cell>
          <cell r="T576">
            <v>1</v>
          </cell>
          <cell r="U576">
            <v>2</v>
          </cell>
          <cell r="X576">
            <v>2</v>
          </cell>
          <cell r="Y576">
            <v>58</v>
          </cell>
          <cell r="Z576">
            <v>3</v>
          </cell>
          <cell r="AA576">
            <v>61</v>
          </cell>
          <cell r="AB576">
            <v>45923</v>
          </cell>
          <cell r="AC576">
            <v>0.3611111111111111</v>
          </cell>
          <cell r="AD576">
            <v>0.64583333333333337</v>
          </cell>
          <cell r="AE576" t="str">
            <v>인천-강화</v>
          </cell>
          <cell r="AF576" t="str">
            <v>인천</v>
          </cell>
          <cell r="AG576" t="str">
            <v>강화</v>
          </cell>
          <cell r="AH576" t="str">
            <v>옥토끼우주센터</v>
          </cell>
          <cell r="AI576" t="str">
            <v>x</v>
          </cell>
          <cell r="AJ576" t="str">
            <v>정다운</v>
          </cell>
          <cell r="AK576" t="str">
            <v>628-7343</v>
          </cell>
          <cell r="AL576" t="str">
            <v>2674-8229</v>
          </cell>
        </row>
        <row r="577">
          <cell r="B577" t="str">
            <v>184-5</v>
          </cell>
          <cell r="C577" t="str">
            <v>북부</v>
          </cell>
          <cell r="D577" t="str">
            <v>인천성지초등학교</v>
          </cell>
          <cell r="E577">
            <v>5</v>
          </cell>
          <cell r="J577">
            <v>2</v>
          </cell>
          <cell r="K577">
            <v>1</v>
          </cell>
          <cell r="L577" t="str">
            <v>취소</v>
          </cell>
          <cell r="M577">
            <v>2</v>
          </cell>
          <cell r="O577">
            <v>45730</v>
          </cell>
          <cell r="P577">
            <v>45856</v>
          </cell>
          <cell r="R577">
            <v>2</v>
          </cell>
          <cell r="S577">
            <v>2</v>
          </cell>
          <cell r="T577">
            <v>1</v>
          </cell>
          <cell r="U577">
            <v>1</v>
          </cell>
          <cell r="X577">
            <v>1</v>
          </cell>
          <cell r="Y577">
            <v>51</v>
          </cell>
          <cell r="Z577">
            <v>3</v>
          </cell>
          <cell r="AA577">
            <v>54</v>
          </cell>
          <cell r="AB577">
            <v>45929</v>
          </cell>
          <cell r="AC577">
            <v>0.35416666666666669</v>
          </cell>
          <cell r="AD577">
            <v>0.6875</v>
          </cell>
          <cell r="AE577" t="str">
            <v>관외</v>
          </cell>
          <cell r="AF577" t="str">
            <v>인천</v>
          </cell>
          <cell r="AG577" t="str">
            <v>서울</v>
          </cell>
          <cell r="AH577" t="str">
            <v>롯데월드</v>
          </cell>
          <cell r="AI577" t="str">
            <v>x</v>
          </cell>
          <cell r="AJ577" t="str">
            <v>용윤예</v>
          </cell>
          <cell r="AK577" t="str">
            <v>628-7353</v>
          </cell>
          <cell r="AL577" t="str">
            <v>2762-3926</v>
          </cell>
        </row>
        <row r="578">
          <cell r="B578" t="str">
            <v>185-3</v>
          </cell>
          <cell r="C578" t="str">
            <v>북부</v>
          </cell>
          <cell r="D578" t="str">
            <v>인천소양초등학교</v>
          </cell>
          <cell r="E578">
            <v>3</v>
          </cell>
          <cell r="F578">
            <v>3</v>
          </cell>
          <cell r="G578">
            <v>1</v>
          </cell>
          <cell r="L578" t="str">
            <v>취소</v>
          </cell>
          <cell r="M578">
            <v>1</v>
          </cell>
          <cell r="O578">
            <v>45699</v>
          </cell>
          <cell r="P578">
            <v>45728</v>
          </cell>
          <cell r="R578">
            <v>3</v>
          </cell>
          <cell r="S578">
            <v>0</v>
          </cell>
          <cell r="Y578">
            <v>59</v>
          </cell>
          <cell r="Z578">
            <v>4</v>
          </cell>
          <cell r="AA578">
            <v>63</v>
          </cell>
          <cell r="AB578">
            <v>45917</v>
          </cell>
          <cell r="AC578">
            <v>0.35416666666666669</v>
          </cell>
          <cell r="AD578">
            <v>0.65277777777777779</v>
          </cell>
          <cell r="AE578" t="str">
            <v>인천-강화</v>
          </cell>
          <cell r="AF578" t="str">
            <v>인천</v>
          </cell>
          <cell r="AG578" t="str">
            <v>강화</v>
          </cell>
          <cell r="AH578" t="str">
            <v>강화도자연체험농장</v>
          </cell>
          <cell r="AI578" t="str">
            <v>x</v>
          </cell>
          <cell r="AJ578" t="str">
            <v>김진선</v>
          </cell>
          <cell r="AK578" t="str">
            <v>628-5694</v>
          </cell>
          <cell r="AL578" t="str">
            <v>3316-5208</v>
          </cell>
        </row>
        <row r="579">
          <cell r="B579" t="str">
            <v>185-4</v>
          </cell>
          <cell r="C579" t="str">
            <v>북부</v>
          </cell>
          <cell r="D579" t="str">
            <v>인천소양초등학교</v>
          </cell>
          <cell r="E579">
            <v>4</v>
          </cell>
          <cell r="F579">
            <v>3</v>
          </cell>
          <cell r="G579">
            <v>1</v>
          </cell>
          <cell r="L579" t="str">
            <v>취소</v>
          </cell>
          <cell r="M579">
            <v>1</v>
          </cell>
          <cell r="O579">
            <v>45699</v>
          </cell>
          <cell r="P579">
            <v>45728</v>
          </cell>
          <cell r="R579">
            <v>3</v>
          </cell>
          <cell r="S579">
            <v>0</v>
          </cell>
          <cell r="Y579">
            <v>66</v>
          </cell>
          <cell r="Z579">
            <v>4</v>
          </cell>
          <cell r="AA579">
            <v>70</v>
          </cell>
          <cell r="AB579">
            <v>45916</v>
          </cell>
          <cell r="AC579">
            <v>0.35416666666666669</v>
          </cell>
          <cell r="AD579">
            <v>0.65277777777777779</v>
          </cell>
          <cell r="AE579" t="str">
            <v>인천-강화</v>
          </cell>
          <cell r="AF579" t="str">
            <v>인천</v>
          </cell>
          <cell r="AG579" t="str">
            <v>강화</v>
          </cell>
          <cell r="AH579" t="str">
            <v>강화화문석체험장</v>
          </cell>
          <cell r="AI579" t="str">
            <v>o</v>
          </cell>
          <cell r="AJ579" t="str">
            <v>정미현</v>
          </cell>
          <cell r="AK579" t="str">
            <v>628-5720</v>
          </cell>
          <cell r="AL579" t="str">
            <v>2327-4694</v>
          </cell>
        </row>
        <row r="580">
          <cell r="B580" t="str">
            <v>185-5</v>
          </cell>
          <cell r="C580" t="str">
            <v>북부</v>
          </cell>
          <cell r="D580" t="str">
            <v>인천소양초등학교</v>
          </cell>
          <cell r="E580">
            <v>5</v>
          </cell>
          <cell r="S580">
            <v>0</v>
          </cell>
          <cell r="AA580">
            <v>0</v>
          </cell>
          <cell r="AE580" t="str">
            <v>-</v>
          </cell>
        </row>
        <row r="581">
          <cell r="B581" t="str">
            <v>186-3</v>
          </cell>
          <cell r="C581" t="str">
            <v>북부</v>
          </cell>
          <cell r="D581" t="str">
            <v>인천신대초등학교</v>
          </cell>
          <cell r="E581">
            <v>3</v>
          </cell>
          <cell r="S581">
            <v>0</v>
          </cell>
          <cell r="AA581">
            <v>0</v>
          </cell>
          <cell r="AE581" t="str">
            <v>-</v>
          </cell>
        </row>
        <row r="582">
          <cell r="B582" t="str">
            <v>186-4</v>
          </cell>
          <cell r="C582" t="str">
            <v>북부</v>
          </cell>
          <cell r="D582" t="str">
            <v>인천신대초등학교</v>
          </cell>
          <cell r="E582">
            <v>4</v>
          </cell>
          <cell r="S582">
            <v>0</v>
          </cell>
          <cell r="AA582">
            <v>0</v>
          </cell>
          <cell r="AE582" t="str">
            <v>-</v>
          </cell>
        </row>
        <row r="583">
          <cell r="B583" t="str">
            <v>186-5</v>
          </cell>
          <cell r="C583" t="str">
            <v>북부</v>
          </cell>
          <cell r="D583" t="str">
            <v>인천신대초등학교</v>
          </cell>
          <cell r="E583">
            <v>5</v>
          </cell>
          <cell r="L583" t="str">
            <v>신청</v>
          </cell>
          <cell r="M583" t="str">
            <v>3차-3</v>
          </cell>
          <cell r="O583">
            <v>45838</v>
          </cell>
          <cell r="R583">
            <v>5</v>
          </cell>
          <cell r="S583">
            <v>5</v>
          </cell>
          <cell r="T583">
            <v>5</v>
          </cell>
          <cell r="U583">
            <v>0</v>
          </cell>
          <cell r="V583">
            <v>0</v>
          </cell>
          <cell r="W583">
            <v>0</v>
          </cell>
          <cell r="X583">
            <v>5</v>
          </cell>
          <cell r="Y583">
            <v>111</v>
          </cell>
          <cell r="Z583">
            <v>6</v>
          </cell>
          <cell r="AA583">
            <v>117</v>
          </cell>
          <cell r="AB583">
            <v>45966</v>
          </cell>
          <cell r="AC583">
            <v>0.35416666666666669</v>
          </cell>
          <cell r="AD583">
            <v>0.6875</v>
          </cell>
          <cell r="AE583" t="str">
            <v>관외</v>
          </cell>
          <cell r="AF583" t="str">
            <v>인천</v>
          </cell>
          <cell r="AG583" t="str">
            <v>서울</v>
          </cell>
          <cell r="AH583" t="str">
            <v>국립중앙박물관</v>
          </cell>
          <cell r="AI583" t="str">
            <v>o</v>
          </cell>
          <cell r="AJ583" t="str">
            <v>윤선미</v>
          </cell>
          <cell r="AK583" t="str">
            <v>628-6521</v>
          </cell>
          <cell r="AL583" t="str">
            <v>3954-3444</v>
          </cell>
        </row>
        <row r="584">
          <cell r="B584" t="str">
            <v>187-3</v>
          </cell>
          <cell r="C584" t="str">
            <v>북부</v>
          </cell>
          <cell r="D584" t="str">
            <v>인천신촌초등학교</v>
          </cell>
          <cell r="E584">
            <v>3</v>
          </cell>
          <cell r="F584">
            <v>2</v>
          </cell>
          <cell r="G584">
            <v>1</v>
          </cell>
          <cell r="H584">
            <v>2</v>
          </cell>
          <cell r="I584">
            <v>1</v>
          </cell>
          <cell r="L584" t="str">
            <v>변경</v>
          </cell>
          <cell r="M584">
            <v>1</v>
          </cell>
          <cell r="N584">
            <v>1</v>
          </cell>
          <cell r="O584">
            <v>45702</v>
          </cell>
          <cell r="Q584">
            <v>45748</v>
          </cell>
          <cell r="R584">
            <v>2</v>
          </cell>
          <cell r="S584">
            <v>1</v>
          </cell>
          <cell r="T584">
            <v>1</v>
          </cell>
          <cell r="V584">
            <v>1</v>
          </cell>
          <cell r="W584">
            <v>0</v>
          </cell>
          <cell r="X584">
            <v>0</v>
          </cell>
          <cell r="Y584">
            <v>57</v>
          </cell>
          <cell r="Z584">
            <v>4</v>
          </cell>
          <cell r="AA584">
            <v>61</v>
          </cell>
          <cell r="AB584">
            <v>45771</v>
          </cell>
          <cell r="AC584">
            <v>0.375</v>
          </cell>
          <cell r="AD584">
            <v>0.51041666666666663</v>
          </cell>
          <cell r="AE584" t="str">
            <v>인천-인천</v>
          </cell>
          <cell r="AF584" t="str">
            <v>인천</v>
          </cell>
          <cell r="AG584" t="str">
            <v>인천</v>
          </cell>
          <cell r="AH584" t="str">
            <v>인천나비공원</v>
          </cell>
          <cell r="AI584" t="str">
            <v>x</v>
          </cell>
          <cell r="AJ584" t="str">
            <v>김영지</v>
          </cell>
          <cell r="AK584" t="str">
            <v>522-2484(301)</v>
          </cell>
          <cell r="AL584" t="str">
            <v>3798-2716</v>
          </cell>
          <cell r="AM584" t="str">
            <v>ACUBUC</v>
          </cell>
          <cell r="AN584" t="str">
            <v>2410</v>
          </cell>
        </row>
        <row r="585">
          <cell r="B585" t="str">
            <v>187-4</v>
          </cell>
          <cell r="C585" t="str">
            <v>북부</v>
          </cell>
          <cell r="D585" t="str">
            <v>인천신촌초등학교</v>
          </cell>
          <cell r="E585">
            <v>4</v>
          </cell>
          <cell r="F585">
            <v>2</v>
          </cell>
          <cell r="G585">
            <v>1</v>
          </cell>
          <cell r="H585">
            <v>2</v>
          </cell>
          <cell r="I585">
            <v>1</v>
          </cell>
          <cell r="L585" t="str">
            <v>변경</v>
          </cell>
          <cell r="M585">
            <v>1</v>
          </cell>
          <cell r="N585">
            <v>1</v>
          </cell>
          <cell r="O585">
            <v>45702</v>
          </cell>
          <cell r="Q585">
            <v>45734</v>
          </cell>
          <cell r="R585">
            <v>2</v>
          </cell>
          <cell r="S585">
            <v>2</v>
          </cell>
          <cell r="T585">
            <v>1</v>
          </cell>
          <cell r="U585">
            <v>1</v>
          </cell>
          <cell r="V585">
            <v>1</v>
          </cell>
          <cell r="W585">
            <v>0</v>
          </cell>
          <cell r="X585">
            <v>1</v>
          </cell>
          <cell r="Y585">
            <v>66</v>
          </cell>
          <cell r="Z585">
            <v>4</v>
          </cell>
          <cell r="AA585">
            <v>70</v>
          </cell>
          <cell r="AB585">
            <v>45979</v>
          </cell>
          <cell r="AC585">
            <v>0.39583333333333331</v>
          </cell>
          <cell r="AD585">
            <v>0.625</v>
          </cell>
          <cell r="AE585" t="str">
            <v>인천-인천</v>
          </cell>
          <cell r="AF585" t="str">
            <v>인천</v>
          </cell>
          <cell r="AG585" t="str">
            <v>인천</v>
          </cell>
          <cell r="AH585" t="str">
            <v>학생교육문화회관</v>
          </cell>
          <cell r="AI585" t="str">
            <v>x</v>
          </cell>
          <cell r="AJ585" t="str">
            <v>황지은</v>
          </cell>
          <cell r="AK585" t="str">
            <v>522-2484(401)</v>
          </cell>
          <cell r="AL585" t="str">
            <v>2863-6482</v>
          </cell>
          <cell r="AM585" t="str">
            <v>ACUBUC</v>
          </cell>
          <cell r="AN585" t="str">
            <v>2410</v>
          </cell>
        </row>
        <row r="586">
          <cell r="B586" t="str">
            <v>187-5</v>
          </cell>
          <cell r="C586" t="str">
            <v>북부</v>
          </cell>
          <cell r="D586" t="str">
            <v>인천신촌초등학교</v>
          </cell>
          <cell r="E586">
            <v>5</v>
          </cell>
          <cell r="S586">
            <v>0</v>
          </cell>
          <cell r="AA586">
            <v>0</v>
          </cell>
          <cell r="AE586" t="str">
            <v>-</v>
          </cell>
          <cell r="AM586" t="str">
            <v>ACUBUC</v>
          </cell>
          <cell r="AN586" t="str">
            <v>2410</v>
          </cell>
        </row>
        <row r="587">
          <cell r="B587" t="str">
            <v>188-3</v>
          </cell>
          <cell r="C587" t="str">
            <v>북부</v>
          </cell>
          <cell r="D587" t="str">
            <v>인천십정초등학교</v>
          </cell>
          <cell r="E587">
            <v>3</v>
          </cell>
          <cell r="H587">
            <v>1</v>
          </cell>
          <cell r="I587">
            <v>0</v>
          </cell>
          <cell r="L587" t="str">
            <v>신청</v>
          </cell>
          <cell r="M587">
            <v>1</v>
          </cell>
          <cell r="O587">
            <v>45709</v>
          </cell>
          <cell r="R587">
            <v>1</v>
          </cell>
          <cell r="S587">
            <v>0</v>
          </cell>
          <cell r="T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23</v>
          </cell>
          <cell r="Z587">
            <v>2</v>
          </cell>
          <cell r="AA587">
            <v>25</v>
          </cell>
          <cell r="AB587">
            <v>45842</v>
          </cell>
          <cell r="AC587">
            <v>0.35416666666666669</v>
          </cell>
          <cell r="AD587">
            <v>0.625</v>
          </cell>
          <cell r="AE587" t="str">
            <v>인천-영종</v>
          </cell>
          <cell r="AF587" t="str">
            <v>인천</v>
          </cell>
          <cell r="AG587" t="str">
            <v>영종</v>
          </cell>
          <cell r="AH587" t="str">
            <v>BMW드라이빙센터</v>
          </cell>
          <cell r="AI587" t="str">
            <v>x</v>
          </cell>
          <cell r="AJ587" t="str">
            <v>손정영</v>
          </cell>
          <cell r="AK587" t="str">
            <v>628-1214</v>
          </cell>
          <cell r="AL587" t="str">
            <v>8387-7214</v>
          </cell>
          <cell r="AM587" t="str">
            <v>ACGCTF</v>
          </cell>
          <cell r="AN587">
            <v>1180</v>
          </cell>
        </row>
        <row r="588">
          <cell r="B588" t="str">
            <v>188-4</v>
          </cell>
          <cell r="C588" t="str">
            <v>북부</v>
          </cell>
          <cell r="D588" t="str">
            <v>인천십정초등학교</v>
          </cell>
          <cell r="E588">
            <v>4</v>
          </cell>
          <cell r="H588">
            <v>2</v>
          </cell>
          <cell r="I588">
            <v>1</v>
          </cell>
          <cell r="L588" t="str">
            <v>신청</v>
          </cell>
          <cell r="M588">
            <v>1</v>
          </cell>
          <cell r="O588">
            <v>45709</v>
          </cell>
          <cell r="R588">
            <v>2</v>
          </cell>
          <cell r="S588">
            <v>1</v>
          </cell>
          <cell r="T588">
            <v>1</v>
          </cell>
          <cell r="V588">
            <v>1</v>
          </cell>
          <cell r="W588">
            <v>0</v>
          </cell>
          <cell r="X588">
            <v>0</v>
          </cell>
          <cell r="Y588">
            <v>40</v>
          </cell>
          <cell r="Z588">
            <v>3</v>
          </cell>
          <cell r="AA588">
            <v>43</v>
          </cell>
          <cell r="AB588">
            <v>45842</v>
          </cell>
          <cell r="AC588">
            <v>0.35416666666666669</v>
          </cell>
          <cell r="AD588">
            <v>0.625</v>
          </cell>
          <cell r="AE588" t="str">
            <v>인천-영종</v>
          </cell>
          <cell r="AF588" t="str">
            <v>인천</v>
          </cell>
          <cell r="AG588" t="str">
            <v>영종</v>
          </cell>
          <cell r="AH588" t="str">
            <v>BMW드라이빙센터</v>
          </cell>
          <cell r="AI588" t="str">
            <v>x</v>
          </cell>
          <cell r="AJ588" t="str">
            <v>손정영</v>
          </cell>
          <cell r="AK588" t="str">
            <v>628-1214</v>
          </cell>
          <cell r="AL588" t="str">
            <v>8387-7214</v>
          </cell>
          <cell r="AM588" t="str">
            <v>ACGCTF</v>
          </cell>
          <cell r="AN588">
            <v>1180</v>
          </cell>
        </row>
        <row r="589">
          <cell r="B589" t="str">
            <v>188-5</v>
          </cell>
          <cell r="C589" t="str">
            <v>북부</v>
          </cell>
          <cell r="D589" t="str">
            <v>인천십정초등학교</v>
          </cell>
          <cell r="E589">
            <v>5</v>
          </cell>
          <cell r="J589">
            <v>3</v>
          </cell>
          <cell r="K589">
            <v>1</v>
          </cell>
          <cell r="L589" t="str">
            <v>신청</v>
          </cell>
          <cell r="M589">
            <v>2</v>
          </cell>
          <cell r="O589">
            <v>45734</v>
          </cell>
          <cell r="R589">
            <v>3</v>
          </cell>
          <cell r="S589">
            <v>1</v>
          </cell>
          <cell r="T589">
            <v>1</v>
          </cell>
          <cell r="V589">
            <v>0</v>
          </cell>
          <cell r="W589">
            <v>1</v>
          </cell>
          <cell r="X589">
            <v>0</v>
          </cell>
          <cell r="Y589">
            <v>48</v>
          </cell>
          <cell r="Z589">
            <v>3</v>
          </cell>
          <cell r="AA589">
            <v>51</v>
          </cell>
          <cell r="AB589">
            <v>45833</v>
          </cell>
          <cell r="AC589">
            <v>0.3611111111111111</v>
          </cell>
          <cell r="AD589">
            <v>0.64583333333333337</v>
          </cell>
          <cell r="AE589" t="str">
            <v>관외</v>
          </cell>
          <cell r="AF589" t="str">
            <v>인천</v>
          </cell>
          <cell r="AG589" t="str">
            <v>성남</v>
          </cell>
          <cell r="AH589" t="str">
            <v>잡월드</v>
          </cell>
          <cell r="AI589" t="str">
            <v>x</v>
          </cell>
          <cell r="AJ589" t="str">
            <v>오은지</v>
          </cell>
          <cell r="AK589" t="str">
            <v>628-1223</v>
          </cell>
          <cell r="AL589" t="str">
            <v>5877-9061</v>
          </cell>
          <cell r="AM589" t="str">
            <v>ACGCTF</v>
          </cell>
          <cell r="AN589">
            <v>1180</v>
          </cell>
        </row>
        <row r="590">
          <cell r="B590" t="str">
            <v>189-3</v>
          </cell>
          <cell r="C590" t="str">
            <v>북부</v>
          </cell>
          <cell r="D590" t="str">
            <v>인천안남초등학교</v>
          </cell>
          <cell r="E590">
            <v>3</v>
          </cell>
          <cell r="S590">
            <v>0</v>
          </cell>
          <cell r="AA590">
            <v>0</v>
          </cell>
          <cell r="AE590" t="str">
            <v>-</v>
          </cell>
        </row>
        <row r="591">
          <cell r="B591" t="str">
            <v>189-4</v>
          </cell>
          <cell r="C591" t="str">
            <v>북부</v>
          </cell>
          <cell r="D591" t="str">
            <v>인천안남초등학교</v>
          </cell>
          <cell r="E591">
            <v>4</v>
          </cell>
          <cell r="S591">
            <v>0</v>
          </cell>
          <cell r="AA591">
            <v>0</v>
          </cell>
          <cell r="AE591" t="str">
            <v>-</v>
          </cell>
        </row>
        <row r="592">
          <cell r="B592" t="str">
            <v>189-5</v>
          </cell>
          <cell r="C592" t="str">
            <v>북부</v>
          </cell>
          <cell r="D592" t="str">
            <v>인천안남초등학교</v>
          </cell>
          <cell r="E592">
            <v>5</v>
          </cell>
          <cell r="S592">
            <v>0</v>
          </cell>
          <cell r="AA592">
            <v>0</v>
          </cell>
          <cell r="AE592" t="str">
            <v>-</v>
          </cell>
        </row>
        <row r="593">
          <cell r="B593" t="str">
            <v>190-3</v>
          </cell>
          <cell r="C593" t="str">
            <v>북부</v>
          </cell>
          <cell r="D593" t="str">
            <v>인천안산초등학교</v>
          </cell>
          <cell r="E593">
            <v>3</v>
          </cell>
          <cell r="S593">
            <v>0</v>
          </cell>
          <cell r="AA593">
            <v>0</v>
          </cell>
          <cell r="AE593" t="str">
            <v>-</v>
          </cell>
        </row>
        <row r="594">
          <cell r="B594" t="str">
            <v>190-4</v>
          </cell>
          <cell r="C594" t="str">
            <v>북부</v>
          </cell>
          <cell r="D594" t="str">
            <v>인천안산초등학교</v>
          </cell>
          <cell r="E594">
            <v>4</v>
          </cell>
          <cell r="S594">
            <v>0</v>
          </cell>
          <cell r="AA594">
            <v>0</v>
          </cell>
          <cell r="AE594" t="str">
            <v>-</v>
          </cell>
        </row>
        <row r="595">
          <cell r="B595" t="str">
            <v>190-5</v>
          </cell>
          <cell r="C595" t="str">
            <v>북부</v>
          </cell>
          <cell r="D595" t="str">
            <v>인천안산초등학교</v>
          </cell>
          <cell r="E595">
            <v>5</v>
          </cell>
          <cell r="L595" t="str">
            <v>신청</v>
          </cell>
          <cell r="M595" t="str">
            <v>3차-2</v>
          </cell>
          <cell r="O595">
            <v>45838</v>
          </cell>
          <cell r="R595">
            <v>2</v>
          </cell>
          <cell r="S595">
            <v>2</v>
          </cell>
          <cell r="T595">
            <v>2</v>
          </cell>
          <cell r="U595">
            <v>0</v>
          </cell>
          <cell r="V595">
            <v>0</v>
          </cell>
          <cell r="W595">
            <v>2</v>
          </cell>
          <cell r="X595">
            <v>0</v>
          </cell>
          <cell r="Y595">
            <v>47</v>
          </cell>
          <cell r="Z595">
            <v>3</v>
          </cell>
          <cell r="AA595">
            <v>50</v>
          </cell>
          <cell r="AB595">
            <v>45944</v>
          </cell>
          <cell r="AC595">
            <v>0.34722222222222227</v>
          </cell>
          <cell r="AD595">
            <v>0.6875</v>
          </cell>
          <cell r="AE595" t="str">
            <v>관외</v>
          </cell>
          <cell r="AF595" t="str">
            <v>인천</v>
          </cell>
          <cell r="AG595" t="str">
            <v>서울</v>
          </cell>
          <cell r="AH595" t="str">
            <v>롯데월드</v>
          </cell>
          <cell r="AI595" t="str">
            <v>x</v>
          </cell>
          <cell r="AJ595" t="str">
            <v>윤상우</v>
          </cell>
          <cell r="AK595" t="str">
            <v>628-6956</v>
          </cell>
          <cell r="AL595" t="str">
            <v>6299-7762</v>
          </cell>
        </row>
        <row r="596">
          <cell r="B596" t="str">
            <v>191-3</v>
          </cell>
          <cell r="C596" t="str">
            <v>북부</v>
          </cell>
          <cell r="D596" t="str">
            <v>인천양촌초등학교</v>
          </cell>
          <cell r="E596">
            <v>3</v>
          </cell>
          <cell r="F596">
            <v>1</v>
          </cell>
          <cell r="G596">
            <v>1</v>
          </cell>
          <cell r="H596">
            <v>1</v>
          </cell>
          <cell r="I596">
            <v>1</v>
          </cell>
          <cell r="L596" t="str">
            <v>신청</v>
          </cell>
          <cell r="M596">
            <v>1</v>
          </cell>
          <cell r="O596">
            <v>45677</v>
          </cell>
          <cell r="R596">
            <v>1</v>
          </cell>
          <cell r="S596">
            <v>1</v>
          </cell>
          <cell r="T596">
            <v>1</v>
          </cell>
          <cell r="V596">
            <v>1</v>
          </cell>
          <cell r="W596">
            <v>0</v>
          </cell>
          <cell r="X596">
            <v>0</v>
          </cell>
          <cell r="Y596">
            <v>30</v>
          </cell>
          <cell r="Z596">
            <v>4</v>
          </cell>
          <cell r="AA596">
            <v>34</v>
          </cell>
          <cell r="AB596">
            <v>45771</v>
          </cell>
          <cell r="AC596">
            <v>0.3611111111111111</v>
          </cell>
          <cell r="AD596">
            <v>0.64583333333333337</v>
          </cell>
          <cell r="AE596" t="str">
            <v>인천-인천</v>
          </cell>
          <cell r="AF596" t="str">
            <v>인천</v>
          </cell>
          <cell r="AG596" t="str">
            <v>인천</v>
          </cell>
          <cell r="AH596" t="str">
            <v>인천어린이박물관</v>
          </cell>
          <cell r="AI596" t="str">
            <v>x</v>
          </cell>
          <cell r="AJ596" t="str">
            <v>정현화</v>
          </cell>
          <cell r="AK596" t="str">
            <v>628-9092</v>
          </cell>
          <cell r="AL596" t="str">
            <v>9014-7275</v>
          </cell>
          <cell r="AM596" t="str">
            <v>ACJX9W</v>
          </cell>
          <cell r="AN596" t="str">
            <v>9464</v>
          </cell>
        </row>
        <row r="597">
          <cell r="B597" t="str">
            <v>191-4</v>
          </cell>
          <cell r="C597" t="str">
            <v>북부</v>
          </cell>
          <cell r="D597" t="str">
            <v>인천양촌초등학교</v>
          </cell>
          <cell r="E597">
            <v>4</v>
          </cell>
          <cell r="F597">
            <v>2</v>
          </cell>
          <cell r="G597">
            <v>1</v>
          </cell>
          <cell r="H597">
            <v>2</v>
          </cell>
          <cell r="I597">
            <v>1</v>
          </cell>
          <cell r="L597" t="str">
            <v>신청</v>
          </cell>
          <cell r="M597">
            <v>1</v>
          </cell>
          <cell r="O597">
            <v>45677</v>
          </cell>
          <cell r="R597">
            <v>2</v>
          </cell>
          <cell r="S597">
            <v>1</v>
          </cell>
          <cell r="T597">
            <v>1</v>
          </cell>
          <cell r="V597">
            <v>1</v>
          </cell>
          <cell r="W597">
            <v>0</v>
          </cell>
          <cell r="X597">
            <v>0</v>
          </cell>
          <cell r="Y597">
            <v>37</v>
          </cell>
          <cell r="Z597">
            <v>4</v>
          </cell>
          <cell r="AA597">
            <v>41</v>
          </cell>
          <cell r="AB597">
            <v>45770</v>
          </cell>
          <cell r="AC597">
            <v>0.35416666666666669</v>
          </cell>
          <cell r="AD597">
            <v>0.6875</v>
          </cell>
          <cell r="AE597" t="str">
            <v>인천-강화</v>
          </cell>
          <cell r="AF597" t="str">
            <v>인천</v>
          </cell>
          <cell r="AG597" t="str">
            <v>강화</v>
          </cell>
          <cell r="AH597" t="str">
            <v>강화역사박물관</v>
          </cell>
          <cell r="AI597" t="str">
            <v>o</v>
          </cell>
          <cell r="AJ597" t="str">
            <v>정현화</v>
          </cell>
          <cell r="AK597" t="str">
            <v>628-9092</v>
          </cell>
          <cell r="AL597" t="str">
            <v>9014-7275</v>
          </cell>
          <cell r="AM597" t="str">
            <v>ACJX9W</v>
          </cell>
          <cell r="AN597" t="str">
            <v>9464</v>
          </cell>
        </row>
        <row r="598">
          <cell r="B598" t="str">
            <v>191-5</v>
          </cell>
          <cell r="C598" t="str">
            <v>북부</v>
          </cell>
          <cell r="D598" t="str">
            <v>인천양촌초등학교</v>
          </cell>
          <cell r="E598">
            <v>5</v>
          </cell>
          <cell r="S598">
            <v>0</v>
          </cell>
          <cell r="AA598">
            <v>0</v>
          </cell>
          <cell r="AE598" t="str">
            <v>-</v>
          </cell>
          <cell r="AM598" t="str">
            <v>ACJX9W</v>
          </cell>
          <cell r="AN598" t="str">
            <v>9464</v>
          </cell>
        </row>
        <row r="599">
          <cell r="B599" t="str">
            <v>192-3</v>
          </cell>
          <cell r="C599" t="str">
            <v>북부</v>
          </cell>
          <cell r="D599" t="str">
            <v>인천영선초등학교</v>
          </cell>
          <cell r="E599">
            <v>3</v>
          </cell>
          <cell r="S599">
            <v>0</v>
          </cell>
          <cell r="AA599">
            <v>0</v>
          </cell>
          <cell r="AE599" t="str">
            <v>-</v>
          </cell>
          <cell r="AM599" t="str">
            <v>ACJKRU</v>
          </cell>
          <cell r="AN599" t="str">
            <v>2761</v>
          </cell>
        </row>
        <row r="600">
          <cell r="B600" t="str">
            <v>192-4</v>
          </cell>
          <cell r="C600" t="str">
            <v>북부</v>
          </cell>
          <cell r="D600" t="str">
            <v>인천영선초등학교</v>
          </cell>
          <cell r="E600">
            <v>4</v>
          </cell>
          <cell r="F600">
            <v>5</v>
          </cell>
          <cell r="G600">
            <v>1</v>
          </cell>
          <cell r="H600">
            <v>5</v>
          </cell>
          <cell r="I600">
            <v>1</v>
          </cell>
          <cell r="L600" t="str">
            <v>신청</v>
          </cell>
          <cell r="M600">
            <v>1</v>
          </cell>
          <cell r="O600">
            <v>45670</v>
          </cell>
          <cell r="R600">
            <v>5</v>
          </cell>
          <cell r="S600">
            <v>1</v>
          </cell>
          <cell r="T600">
            <v>1</v>
          </cell>
          <cell r="V600">
            <v>1</v>
          </cell>
          <cell r="W600">
            <v>0</v>
          </cell>
          <cell r="X600">
            <v>0</v>
          </cell>
          <cell r="Y600">
            <v>119</v>
          </cell>
          <cell r="Z600">
            <v>6</v>
          </cell>
          <cell r="AA600">
            <v>125</v>
          </cell>
          <cell r="AB600">
            <v>45769</v>
          </cell>
          <cell r="AC600">
            <v>0.36805555555555558</v>
          </cell>
          <cell r="AD600">
            <v>0.63194444444444442</v>
          </cell>
          <cell r="AE600" t="str">
            <v>인천-강화</v>
          </cell>
          <cell r="AF600" t="str">
            <v>인천</v>
          </cell>
          <cell r="AG600" t="str">
            <v>강화</v>
          </cell>
          <cell r="AH600" t="str">
            <v>강화초지진</v>
          </cell>
          <cell r="AI600" t="str">
            <v>o</v>
          </cell>
          <cell r="AJ600" t="str">
            <v>옥선정</v>
          </cell>
          <cell r="AK600" t="str">
            <v>628-2792</v>
          </cell>
          <cell r="AL600" t="str">
            <v>2693-0546</v>
          </cell>
          <cell r="AM600" t="str">
            <v>ACJKRU</v>
          </cell>
          <cell r="AN600" t="str">
            <v>2761</v>
          </cell>
        </row>
        <row r="601">
          <cell r="B601" t="str">
            <v>192-5</v>
          </cell>
          <cell r="C601" t="str">
            <v>북부</v>
          </cell>
          <cell r="D601" t="str">
            <v>인천영선초등학교</v>
          </cell>
          <cell r="E601">
            <v>5</v>
          </cell>
          <cell r="S601">
            <v>0</v>
          </cell>
          <cell r="AA601">
            <v>0</v>
          </cell>
          <cell r="AE601" t="str">
            <v>-</v>
          </cell>
          <cell r="AM601" t="str">
            <v>ACJKRU</v>
          </cell>
          <cell r="AN601" t="str">
            <v>2761</v>
          </cell>
        </row>
        <row r="602">
          <cell r="B602" t="str">
            <v>193-3</v>
          </cell>
          <cell r="C602" t="str">
            <v>북부</v>
          </cell>
          <cell r="D602" t="str">
            <v>인천용마초등학교</v>
          </cell>
          <cell r="E602">
            <v>3</v>
          </cell>
          <cell r="S602">
            <v>0</v>
          </cell>
          <cell r="AA602">
            <v>0</v>
          </cell>
          <cell r="AE602" t="str">
            <v>-</v>
          </cell>
        </row>
        <row r="603">
          <cell r="B603" t="str">
            <v>193-4</v>
          </cell>
          <cell r="C603" t="str">
            <v>북부</v>
          </cell>
          <cell r="D603" t="str">
            <v>인천용마초등학교</v>
          </cell>
          <cell r="E603">
            <v>4</v>
          </cell>
          <cell r="F603">
            <v>4</v>
          </cell>
          <cell r="G603">
            <v>1</v>
          </cell>
          <cell r="L603" t="str">
            <v>취소</v>
          </cell>
          <cell r="M603">
            <v>1</v>
          </cell>
          <cell r="O603">
            <v>45677</v>
          </cell>
          <cell r="P603">
            <v>45730</v>
          </cell>
          <cell r="R603">
            <v>5</v>
          </cell>
          <cell r="S603">
            <v>0</v>
          </cell>
          <cell r="Y603">
            <v>89</v>
          </cell>
          <cell r="Z603">
            <v>6</v>
          </cell>
          <cell r="AA603">
            <v>95</v>
          </cell>
          <cell r="AB603">
            <v>45757</v>
          </cell>
          <cell r="AC603">
            <v>0.3611111111111111</v>
          </cell>
          <cell r="AD603">
            <v>0.66666666666666663</v>
          </cell>
          <cell r="AE603" t="str">
            <v>인천-강화</v>
          </cell>
          <cell r="AF603" t="str">
            <v>인천</v>
          </cell>
          <cell r="AG603" t="str">
            <v>강화</v>
          </cell>
          <cell r="AH603" t="str">
            <v>강화일대</v>
          </cell>
          <cell r="AI603" t="str">
            <v>o</v>
          </cell>
          <cell r="AJ603" t="str">
            <v>박은영</v>
          </cell>
          <cell r="AK603" t="str">
            <v>523-2795</v>
          </cell>
          <cell r="AL603" t="str">
            <v>3499-6729</v>
          </cell>
        </row>
        <row r="604">
          <cell r="B604" t="str">
            <v>193-5</v>
          </cell>
          <cell r="C604" t="str">
            <v>북부</v>
          </cell>
          <cell r="D604" t="str">
            <v>인천용마초등학교</v>
          </cell>
          <cell r="E604">
            <v>5</v>
          </cell>
          <cell r="S604">
            <v>0</v>
          </cell>
          <cell r="AA604">
            <v>0</v>
          </cell>
          <cell r="AE604" t="str">
            <v>-</v>
          </cell>
        </row>
        <row r="605">
          <cell r="B605" t="str">
            <v>194-3</v>
          </cell>
          <cell r="C605" t="str">
            <v>북부</v>
          </cell>
          <cell r="D605" t="str">
            <v>인천일신초등학교</v>
          </cell>
          <cell r="E605">
            <v>3</v>
          </cell>
          <cell r="F605">
            <v>2</v>
          </cell>
          <cell r="G605">
            <v>1</v>
          </cell>
          <cell r="H605">
            <v>2</v>
          </cell>
          <cell r="I605">
            <v>1</v>
          </cell>
          <cell r="L605" t="str">
            <v>신청</v>
          </cell>
          <cell r="M605">
            <v>1</v>
          </cell>
          <cell r="O605">
            <v>45707</v>
          </cell>
          <cell r="R605">
            <v>2</v>
          </cell>
          <cell r="S605">
            <v>1</v>
          </cell>
          <cell r="T605">
            <v>1</v>
          </cell>
          <cell r="V605">
            <v>1</v>
          </cell>
          <cell r="W605">
            <v>0</v>
          </cell>
          <cell r="X605">
            <v>0</v>
          </cell>
          <cell r="Y605">
            <v>51</v>
          </cell>
          <cell r="Z605">
            <v>3</v>
          </cell>
          <cell r="AA605">
            <v>54</v>
          </cell>
          <cell r="AB605">
            <v>45834</v>
          </cell>
          <cell r="AC605">
            <v>0.3611111111111111</v>
          </cell>
          <cell r="AD605">
            <v>0.66666666666666663</v>
          </cell>
          <cell r="AE605" t="str">
            <v>인천-인천</v>
          </cell>
          <cell r="AF605" t="str">
            <v>인천</v>
          </cell>
          <cell r="AG605" t="str">
            <v>인천</v>
          </cell>
          <cell r="AH605" t="str">
            <v>인천학생교육문화회관</v>
          </cell>
          <cell r="AI605" t="str">
            <v>x</v>
          </cell>
          <cell r="AJ605" t="str">
            <v>임병택</v>
          </cell>
          <cell r="AK605" t="str">
            <v>628-1274</v>
          </cell>
          <cell r="AL605" t="str">
            <v>6352-7081</v>
          </cell>
          <cell r="AM605" t="str">
            <v>ACHCUG</v>
          </cell>
          <cell r="AN605">
            <v>5030</v>
          </cell>
        </row>
        <row r="606">
          <cell r="B606" t="str">
            <v>194-4</v>
          </cell>
          <cell r="C606" t="str">
            <v>북부</v>
          </cell>
          <cell r="D606" t="str">
            <v>인천일신초등학교</v>
          </cell>
          <cell r="E606">
            <v>4</v>
          </cell>
          <cell r="F606">
            <v>2</v>
          </cell>
          <cell r="G606">
            <v>1</v>
          </cell>
          <cell r="H606">
            <v>2</v>
          </cell>
          <cell r="I606">
            <v>1</v>
          </cell>
          <cell r="L606" t="str">
            <v>신청</v>
          </cell>
          <cell r="M606">
            <v>1</v>
          </cell>
          <cell r="O606">
            <v>45707</v>
          </cell>
          <cell r="R606">
            <v>2</v>
          </cell>
          <cell r="S606">
            <v>1</v>
          </cell>
          <cell r="T606">
            <v>1</v>
          </cell>
          <cell r="V606">
            <v>1</v>
          </cell>
          <cell r="W606">
            <v>0</v>
          </cell>
          <cell r="X606">
            <v>0</v>
          </cell>
          <cell r="Y606">
            <v>44</v>
          </cell>
          <cell r="Z606">
            <v>3</v>
          </cell>
          <cell r="AA606">
            <v>47</v>
          </cell>
          <cell r="AB606">
            <v>45834</v>
          </cell>
          <cell r="AC606">
            <v>0.3611111111111111</v>
          </cell>
          <cell r="AD606">
            <v>0.66666666666666663</v>
          </cell>
          <cell r="AE606" t="str">
            <v>인천-인천</v>
          </cell>
          <cell r="AF606" t="str">
            <v>인천</v>
          </cell>
          <cell r="AG606" t="str">
            <v>인천</v>
          </cell>
          <cell r="AH606" t="str">
            <v>인천학생교육문화회관</v>
          </cell>
          <cell r="AI606" t="str">
            <v>x</v>
          </cell>
          <cell r="AJ606" t="str">
            <v>최보인</v>
          </cell>
          <cell r="AK606" t="str">
            <v>628-1268</v>
          </cell>
          <cell r="AL606" t="str">
            <v>8668-3880</v>
          </cell>
          <cell r="AM606" t="str">
            <v>ACHCUG</v>
          </cell>
          <cell r="AN606">
            <v>5030</v>
          </cell>
        </row>
        <row r="607">
          <cell r="B607" t="str">
            <v>194-5</v>
          </cell>
          <cell r="C607" t="str">
            <v>북부</v>
          </cell>
          <cell r="D607" t="str">
            <v>인천일신초등학교</v>
          </cell>
          <cell r="E607">
            <v>5</v>
          </cell>
          <cell r="S607">
            <v>0</v>
          </cell>
          <cell r="AA607">
            <v>0</v>
          </cell>
          <cell r="AE607" t="str">
            <v>-</v>
          </cell>
          <cell r="AM607" t="str">
            <v>ACHCUG</v>
          </cell>
          <cell r="AN607">
            <v>5030</v>
          </cell>
        </row>
        <row r="608">
          <cell r="B608" t="str">
            <v>195-3</v>
          </cell>
          <cell r="C608" t="str">
            <v>북부</v>
          </cell>
          <cell r="D608" t="str">
            <v>인천작동초등학교</v>
          </cell>
          <cell r="E608">
            <v>3</v>
          </cell>
          <cell r="H608">
            <v>4</v>
          </cell>
          <cell r="I608">
            <v>1</v>
          </cell>
          <cell r="L608" t="str">
            <v>신청</v>
          </cell>
          <cell r="M608" t="str">
            <v>2차</v>
          </cell>
          <cell r="O608">
            <v>45735</v>
          </cell>
          <cell r="R608">
            <v>4</v>
          </cell>
          <cell r="S608">
            <v>4</v>
          </cell>
          <cell r="T608">
            <v>1</v>
          </cell>
          <cell r="U608">
            <v>3</v>
          </cell>
          <cell r="V608">
            <v>1</v>
          </cell>
          <cell r="W608">
            <v>0</v>
          </cell>
          <cell r="X608">
            <v>3</v>
          </cell>
          <cell r="Y608">
            <v>80</v>
          </cell>
          <cell r="Z608">
            <v>6</v>
          </cell>
          <cell r="AA608">
            <v>86</v>
          </cell>
          <cell r="AB608">
            <v>45919</v>
          </cell>
          <cell r="AC608">
            <v>0.35416666666666669</v>
          </cell>
          <cell r="AD608">
            <v>0.625</v>
          </cell>
          <cell r="AE608" t="str">
            <v>인천-영종</v>
          </cell>
          <cell r="AF608" t="str">
            <v>인천</v>
          </cell>
          <cell r="AG608" t="str">
            <v>영종</v>
          </cell>
          <cell r="AH608" t="str">
            <v>bmw드라이빙센터</v>
          </cell>
          <cell r="AI608" t="str">
            <v>x</v>
          </cell>
          <cell r="AJ608" t="str">
            <v>이종미</v>
          </cell>
          <cell r="AK608" t="str">
            <v>628-5932</v>
          </cell>
          <cell r="AL608" t="str">
            <v>6286-4334</v>
          </cell>
          <cell r="AM608" t="str">
            <v>없음</v>
          </cell>
          <cell r="AN608" t="str">
            <v>없음</v>
          </cell>
        </row>
        <row r="609">
          <cell r="B609" t="str">
            <v>195-4</v>
          </cell>
          <cell r="C609" t="str">
            <v>북부</v>
          </cell>
          <cell r="D609" t="str">
            <v>인천작동초등학교</v>
          </cell>
          <cell r="E609">
            <v>4</v>
          </cell>
          <cell r="F609">
            <v>4</v>
          </cell>
          <cell r="G609">
            <v>1</v>
          </cell>
          <cell r="H609">
            <v>4</v>
          </cell>
          <cell r="I609">
            <v>1</v>
          </cell>
          <cell r="L609" t="str">
            <v>변경</v>
          </cell>
          <cell r="M609">
            <v>1</v>
          </cell>
          <cell r="N609">
            <v>1</v>
          </cell>
          <cell r="O609">
            <v>45702</v>
          </cell>
          <cell r="Q609">
            <v>45828</v>
          </cell>
          <cell r="R609">
            <v>4</v>
          </cell>
          <cell r="S609">
            <v>4</v>
          </cell>
          <cell r="T609">
            <v>1</v>
          </cell>
          <cell r="U609">
            <v>3</v>
          </cell>
          <cell r="V609">
            <v>1</v>
          </cell>
          <cell r="W609">
            <v>0</v>
          </cell>
          <cell r="X609">
            <v>3</v>
          </cell>
          <cell r="Y609">
            <v>76</v>
          </cell>
          <cell r="Z609">
            <v>6</v>
          </cell>
          <cell r="AA609">
            <v>82</v>
          </cell>
          <cell r="AB609">
            <v>45954</v>
          </cell>
          <cell r="AC609">
            <v>0.35416666666666669</v>
          </cell>
          <cell r="AD609">
            <v>0.64583333333333337</v>
          </cell>
          <cell r="AE609" t="str">
            <v>인천-강화</v>
          </cell>
          <cell r="AF609" t="str">
            <v>인천</v>
          </cell>
          <cell r="AG609" t="str">
            <v>강화</v>
          </cell>
          <cell r="AH609" t="str">
            <v>국화리팜랜드</v>
          </cell>
          <cell r="AI609" t="str">
            <v>o</v>
          </cell>
          <cell r="AJ609" t="str">
            <v>신문수</v>
          </cell>
          <cell r="AK609" t="str">
            <v>548-0686</v>
          </cell>
          <cell r="AL609" t="str">
            <v>6313-1765</v>
          </cell>
          <cell r="AM609" t="str">
            <v>없음</v>
          </cell>
          <cell r="AN609" t="str">
            <v>없음</v>
          </cell>
        </row>
        <row r="610">
          <cell r="B610" t="str">
            <v>195-5</v>
          </cell>
          <cell r="C610" t="str">
            <v>북부</v>
          </cell>
          <cell r="D610" t="str">
            <v>인천작동초등학교</v>
          </cell>
          <cell r="E610">
            <v>5</v>
          </cell>
          <cell r="J610">
            <v>4</v>
          </cell>
          <cell r="K610">
            <v>1</v>
          </cell>
          <cell r="L610" t="str">
            <v>신청</v>
          </cell>
          <cell r="M610">
            <v>2</v>
          </cell>
          <cell r="O610">
            <v>45735</v>
          </cell>
          <cell r="R610">
            <v>4</v>
          </cell>
          <cell r="S610">
            <v>4</v>
          </cell>
          <cell r="T610">
            <v>1</v>
          </cell>
          <cell r="U610">
            <v>3</v>
          </cell>
          <cell r="V610">
            <v>0</v>
          </cell>
          <cell r="W610">
            <v>1</v>
          </cell>
          <cell r="X610">
            <v>3</v>
          </cell>
          <cell r="Y610">
            <v>82</v>
          </cell>
          <cell r="Z610">
            <v>6</v>
          </cell>
          <cell r="AA610">
            <v>88</v>
          </cell>
          <cell r="AB610">
            <v>45903</v>
          </cell>
          <cell r="AC610">
            <v>0.33333333333333331</v>
          </cell>
          <cell r="AD610">
            <v>0.6875</v>
          </cell>
          <cell r="AE610" t="str">
            <v>관외</v>
          </cell>
          <cell r="AF610" t="str">
            <v>인천</v>
          </cell>
          <cell r="AG610" t="str">
            <v>과천</v>
          </cell>
          <cell r="AH610" t="str">
            <v>과천과학관</v>
          </cell>
          <cell r="AI610" t="str">
            <v>x</v>
          </cell>
          <cell r="AJ610" t="str">
            <v>최유리</v>
          </cell>
          <cell r="AK610" t="str">
            <v>628-5938</v>
          </cell>
          <cell r="AL610" t="str">
            <v>6271-9831</v>
          </cell>
          <cell r="AM610" t="str">
            <v>없음</v>
          </cell>
          <cell r="AN610" t="str">
            <v>없음</v>
          </cell>
        </row>
        <row r="611">
          <cell r="B611" t="str">
            <v>196-3</v>
          </cell>
          <cell r="C611" t="str">
            <v>북부</v>
          </cell>
          <cell r="D611" t="str">
            <v>인천작전초등학교</v>
          </cell>
          <cell r="E611">
            <v>3</v>
          </cell>
          <cell r="F611">
            <v>2</v>
          </cell>
          <cell r="G611">
            <v>1</v>
          </cell>
          <cell r="H611">
            <v>2</v>
          </cell>
          <cell r="I611">
            <v>1</v>
          </cell>
          <cell r="L611" t="str">
            <v>취소</v>
          </cell>
          <cell r="M611">
            <v>1</v>
          </cell>
          <cell r="O611">
            <v>45694</v>
          </cell>
          <cell r="P611">
            <v>45772</v>
          </cell>
          <cell r="R611">
            <v>2</v>
          </cell>
          <cell r="S611">
            <v>0</v>
          </cell>
          <cell r="Y611">
            <v>52</v>
          </cell>
          <cell r="Z611">
            <v>2</v>
          </cell>
          <cell r="AA611">
            <v>54</v>
          </cell>
          <cell r="AB611">
            <v>45959</v>
          </cell>
          <cell r="AC611">
            <v>0.375</v>
          </cell>
          <cell r="AD611">
            <v>0.64583333333333337</v>
          </cell>
          <cell r="AE611" t="str">
            <v>인천-영종</v>
          </cell>
          <cell r="AF611" t="str">
            <v>인천</v>
          </cell>
          <cell r="AG611" t="str">
            <v>영종</v>
          </cell>
          <cell r="AH611" t="str">
            <v>파라다이스시티</v>
          </cell>
          <cell r="AI611" t="str">
            <v>x</v>
          </cell>
          <cell r="AJ611" t="str">
            <v>한다은</v>
          </cell>
          <cell r="AK611" t="str">
            <v>628-4919</v>
          </cell>
          <cell r="AL611" t="str">
            <v>4001-4692</v>
          </cell>
        </row>
        <row r="612">
          <cell r="B612" t="str">
            <v>196-4</v>
          </cell>
          <cell r="C612" t="str">
            <v>북부</v>
          </cell>
          <cell r="D612" t="str">
            <v>인천작전초등학교</v>
          </cell>
          <cell r="E612">
            <v>4</v>
          </cell>
          <cell r="F612">
            <v>2</v>
          </cell>
          <cell r="G612">
            <v>1</v>
          </cell>
          <cell r="H612">
            <v>2</v>
          </cell>
          <cell r="I612">
            <v>1</v>
          </cell>
          <cell r="L612" t="str">
            <v>취소</v>
          </cell>
          <cell r="M612">
            <v>1</v>
          </cell>
          <cell r="O612">
            <v>45694</v>
          </cell>
          <cell r="P612">
            <v>45772</v>
          </cell>
          <cell r="R612">
            <v>2</v>
          </cell>
          <cell r="S612">
            <v>0</v>
          </cell>
          <cell r="Y612">
            <v>48</v>
          </cell>
          <cell r="Z612">
            <v>2</v>
          </cell>
          <cell r="AA612">
            <v>50</v>
          </cell>
          <cell r="AB612">
            <v>45959</v>
          </cell>
          <cell r="AC612">
            <v>0.375</v>
          </cell>
          <cell r="AD612">
            <v>0.64583333333333337</v>
          </cell>
          <cell r="AE612" t="str">
            <v>인천-강화</v>
          </cell>
          <cell r="AF612" t="str">
            <v>인천</v>
          </cell>
          <cell r="AG612" t="str">
            <v>강화</v>
          </cell>
          <cell r="AH612" t="str">
            <v>강화도레미마을</v>
          </cell>
          <cell r="AI612" t="str">
            <v>x</v>
          </cell>
          <cell r="AJ612" t="str">
            <v>이미경</v>
          </cell>
          <cell r="AK612" t="str">
            <v>628-4919</v>
          </cell>
          <cell r="AL612" t="str">
            <v>3159-5174</v>
          </cell>
        </row>
        <row r="613">
          <cell r="B613" t="str">
            <v>196-5</v>
          </cell>
          <cell r="C613" t="str">
            <v>북부</v>
          </cell>
          <cell r="D613" t="str">
            <v>인천작전초등학교</v>
          </cell>
          <cell r="E613">
            <v>5</v>
          </cell>
          <cell r="J613">
            <v>3</v>
          </cell>
          <cell r="K613">
            <v>1</v>
          </cell>
          <cell r="S613">
            <v>0</v>
          </cell>
          <cell r="AA613">
            <v>0</v>
          </cell>
          <cell r="AE613" t="str">
            <v>-</v>
          </cell>
        </row>
        <row r="614">
          <cell r="B614" t="str">
            <v>197-3</v>
          </cell>
          <cell r="C614" t="str">
            <v>북부</v>
          </cell>
          <cell r="D614" t="str">
            <v>인천진산초등학교</v>
          </cell>
          <cell r="E614">
            <v>3</v>
          </cell>
          <cell r="S614">
            <v>0</v>
          </cell>
          <cell r="AA614">
            <v>0</v>
          </cell>
          <cell r="AE614" t="str">
            <v>-</v>
          </cell>
          <cell r="AM614" t="str">
            <v>ACG8WF</v>
          </cell>
          <cell r="AN614">
            <v>3711</v>
          </cell>
        </row>
        <row r="615">
          <cell r="B615" t="str">
            <v>197-4</v>
          </cell>
          <cell r="C615" t="str">
            <v>북부</v>
          </cell>
          <cell r="D615" t="str">
            <v>인천진산초등학교</v>
          </cell>
          <cell r="E615">
            <v>4</v>
          </cell>
          <cell r="S615">
            <v>0</v>
          </cell>
          <cell r="AA615">
            <v>0</v>
          </cell>
          <cell r="AE615" t="str">
            <v>-</v>
          </cell>
        </row>
        <row r="616">
          <cell r="B616" t="str">
            <v>197-5</v>
          </cell>
          <cell r="C616" t="str">
            <v>북부</v>
          </cell>
          <cell r="D616" t="str">
            <v>인천진산초등학교</v>
          </cell>
          <cell r="E616">
            <v>5</v>
          </cell>
          <cell r="S616">
            <v>0</v>
          </cell>
          <cell r="AA616">
            <v>0</v>
          </cell>
          <cell r="AE616" t="str">
            <v>-</v>
          </cell>
        </row>
        <row r="617">
          <cell r="B617" t="str">
            <v>198-3</v>
          </cell>
          <cell r="C617" t="str">
            <v>북부</v>
          </cell>
          <cell r="D617" t="str">
            <v>인천청천초등학교</v>
          </cell>
          <cell r="E617">
            <v>3</v>
          </cell>
          <cell r="S617">
            <v>0</v>
          </cell>
          <cell r="AA617">
            <v>0</v>
          </cell>
          <cell r="AE617" t="str">
            <v>-</v>
          </cell>
        </row>
        <row r="618">
          <cell r="B618" t="str">
            <v>198-4</v>
          </cell>
          <cell r="C618" t="str">
            <v>북부</v>
          </cell>
          <cell r="D618" t="str">
            <v>인천청천초등학교</v>
          </cell>
          <cell r="E618">
            <v>4</v>
          </cell>
          <cell r="S618">
            <v>0</v>
          </cell>
          <cell r="AA618">
            <v>0</v>
          </cell>
          <cell r="AE618" t="str">
            <v>-</v>
          </cell>
        </row>
        <row r="619">
          <cell r="B619" t="str">
            <v>198-5</v>
          </cell>
          <cell r="C619" t="str">
            <v>북부</v>
          </cell>
          <cell r="D619" t="str">
            <v>인천청천초등학교</v>
          </cell>
          <cell r="E619">
            <v>5</v>
          </cell>
          <cell r="J619">
            <v>7</v>
          </cell>
          <cell r="K619">
            <v>1</v>
          </cell>
          <cell r="L619" t="str">
            <v>취소</v>
          </cell>
          <cell r="M619">
            <v>2</v>
          </cell>
          <cell r="P619">
            <v>45832</v>
          </cell>
          <cell r="R619">
            <v>7</v>
          </cell>
          <cell r="S619">
            <v>0</v>
          </cell>
          <cell r="Y619">
            <v>150</v>
          </cell>
          <cell r="Z619">
            <v>8</v>
          </cell>
          <cell r="AA619">
            <v>158</v>
          </cell>
          <cell r="AB619">
            <v>45932</v>
          </cell>
          <cell r="AC619">
            <v>0.35416666666666669</v>
          </cell>
          <cell r="AD619">
            <v>0.65277777777777779</v>
          </cell>
          <cell r="AE619" t="str">
            <v>관외</v>
          </cell>
          <cell r="AF619" t="str">
            <v>인천</v>
          </cell>
          <cell r="AG619" t="str">
            <v>성남</v>
          </cell>
          <cell r="AH619" t="str">
            <v>잡월드</v>
          </cell>
          <cell r="AI619" t="str">
            <v>x</v>
          </cell>
        </row>
        <row r="620">
          <cell r="B620" t="str">
            <v>199-3</v>
          </cell>
          <cell r="C620" t="str">
            <v>북부</v>
          </cell>
          <cell r="D620" t="str">
            <v>인천하정초등학교</v>
          </cell>
          <cell r="E620">
            <v>3</v>
          </cell>
          <cell r="H620">
            <v>4</v>
          </cell>
          <cell r="I620">
            <v>1</v>
          </cell>
          <cell r="L620" t="str">
            <v>변경</v>
          </cell>
          <cell r="M620">
            <v>2</v>
          </cell>
          <cell r="O620">
            <v>45733</v>
          </cell>
          <cell r="Q620">
            <v>45855</v>
          </cell>
          <cell r="R620">
            <v>4</v>
          </cell>
          <cell r="S620">
            <v>4</v>
          </cell>
          <cell r="T620">
            <v>1</v>
          </cell>
          <cell r="U620">
            <v>3</v>
          </cell>
          <cell r="V620">
            <v>1</v>
          </cell>
          <cell r="W620">
            <v>0</v>
          </cell>
          <cell r="X620">
            <v>3</v>
          </cell>
          <cell r="Y620">
            <v>90</v>
          </cell>
          <cell r="Z620">
            <v>6</v>
          </cell>
          <cell r="AA620">
            <v>96</v>
          </cell>
          <cell r="AB620">
            <v>45916</v>
          </cell>
          <cell r="AC620">
            <v>0.375</v>
          </cell>
          <cell r="AD620">
            <v>0.65277777777777779</v>
          </cell>
          <cell r="AE620" t="str">
            <v>인천-영종</v>
          </cell>
          <cell r="AF620" t="str">
            <v>인천</v>
          </cell>
          <cell r="AG620" t="str">
            <v>영종</v>
          </cell>
          <cell r="AH620" t="str">
            <v>파라다이스시티(원더박스)</v>
          </cell>
          <cell r="AI620" t="str">
            <v>o</v>
          </cell>
          <cell r="AJ620" t="str">
            <v>전인선</v>
          </cell>
          <cell r="AK620" t="str">
            <v>429-3866</v>
          </cell>
          <cell r="AL620" t="str">
            <v>7724-0211</v>
          </cell>
          <cell r="AM620" t="str">
            <v>ACJWMS</v>
          </cell>
          <cell r="AN620">
            <v>3866</v>
          </cell>
        </row>
        <row r="621">
          <cell r="B621" t="str">
            <v>199-4</v>
          </cell>
          <cell r="C621" t="str">
            <v>북부</v>
          </cell>
          <cell r="D621" t="str">
            <v>인천하정초등학교</v>
          </cell>
          <cell r="E621">
            <v>4</v>
          </cell>
          <cell r="H621">
            <v>3</v>
          </cell>
          <cell r="I621">
            <v>1</v>
          </cell>
          <cell r="L621" t="str">
            <v>신청</v>
          </cell>
          <cell r="M621">
            <v>1</v>
          </cell>
          <cell r="O621">
            <v>45705</v>
          </cell>
          <cell r="R621">
            <v>3</v>
          </cell>
          <cell r="S621">
            <v>3</v>
          </cell>
          <cell r="T621">
            <v>1</v>
          </cell>
          <cell r="U621">
            <v>2</v>
          </cell>
          <cell r="V621">
            <v>1</v>
          </cell>
          <cell r="W621">
            <v>0</v>
          </cell>
          <cell r="X621">
            <v>2</v>
          </cell>
          <cell r="Y621">
            <v>72</v>
          </cell>
          <cell r="Z621">
            <v>4</v>
          </cell>
          <cell r="AA621">
            <v>76</v>
          </cell>
          <cell r="AB621">
            <v>45911</v>
          </cell>
          <cell r="AC621">
            <v>0.34722222222222227</v>
          </cell>
          <cell r="AD621">
            <v>0.6875</v>
          </cell>
          <cell r="AE621" t="str">
            <v>인천-강화</v>
          </cell>
          <cell r="AF621" t="str">
            <v>인천</v>
          </cell>
          <cell r="AG621" t="str">
            <v>강화</v>
          </cell>
          <cell r="AH621" t="str">
            <v>강화도체험학습센터</v>
          </cell>
          <cell r="AI621" t="str">
            <v>x</v>
          </cell>
          <cell r="AJ621" t="str">
            <v>강이화</v>
          </cell>
          <cell r="AK621" t="str">
            <v>429-3866</v>
          </cell>
          <cell r="AL621" t="str">
            <v>8143-1778</v>
          </cell>
        </row>
        <row r="622">
          <cell r="B622" t="str">
            <v>199-5</v>
          </cell>
          <cell r="C622" t="str">
            <v>북부</v>
          </cell>
          <cell r="D622" t="str">
            <v>인천하정초등학교</v>
          </cell>
          <cell r="E622">
            <v>5</v>
          </cell>
          <cell r="J622">
            <v>3</v>
          </cell>
          <cell r="K622">
            <v>1</v>
          </cell>
          <cell r="L622" t="str">
            <v>신청</v>
          </cell>
          <cell r="M622">
            <v>2</v>
          </cell>
          <cell r="O622">
            <v>45733</v>
          </cell>
          <cell r="R622">
            <v>3</v>
          </cell>
          <cell r="S622">
            <v>3</v>
          </cell>
          <cell r="T622">
            <v>1</v>
          </cell>
          <cell r="U622">
            <v>2</v>
          </cell>
          <cell r="V622">
            <v>0</v>
          </cell>
          <cell r="W622">
            <v>1</v>
          </cell>
          <cell r="X622">
            <v>2</v>
          </cell>
          <cell r="Y622">
            <v>73</v>
          </cell>
          <cell r="Z622">
            <v>3</v>
          </cell>
          <cell r="AA622">
            <v>76</v>
          </cell>
          <cell r="AB622">
            <v>45910</v>
          </cell>
          <cell r="AC622">
            <v>0.34722222222222227</v>
          </cell>
          <cell r="AD622">
            <v>0.63888888888888895</v>
          </cell>
          <cell r="AE622" t="str">
            <v>관외</v>
          </cell>
          <cell r="AF622" t="str">
            <v>인천</v>
          </cell>
          <cell r="AG622" t="str">
            <v>서울</v>
          </cell>
          <cell r="AH622" t="str">
            <v>전쟁기념관</v>
          </cell>
          <cell r="AI622" t="str">
            <v>x</v>
          </cell>
          <cell r="AJ622" t="str">
            <v>정가희</v>
          </cell>
          <cell r="AL622" t="str">
            <v>8479-0713</v>
          </cell>
        </row>
        <row r="623">
          <cell r="B623" t="str">
            <v>200-3</v>
          </cell>
          <cell r="C623" t="str">
            <v>북부</v>
          </cell>
          <cell r="D623" t="str">
            <v>인천한길초등학교</v>
          </cell>
          <cell r="E623">
            <v>3</v>
          </cell>
          <cell r="S623">
            <v>0</v>
          </cell>
          <cell r="AA623">
            <v>0</v>
          </cell>
          <cell r="AE623" t="str">
            <v>-</v>
          </cell>
          <cell r="AM623" t="str">
            <v>ACG886</v>
          </cell>
          <cell r="AN623" t="str">
            <v>1234</v>
          </cell>
        </row>
        <row r="624">
          <cell r="B624" t="str">
            <v>200-4</v>
          </cell>
          <cell r="C624" t="str">
            <v>북부</v>
          </cell>
          <cell r="D624" t="str">
            <v>인천한길초등학교</v>
          </cell>
          <cell r="E624">
            <v>4</v>
          </cell>
          <cell r="F624">
            <v>3</v>
          </cell>
          <cell r="G624">
            <v>1</v>
          </cell>
          <cell r="H624">
            <v>3</v>
          </cell>
          <cell r="I624">
            <v>1</v>
          </cell>
          <cell r="L624" t="str">
            <v>신청</v>
          </cell>
          <cell r="M624">
            <v>1</v>
          </cell>
          <cell r="O624">
            <v>45673</v>
          </cell>
          <cell r="R624">
            <v>3</v>
          </cell>
          <cell r="S624">
            <v>1</v>
          </cell>
          <cell r="T624">
            <v>1</v>
          </cell>
          <cell r="V624">
            <v>1</v>
          </cell>
          <cell r="W624">
            <v>0</v>
          </cell>
          <cell r="X624">
            <v>0</v>
          </cell>
          <cell r="Y624">
            <v>71</v>
          </cell>
          <cell r="Z624">
            <v>3</v>
          </cell>
          <cell r="AA624">
            <v>74</v>
          </cell>
          <cell r="AB624">
            <v>45765</v>
          </cell>
          <cell r="AC624">
            <v>0.33333333333333331</v>
          </cell>
          <cell r="AD624">
            <v>0.625</v>
          </cell>
          <cell r="AE624" t="str">
            <v>인천-강화</v>
          </cell>
          <cell r="AF624" t="str">
            <v>인천</v>
          </cell>
          <cell r="AG624" t="str">
            <v>강화</v>
          </cell>
          <cell r="AH624" t="str">
            <v>강화역사박물관</v>
          </cell>
          <cell r="AI624" t="str">
            <v>o</v>
          </cell>
          <cell r="AJ624" t="str">
            <v>김진선</v>
          </cell>
          <cell r="AK624" t="str">
            <v>628-2242</v>
          </cell>
          <cell r="AM624" t="str">
            <v>ACG886</v>
          </cell>
          <cell r="AN624" t="str">
            <v>1234</v>
          </cell>
        </row>
        <row r="625">
          <cell r="B625" t="str">
            <v>200-5</v>
          </cell>
          <cell r="C625" t="str">
            <v>북부</v>
          </cell>
          <cell r="D625" t="str">
            <v>인천한길초등학교</v>
          </cell>
          <cell r="E625">
            <v>5</v>
          </cell>
          <cell r="S625">
            <v>0</v>
          </cell>
          <cell r="AA625">
            <v>0</v>
          </cell>
          <cell r="AE625" t="str">
            <v>-</v>
          </cell>
          <cell r="AM625" t="str">
            <v>ACG886</v>
          </cell>
          <cell r="AN625" t="str">
            <v>1234</v>
          </cell>
        </row>
        <row r="626">
          <cell r="B626" t="str">
            <v>201-3</v>
          </cell>
          <cell r="C626" t="str">
            <v>북부</v>
          </cell>
          <cell r="D626" t="str">
            <v>인천해서초등학교</v>
          </cell>
          <cell r="E626">
            <v>3</v>
          </cell>
          <cell r="H626">
            <v>1</v>
          </cell>
          <cell r="I626">
            <v>1</v>
          </cell>
          <cell r="L626" t="str">
            <v>신청</v>
          </cell>
          <cell r="M626">
            <v>1</v>
          </cell>
          <cell r="O626">
            <v>45709</v>
          </cell>
          <cell r="R626">
            <v>1</v>
          </cell>
          <cell r="S626">
            <v>1</v>
          </cell>
          <cell r="T626">
            <v>1</v>
          </cell>
          <cell r="V626">
            <v>1</v>
          </cell>
          <cell r="W626">
            <v>0</v>
          </cell>
          <cell r="X626">
            <v>0</v>
          </cell>
          <cell r="Y626">
            <v>24</v>
          </cell>
          <cell r="Z626">
            <v>2</v>
          </cell>
          <cell r="AA626">
            <v>26</v>
          </cell>
          <cell r="AB626">
            <v>45800</v>
          </cell>
          <cell r="AC626">
            <v>0.33333333333333331</v>
          </cell>
          <cell r="AD626">
            <v>0.64583333333333337</v>
          </cell>
          <cell r="AE626" t="str">
            <v>인천-강화</v>
          </cell>
          <cell r="AF626" t="str">
            <v>인천</v>
          </cell>
          <cell r="AG626" t="str">
            <v>강화</v>
          </cell>
          <cell r="AH626" t="str">
            <v>옥토끼우주센터</v>
          </cell>
          <cell r="AI626" t="str">
            <v>x</v>
          </cell>
          <cell r="AJ626" t="str">
            <v>서순영</v>
          </cell>
          <cell r="AK626" t="str">
            <v>628-7936</v>
          </cell>
          <cell r="AL626" t="str">
            <v>3330-1898</v>
          </cell>
          <cell r="AM626" t="str">
            <v>ACG77O</v>
          </cell>
          <cell r="AN626" t="str">
            <v>4370</v>
          </cell>
        </row>
        <row r="627">
          <cell r="B627" t="str">
            <v>201-4</v>
          </cell>
          <cell r="C627" t="str">
            <v>북부</v>
          </cell>
          <cell r="D627" t="str">
            <v>인천해서초등학교</v>
          </cell>
          <cell r="E627">
            <v>4</v>
          </cell>
          <cell r="H627">
            <v>1</v>
          </cell>
          <cell r="I627">
            <v>1</v>
          </cell>
          <cell r="L627" t="str">
            <v>신청</v>
          </cell>
          <cell r="M627">
            <v>1</v>
          </cell>
          <cell r="O627">
            <v>45709</v>
          </cell>
          <cell r="R627">
            <v>1</v>
          </cell>
          <cell r="S627">
            <v>1</v>
          </cell>
          <cell r="T627">
            <v>1</v>
          </cell>
          <cell r="U627">
            <v>0</v>
          </cell>
          <cell r="V627">
            <v>1</v>
          </cell>
          <cell r="W627">
            <v>0</v>
          </cell>
          <cell r="X627">
            <v>0</v>
          </cell>
          <cell r="Y627">
            <v>29</v>
          </cell>
          <cell r="Z627">
            <v>2</v>
          </cell>
          <cell r="AA627">
            <v>31</v>
          </cell>
          <cell r="AB627">
            <v>45944</v>
          </cell>
          <cell r="AC627">
            <v>0.3611111111111111</v>
          </cell>
          <cell r="AD627">
            <v>0.64583333333333337</v>
          </cell>
          <cell r="AE627" t="str">
            <v>인천-인천</v>
          </cell>
          <cell r="AF627" t="str">
            <v>인천</v>
          </cell>
          <cell r="AG627" t="str">
            <v>인천</v>
          </cell>
          <cell r="AH627" t="str">
            <v>송도센트럴파크</v>
          </cell>
          <cell r="AI627" t="str">
            <v>x</v>
          </cell>
          <cell r="AJ627" t="str">
            <v>신소영</v>
          </cell>
          <cell r="AK627" t="str">
            <v>628-7939</v>
          </cell>
          <cell r="AL627" t="str">
            <v>5376-3685</v>
          </cell>
          <cell r="AM627" t="str">
            <v>ACG77O</v>
          </cell>
          <cell r="AN627" t="str">
            <v>4370</v>
          </cell>
        </row>
        <row r="628">
          <cell r="B628" t="str">
            <v>201-5</v>
          </cell>
          <cell r="C628" t="str">
            <v>북부</v>
          </cell>
          <cell r="D628" t="str">
            <v>인천해서초등학교</v>
          </cell>
          <cell r="E628">
            <v>5</v>
          </cell>
          <cell r="J628">
            <v>1</v>
          </cell>
          <cell r="K628">
            <v>1</v>
          </cell>
          <cell r="L628" t="str">
            <v>신청</v>
          </cell>
          <cell r="M628">
            <v>2</v>
          </cell>
          <cell r="O628">
            <v>45733</v>
          </cell>
          <cell r="R628">
            <v>1</v>
          </cell>
          <cell r="S628">
            <v>1</v>
          </cell>
          <cell r="T628">
            <v>1</v>
          </cell>
          <cell r="U628">
            <v>0</v>
          </cell>
          <cell r="V628">
            <v>0</v>
          </cell>
          <cell r="W628">
            <v>1</v>
          </cell>
          <cell r="X628">
            <v>0</v>
          </cell>
          <cell r="Y628">
            <v>28</v>
          </cell>
          <cell r="Z628">
            <v>2</v>
          </cell>
          <cell r="AA628">
            <v>30</v>
          </cell>
          <cell r="AB628">
            <v>45975</v>
          </cell>
          <cell r="AC628">
            <v>0.33333333333333331</v>
          </cell>
          <cell r="AD628">
            <v>0.70833333333333337</v>
          </cell>
          <cell r="AE628" t="str">
            <v>관외</v>
          </cell>
          <cell r="AF628" t="str">
            <v>인천</v>
          </cell>
          <cell r="AG628" t="str">
            <v>과천</v>
          </cell>
          <cell r="AH628" t="str">
            <v>서울랜드</v>
          </cell>
          <cell r="AI628" t="str">
            <v>x</v>
          </cell>
          <cell r="AJ628" t="str">
            <v>마영환</v>
          </cell>
          <cell r="AK628" t="str">
            <v>628-7942</v>
          </cell>
          <cell r="AL628" t="str">
            <v>4930-8702</v>
          </cell>
          <cell r="AM628" t="str">
            <v>ACG77O</v>
          </cell>
          <cell r="AN628" t="str">
            <v>4370</v>
          </cell>
        </row>
        <row r="629">
          <cell r="B629" t="str">
            <v>202-3</v>
          </cell>
          <cell r="C629" t="str">
            <v>북부</v>
          </cell>
          <cell r="D629" t="str">
            <v>인천화전초등학교</v>
          </cell>
          <cell r="E629">
            <v>3</v>
          </cell>
          <cell r="S629">
            <v>0</v>
          </cell>
          <cell r="AA629">
            <v>0</v>
          </cell>
          <cell r="AE629" t="str">
            <v>-</v>
          </cell>
        </row>
        <row r="630">
          <cell r="B630" t="str">
            <v>202-4</v>
          </cell>
          <cell r="C630" t="str">
            <v>북부</v>
          </cell>
          <cell r="D630" t="str">
            <v>인천화전초등학교</v>
          </cell>
          <cell r="E630">
            <v>4</v>
          </cell>
          <cell r="S630">
            <v>0</v>
          </cell>
          <cell r="AA630">
            <v>0</v>
          </cell>
          <cell r="AE630" t="str">
            <v>-</v>
          </cell>
        </row>
        <row r="631">
          <cell r="B631" t="str">
            <v>202-5</v>
          </cell>
          <cell r="C631" t="str">
            <v>북부</v>
          </cell>
          <cell r="D631" t="str">
            <v>인천화전초등학교</v>
          </cell>
          <cell r="E631">
            <v>5</v>
          </cell>
          <cell r="S631">
            <v>0</v>
          </cell>
          <cell r="AA631">
            <v>0</v>
          </cell>
          <cell r="AE631" t="str">
            <v>-</v>
          </cell>
        </row>
        <row r="632">
          <cell r="B632" t="str">
            <v>203-3</v>
          </cell>
          <cell r="C632" t="str">
            <v>북부</v>
          </cell>
          <cell r="D632" t="str">
            <v>인천효성남초등학교</v>
          </cell>
          <cell r="E632">
            <v>3</v>
          </cell>
          <cell r="H632">
            <v>5</v>
          </cell>
          <cell r="I632">
            <v>1</v>
          </cell>
          <cell r="L632" t="str">
            <v>신청</v>
          </cell>
          <cell r="M632" t="str">
            <v>2차</v>
          </cell>
          <cell r="O632">
            <v>45730</v>
          </cell>
          <cell r="R632">
            <v>5</v>
          </cell>
          <cell r="S632">
            <v>5</v>
          </cell>
          <cell r="T632">
            <v>1</v>
          </cell>
          <cell r="U632">
            <v>4</v>
          </cell>
          <cell r="V632">
            <v>1</v>
          </cell>
          <cell r="W632">
            <v>0</v>
          </cell>
          <cell r="X632">
            <v>4</v>
          </cell>
          <cell r="Y632">
            <v>124</v>
          </cell>
          <cell r="Z632">
            <v>5</v>
          </cell>
          <cell r="AA632">
            <v>129</v>
          </cell>
          <cell r="AB632">
            <v>45952</v>
          </cell>
          <cell r="AC632">
            <v>0.36805555555555558</v>
          </cell>
          <cell r="AD632">
            <v>0.63888888888888895</v>
          </cell>
          <cell r="AE632" t="str">
            <v>인천-영종</v>
          </cell>
          <cell r="AF632" t="str">
            <v>인천</v>
          </cell>
          <cell r="AG632" t="str">
            <v>영종</v>
          </cell>
          <cell r="AH632" t="str">
            <v>파라다이스시티(원더박스)</v>
          </cell>
          <cell r="AI632" t="str">
            <v>x</v>
          </cell>
          <cell r="AJ632" t="str">
            <v>박지은</v>
          </cell>
          <cell r="AK632" t="str">
            <v>628-6606</v>
          </cell>
          <cell r="AL632" t="str">
            <v>3887-7783</v>
          </cell>
          <cell r="AM632" t="str">
            <v>ACG43M</v>
          </cell>
          <cell r="AN632" t="str">
            <v>8429</v>
          </cell>
        </row>
        <row r="633">
          <cell r="B633" t="str">
            <v>203-4</v>
          </cell>
          <cell r="C633" t="str">
            <v>북부</v>
          </cell>
          <cell r="D633" t="str">
            <v>인천효성남초등학교</v>
          </cell>
          <cell r="E633">
            <v>4</v>
          </cell>
          <cell r="F633">
            <v>5</v>
          </cell>
          <cell r="G633">
            <v>1</v>
          </cell>
          <cell r="H633">
            <v>5</v>
          </cell>
          <cell r="I633">
            <v>1</v>
          </cell>
          <cell r="L633" t="str">
            <v>신청</v>
          </cell>
          <cell r="M633">
            <v>1</v>
          </cell>
          <cell r="O633">
            <v>45703</v>
          </cell>
          <cell r="R633">
            <v>5</v>
          </cell>
          <cell r="S633">
            <v>1</v>
          </cell>
          <cell r="T633">
            <v>1</v>
          </cell>
          <cell r="V633">
            <v>1</v>
          </cell>
          <cell r="W633">
            <v>0</v>
          </cell>
          <cell r="X633">
            <v>0</v>
          </cell>
          <cell r="Y633">
            <v>125</v>
          </cell>
          <cell r="Z633">
            <v>5</v>
          </cell>
          <cell r="AA633">
            <v>130</v>
          </cell>
          <cell r="AB633">
            <v>45776</v>
          </cell>
          <cell r="AC633">
            <v>0.375</v>
          </cell>
          <cell r="AD633">
            <v>0.52083333333333337</v>
          </cell>
          <cell r="AE633" t="str">
            <v>인천-인천</v>
          </cell>
          <cell r="AF633" t="str">
            <v>인천</v>
          </cell>
          <cell r="AG633" t="str">
            <v>인천</v>
          </cell>
          <cell r="AH633" t="str">
            <v>한중문화관</v>
          </cell>
          <cell r="AI633" t="str">
            <v>x</v>
          </cell>
          <cell r="AJ633" t="str">
            <v>황연애</v>
          </cell>
          <cell r="AK633" t="str">
            <v>628-6614</v>
          </cell>
          <cell r="AL633" t="str">
            <v>3221-3777</v>
          </cell>
          <cell r="AM633" t="str">
            <v>ACG43M</v>
          </cell>
          <cell r="AN633" t="str">
            <v>8429</v>
          </cell>
        </row>
        <row r="634">
          <cell r="B634" t="str">
            <v>203-5</v>
          </cell>
          <cell r="C634" t="str">
            <v>북부</v>
          </cell>
          <cell r="D634" t="str">
            <v>인천효성남초등학교</v>
          </cell>
          <cell r="E634">
            <v>5</v>
          </cell>
          <cell r="J634">
            <v>4</v>
          </cell>
          <cell r="K634">
            <v>1</v>
          </cell>
          <cell r="L634" t="str">
            <v>신청</v>
          </cell>
          <cell r="M634">
            <v>2</v>
          </cell>
          <cell r="O634">
            <v>45730</v>
          </cell>
          <cell r="R634">
            <v>4</v>
          </cell>
          <cell r="S634">
            <v>4</v>
          </cell>
          <cell r="T634">
            <v>1</v>
          </cell>
          <cell r="U634">
            <v>3</v>
          </cell>
          <cell r="V634">
            <v>0</v>
          </cell>
          <cell r="W634">
            <v>1</v>
          </cell>
          <cell r="X634">
            <v>3</v>
          </cell>
          <cell r="Y634">
            <v>100</v>
          </cell>
          <cell r="Z634">
            <v>4</v>
          </cell>
          <cell r="AA634">
            <v>104</v>
          </cell>
          <cell r="AB634">
            <v>45953</v>
          </cell>
          <cell r="AC634">
            <v>0.3611111111111111</v>
          </cell>
          <cell r="AD634">
            <v>0.6875</v>
          </cell>
          <cell r="AE634" t="str">
            <v>관외</v>
          </cell>
          <cell r="AF634" t="str">
            <v>인천</v>
          </cell>
          <cell r="AG634" t="str">
            <v>서울</v>
          </cell>
          <cell r="AH634" t="str">
            <v>경운궁(덕수궁)</v>
          </cell>
          <cell r="AI634" t="str">
            <v>o</v>
          </cell>
          <cell r="AJ634" t="str">
            <v>김성희</v>
          </cell>
          <cell r="AK634" t="str">
            <v>628-6616</v>
          </cell>
          <cell r="AL634" t="str">
            <v>9755-5286</v>
          </cell>
          <cell r="AM634" t="str">
            <v>ACG43M</v>
          </cell>
          <cell r="AN634" t="str">
            <v>8429</v>
          </cell>
        </row>
        <row r="635">
          <cell r="B635" t="str">
            <v>204-3</v>
          </cell>
          <cell r="C635" t="str">
            <v>북부</v>
          </cell>
          <cell r="D635" t="str">
            <v>인천효성동초등학교</v>
          </cell>
          <cell r="E635">
            <v>3</v>
          </cell>
          <cell r="S635">
            <v>0</v>
          </cell>
          <cell r="AA635">
            <v>0</v>
          </cell>
          <cell r="AE635" t="str">
            <v>-</v>
          </cell>
          <cell r="AM635" t="str">
            <v>ACOLIE</v>
          </cell>
          <cell r="AN635">
            <v>4545</v>
          </cell>
        </row>
        <row r="636">
          <cell r="B636" t="str">
            <v>204-4</v>
          </cell>
          <cell r="C636" t="str">
            <v>북부</v>
          </cell>
          <cell r="D636" t="str">
            <v>인천효성동초등학교</v>
          </cell>
          <cell r="E636">
            <v>4</v>
          </cell>
          <cell r="S636">
            <v>0</v>
          </cell>
          <cell r="AA636">
            <v>0</v>
          </cell>
          <cell r="AE636" t="str">
            <v>-</v>
          </cell>
        </row>
        <row r="637">
          <cell r="B637" t="str">
            <v>204-5</v>
          </cell>
          <cell r="C637" t="str">
            <v>북부</v>
          </cell>
          <cell r="D637" t="str">
            <v>인천효성동초등학교</v>
          </cell>
          <cell r="E637">
            <v>5</v>
          </cell>
          <cell r="J637">
            <v>3</v>
          </cell>
          <cell r="K637">
            <v>0</v>
          </cell>
          <cell r="L637" t="str">
            <v>취소</v>
          </cell>
          <cell r="M637">
            <v>2</v>
          </cell>
          <cell r="P637">
            <v>45812</v>
          </cell>
          <cell r="R637">
            <v>3</v>
          </cell>
          <cell r="S637">
            <v>0</v>
          </cell>
          <cell r="Y637">
            <v>66</v>
          </cell>
          <cell r="Z637">
            <v>4</v>
          </cell>
          <cell r="AA637">
            <v>70</v>
          </cell>
          <cell r="AB637">
            <v>45954</v>
          </cell>
          <cell r="AC637">
            <v>0.34027777777777773</v>
          </cell>
          <cell r="AD637">
            <v>0.70833333333333337</v>
          </cell>
          <cell r="AE637" t="str">
            <v>관외</v>
          </cell>
          <cell r="AF637" t="str">
            <v>인천</v>
          </cell>
          <cell r="AG637" t="str">
            <v>서울</v>
          </cell>
          <cell r="AH637" t="str">
            <v>롯데월드</v>
          </cell>
          <cell r="AI637" t="str">
            <v>x</v>
          </cell>
        </row>
        <row r="638">
          <cell r="B638" t="str">
            <v>205-3</v>
          </cell>
          <cell r="C638" t="str">
            <v>북부</v>
          </cell>
          <cell r="D638" t="str">
            <v>인천효성서초등학교</v>
          </cell>
          <cell r="E638">
            <v>3</v>
          </cell>
          <cell r="F638">
            <v>2</v>
          </cell>
          <cell r="G638">
            <v>1</v>
          </cell>
          <cell r="S638">
            <v>0</v>
          </cell>
          <cell r="AA638">
            <v>0</v>
          </cell>
          <cell r="AE638" t="str">
            <v>-</v>
          </cell>
        </row>
        <row r="639">
          <cell r="B639" t="str">
            <v>205-4</v>
          </cell>
          <cell r="C639" t="str">
            <v>북부</v>
          </cell>
          <cell r="D639" t="str">
            <v>인천효성서초등학교</v>
          </cell>
          <cell r="E639">
            <v>4</v>
          </cell>
          <cell r="F639">
            <v>2</v>
          </cell>
          <cell r="G639">
            <v>1</v>
          </cell>
          <cell r="S639">
            <v>0</v>
          </cell>
          <cell r="AA639">
            <v>0</v>
          </cell>
          <cell r="AE639" t="str">
            <v>-</v>
          </cell>
        </row>
        <row r="640">
          <cell r="B640" t="str">
            <v>205-5</v>
          </cell>
          <cell r="C640" t="str">
            <v>북부</v>
          </cell>
          <cell r="D640" t="str">
            <v>인천효성서초등학교</v>
          </cell>
          <cell r="E640">
            <v>5</v>
          </cell>
          <cell r="S640">
            <v>0</v>
          </cell>
          <cell r="AA640">
            <v>0</v>
          </cell>
          <cell r="AE640" t="str">
            <v>-</v>
          </cell>
        </row>
        <row r="641">
          <cell r="B641" t="str">
            <v>206-4</v>
          </cell>
          <cell r="C641" t="str">
            <v>북부</v>
          </cell>
          <cell r="D641" t="str">
            <v>인천효성초등학교</v>
          </cell>
          <cell r="E641">
            <v>34</v>
          </cell>
          <cell r="F641">
            <v>4</v>
          </cell>
          <cell r="G641">
            <v>2</v>
          </cell>
          <cell r="H641">
            <v>4</v>
          </cell>
          <cell r="I641">
            <v>2</v>
          </cell>
          <cell r="L641" t="str">
            <v>신청</v>
          </cell>
          <cell r="M641">
            <v>1</v>
          </cell>
          <cell r="O641">
            <v>45707</v>
          </cell>
          <cell r="R641">
            <v>4</v>
          </cell>
          <cell r="S641">
            <v>4</v>
          </cell>
          <cell r="T641">
            <v>2</v>
          </cell>
          <cell r="U641">
            <v>2</v>
          </cell>
          <cell r="V641">
            <v>2</v>
          </cell>
          <cell r="W641">
            <v>0</v>
          </cell>
          <cell r="X641">
            <v>2</v>
          </cell>
          <cell r="Y641">
            <v>100</v>
          </cell>
          <cell r="Z641">
            <v>5</v>
          </cell>
          <cell r="AA641">
            <v>105</v>
          </cell>
          <cell r="AB641">
            <v>45960</v>
          </cell>
          <cell r="AC641">
            <v>0.375</v>
          </cell>
          <cell r="AD641">
            <v>0.66666666666666663</v>
          </cell>
          <cell r="AE641" t="str">
            <v>인천-강화</v>
          </cell>
          <cell r="AF641" t="str">
            <v>인천</v>
          </cell>
          <cell r="AG641" t="str">
            <v>강화</v>
          </cell>
          <cell r="AH641" t="str">
            <v>옥토끼우주센터</v>
          </cell>
          <cell r="AI641" t="str">
            <v>x</v>
          </cell>
          <cell r="AJ641" t="str">
            <v>류은숙</v>
          </cell>
          <cell r="AK641" t="str">
            <v>628-4803</v>
          </cell>
          <cell r="AL641" t="str">
            <v>6325-5798</v>
          </cell>
          <cell r="AM641" t="str">
            <v>ACG43M</v>
          </cell>
          <cell r="AN641" t="str">
            <v>8429</v>
          </cell>
        </row>
        <row r="642">
          <cell r="B642" t="str">
            <v>206-5</v>
          </cell>
          <cell r="C642" t="str">
            <v>북부</v>
          </cell>
          <cell r="D642" t="str">
            <v>인천효성초등학교</v>
          </cell>
          <cell r="E642">
            <v>5</v>
          </cell>
          <cell r="L642" t="str">
            <v>신청</v>
          </cell>
          <cell r="M642" t="str">
            <v>3차-2</v>
          </cell>
          <cell r="O642">
            <v>45838</v>
          </cell>
          <cell r="R642">
            <v>2</v>
          </cell>
          <cell r="S642">
            <v>1</v>
          </cell>
          <cell r="T642">
            <v>1</v>
          </cell>
          <cell r="U642">
            <v>0</v>
          </cell>
          <cell r="V642">
            <v>0</v>
          </cell>
          <cell r="W642">
            <v>1</v>
          </cell>
          <cell r="X642">
            <v>0</v>
          </cell>
          <cell r="Y642">
            <v>54</v>
          </cell>
          <cell r="Z642">
            <v>4</v>
          </cell>
          <cell r="AA642">
            <v>58</v>
          </cell>
          <cell r="AB642">
            <v>45946</v>
          </cell>
          <cell r="AC642">
            <v>0.34027777777777773</v>
          </cell>
          <cell r="AD642">
            <v>0.6875</v>
          </cell>
          <cell r="AE642" t="str">
            <v>관외</v>
          </cell>
          <cell r="AF642" t="str">
            <v>인천</v>
          </cell>
          <cell r="AG642" t="str">
            <v>서울</v>
          </cell>
          <cell r="AH642" t="str">
            <v>경복궁, 서대문형무소</v>
          </cell>
          <cell r="AI642" t="str">
            <v>x</v>
          </cell>
          <cell r="AJ642" t="str">
            <v>예창금</v>
          </cell>
          <cell r="AK642" t="str">
            <v>628-4810</v>
          </cell>
          <cell r="AL642" t="str">
            <v>3192-5828</v>
          </cell>
          <cell r="AM642" t="str">
            <v>ACG43M</v>
          </cell>
          <cell r="AN642" t="str">
            <v>8429</v>
          </cell>
        </row>
        <row r="643">
          <cell r="B643" t="str">
            <v>207-3</v>
          </cell>
          <cell r="C643" t="str">
            <v>북부</v>
          </cell>
          <cell r="D643" t="str">
            <v>인천후정초등학교</v>
          </cell>
          <cell r="E643">
            <v>3</v>
          </cell>
          <cell r="S643">
            <v>0</v>
          </cell>
          <cell r="AA643">
            <v>0</v>
          </cell>
        </row>
        <row r="644">
          <cell r="B644" t="str">
            <v>207-4</v>
          </cell>
          <cell r="C644" t="str">
            <v>북부</v>
          </cell>
          <cell r="D644" t="str">
            <v>인천후정초등학교</v>
          </cell>
          <cell r="E644">
            <v>4</v>
          </cell>
          <cell r="L644" t="str">
            <v>취소</v>
          </cell>
          <cell r="M644">
            <v>1</v>
          </cell>
          <cell r="O644">
            <v>45694</v>
          </cell>
          <cell r="P644">
            <v>45721</v>
          </cell>
          <cell r="R644">
            <v>3</v>
          </cell>
          <cell r="S644">
            <v>0</v>
          </cell>
          <cell r="Y644">
            <v>63</v>
          </cell>
          <cell r="Z644">
            <v>3</v>
          </cell>
          <cell r="AA644">
            <v>66</v>
          </cell>
          <cell r="AB644">
            <v>45777</v>
          </cell>
          <cell r="AC644">
            <v>0.3611111111111111</v>
          </cell>
          <cell r="AD644">
            <v>0.625</v>
          </cell>
          <cell r="AE644" t="str">
            <v>인천-인천</v>
          </cell>
          <cell r="AF644" t="str">
            <v>인천</v>
          </cell>
          <cell r="AG644" t="str">
            <v>인천</v>
          </cell>
          <cell r="AH644" t="str">
            <v>차이나타운</v>
          </cell>
          <cell r="AI644" t="str">
            <v>o</v>
          </cell>
          <cell r="AJ644" t="str">
            <v>허병임</v>
          </cell>
          <cell r="AK644" t="str">
            <v>517-2651</v>
          </cell>
          <cell r="AL644" t="str">
            <v>4993-4171</v>
          </cell>
        </row>
        <row r="645">
          <cell r="B645" t="str">
            <v>207-4-1</v>
          </cell>
          <cell r="C645" t="str">
            <v>북부</v>
          </cell>
          <cell r="D645" t="str">
            <v>인천후정초등학교</v>
          </cell>
          <cell r="E645">
            <v>4</v>
          </cell>
          <cell r="L645" t="str">
            <v>신청</v>
          </cell>
          <cell r="M645" t="str">
            <v>3차-1</v>
          </cell>
          <cell r="O645">
            <v>45838</v>
          </cell>
          <cell r="R645">
            <v>3</v>
          </cell>
          <cell r="S645">
            <v>3</v>
          </cell>
          <cell r="T645">
            <v>3</v>
          </cell>
          <cell r="U645">
            <v>0</v>
          </cell>
          <cell r="V645">
            <v>3</v>
          </cell>
          <cell r="W645">
            <v>0</v>
          </cell>
          <cell r="X645">
            <v>0</v>
          </cell>
          <cell r="Y645">
            <v>60</v>
          </cell>
          <cell r="Z645">
            <v>3</v>
          </cell>
          <cell r="AA645">
            <v>63</v>
          </cell>
          <cell r="AB645">
            <v>45960</v>
          </cell>
          <cell r="AC645">
            <v>0.35416666666666669</v>
          </cell>
          <cell r="AD645">
            <v>0.67361111111111116</v>
          </cell>
          <cell r="AE645" t="str">
            <v>인천-강화</v>
          </cell>
          <cell r="AF645" t="str">
            <v>인천</v>
          </cell>
          <cell r="AG645" t="str">
            <v>강화</v>
          </cell>
          <cell r="AH645" t="str">
            <v>강화역사박물관</v>
          </cell>
          <cell r="AI645" t="str">
            <v>o</v>
          </cell>
          <cell r="AJ645" t="str">
            <v>허병임</v>
          </cell>
          <cell r="AK645" t="str">
            <v>628-2577</v>
          </cell>
          <cell r="AL645" t="str">
            <v>4993-4171</v>
          </cell>
        </row>
        <row r="646">
          <cell r="B646" t="str">
            <v>207-5</v>
          </cell>
          <cell r="C646" t="str">
            <v>북부</v>
          </cell>
          <cell r="D646" t="str">
            <v>인천후정초등학교</v>
          </cell>
          <cell r="E646">
            <v>5</v>
          </cell>
          <cell r="L646" t="str">
            <v>신청</v>
          </cell>
          <cell r="M646" t="str">
            <v>3차-2</v>
          </cell>
          <cell r="O646">
            <v>45838</v>
          </cell>
          <cell r="R646">
            <v>3</v>
          </cell>
          <cell r="S646">
            <v>3</v>
          </cell>
          <cell r="T646">
            <v>3</v>
          </cell>
          <cell r="U646">
            <v>0</v>
          </cell>
          <cell r="V646">
            <v>0</v>
          </cell>
          <cell r="W646">
            <v>3</v>
          </cell>
          <cell r="X646">
            <v>0</v>
          </cell>
          <cell r="Y646">
            <v>66</v>
          </cell>
          <cell r="Z646">
            <v>3</v>
          </cell>
          <cell r="AA646">
            <v>69</v>
          </cell>
          <cell r="AB646">
            <v>45930</v>
          </cell>
          <cell r="AC646">
            <v>0.3611111111111111</v>
          </cell>
          <cell r="AD646">
            <v>0.70833333333333337</v>
          </cell>
          <cell r="AE646" t="str">
            <v>관외</v>
          </cell>
          <cell r="AF646" t="str">
            <v>인천</v>
          </cell>
          <cell r="AG646" t="str">
            <v>서울</v>
          </cell>
          <cell r="AH646" t="str">
            <v>국립중앙박물관 및 경향아트힐</v>
          </cell>
          <cell r="AI646" t="str">
            <v>o</v>
          </cell>
          <cell r="AJ646" t="str">
            <v>이현아</v>
          </cell>
          <cell r="AK646" t="str">
            <v>628-2582</v>
          </cell>
          <cell r="AL646" t="str">
            <v>9000-3564</v>
          </cell>
        </row>
        <row r="647">
          <cell r="B647" t="str">
            <v>208-4</v>
          </cell>
          <cell r="C647" t="str">
            <v>서부</v>
          </cell>
          <cell r="D647" t="str">
            <v>인천가림초등학교</v>
          </cell>
          <cell r="E647">
            <v>34</v>
          </cell>
          <cell r="F647">
            <v>4</v>
          </cell>
          <cell r="G647">
            <v>0</v>
          </cell>
          <cell r="H647">
            <v>2</v>
          </cell>
          <cell r="I647">
            <v>2</v>
          </cell>
          <cell r="L647" t="str">
            <v>변경</v>
          </cell>
          <cell r="M647">
            <v>1</v>
          </cell>
          <cell r="N647">
            <v>1</v>
          </cell>
          <cell r="O647">
            <v>45677</v>
          </cell>
          <cell r="Q647">
            <v>45722</v>
          </cell>
          <cell r="R647">
            <v>2</v>
          </cell>
          <cell r="S647">
            <v>2</v>
          </cell>
          <cell r="T647">
            <v>2</v>
          </cell>
          <cell r="V647">
            <v>2</v>
          </cell>
          <cell r="W647">
            <v>0</v>
          </cell>
          <cell r="X647">
            <v>0</v>
          </cell>
          <cell r="Y647">
            <v>84</v>
          </cell>
          <cell r="Z647">
            <v>8</v>
          </cell>
          <cell r="AA647">
            <v>92</v>
          </cell>
          <cell r="AB647">
            <v>45751</v>
          </cell>
          <cell r="AC647">
            <v>0.375</v>
          </cell>
          <cell r="AD647">
            <v>0.66666666666666663</v>
          </cell>
          <cell r="AE647" t="str">
            <v>인천-인천</v>
          </cell>
          <cell r="AF647" t="str">
            <v>인천</v>
          </cell>
          <cell r="AG647" t="str">
            <v>인천</v>
          </cell>
          <cell r="AH647" t="str">
            <v>송도일대</v>
          </cell>
          <cell r="AI647" t="str">
            <v>o</v>
          </cell>
          <cell r="AJ647" t="str">
            <v>장철훈</v>
          </cell>
          <cell r="AK647" t="str">
            <v>628-7722</v>
          </cell>
          <cell r="AL647" t="str">
            <v>6676-9260</v>
          </cell>
          <cell r="AM647" t="str">
            <v>ACG8OA</v>
          </cell>
          <cell r="AN647" t="str">
            <v>6235</v>
          </cell>
        </row>
        <row r="648">
          <cell r="B648" t="str">
            <v>208-5</v>
          </cell>
          <cell r="C648" t="str">
            <v>서부</v>
          </cell>
          <cell r="D648" t="str">
            <v>인천가림초등학교</v>
          </cell>
          <cell r="E648">
            <v>5</v>
          </cell>
          <cell r="S648">
            <v>0</v>
          </cell>
          <cell r="AA648">
            <v>0</v>
          </cell>
          <cell r="AE648" t="str">
            <v>-</v>
          </cell>
          <cell r="AM648" t="str">
            <v>ACG8OA</v>
          </cell>
          <cell r="AN648" t="str">
            <v>6235</v>
          </cell>
        </row>
        <row r="649">
          <cell r="B649" t="str">
            <v>209-3</v>
          </cell>
          <cell r="C649" t="str">
            <v>서부</v>
          </cell>
          <cell r="D649" t="str">
            <v>인천가석초등학교</v>
          </cell>
          <cell r="E649">
            <v>3</v>
          </cell>
          <cell r="F649">
            <v>2</v>
          </cell>
          <cell r="G649">
            <v>1</v>
          </cell>
          <cell r="H649">
            <v>1</v>
          </cell>
          <cell r="I649">
            <v>1</v>
          </cell>
          <cell r="L649" t="str">
            <v>취소</v>
          </cell>
          <cell r="M649">
            <v>1</v>
          </cell>
          <cell r="O649">
            <v>45709</v>
          </cell>
          <cell r="P649">
            <v>45855</v>
          </cell>
          <cell r="R649">
            <v>1</v>
          </cell>
          <cell r="S649">
            <v>0</v>
          </cell>
          <cell r="Y649">
            <v>40</v>
          </cell>
          <cell r="Z649">
            <v>3</v>
          </cell>
          <cell r="AA649">
            <v>43</v>
          </cell>
          <cell r="AB649">
            <v>45951</v>
          </cell>
          <cell r="AC649">
            <v>0.375</v>
          </cell>
          <cell r="AD649">
            <v>0.625</v>
          </cell>
          <cell r="AE649" t="str">
            <v>인천-인천</v>
          </cell>
          <cell r="AF649" t="str">
            <v>인천</v>
          </cell>
          <cell r="AG649" t="str">
            <v>인천</v>
          </cell>
          <cell r="AH649" t="str">
            <v>국립세계문자박물관</v>
          </cell>
          <cell r="AI649" t="str">
            <v>x</v>
          </cell>
          <cell r="AJ649" t="str">
            <v>강진주</v>
          </cell>
          <cell r="AK649" t="str">
            <v>583-0271(301)</v>
          </cell>
          <cell r="AL649" t="str">
            <v>4078-8000</v>
          </cell>
        </row>
        <row r="650">
          <cell r="B650" t="str">
            <v>209-4</v>
          </cell>
          <cell r="C650" t="str">
            <v>서부</v>
          </cell>
          <cell r="D650" t="str">
            <v>인천가석초등학교</v>
          </cell>
          <cell r="E650">
            <v>4</v>
          </cell>
          <cell r="S650">
            <v>0</v>
          </cell>
          <cell r="AA650">
            <v>0</v>
          </cell>
          <cell r="AE650" t="str">
            <v>-</v>
          </cell>
        </row>
        <row r="651">
          <cell r="B651" t="str">
            <v>209-5</v>
          </cell>
          <cell r="C651" t="str">
            <v>서부</v>
          </cell>
          <cell r="D651" t="str">
            <v>인천가석초등학교</v>
          </cell>
          <cell r="E651">
            <v>5</v>
          </cell>
          <cell r="S651">
            <v>0</v>
          </cell>
          <cell r="AA651">
            <v>0</v>
          </cell>
          <cell r="AE651" t="str">
            <v>-</v>
          </cell>
        </row>
        <row r="652">
          <cell r="B652" t="str">
            <v>210-3</v>
          </cell>
          <cell r="C652" t="str">
            <v>서부</v>
          </cell>
          <cell r="D652" t="str">
            <v>인천가원초등학교</v>
          </cell>
          <cell r="E652">
            <v>3</v>
          </cell>
          <cell r="S652">
            <v>0</v>
          </cell>
          <cell r="AA652">
            <v>0</v>
          </cell>
          <cell r="AE652" t="str">
            <v>-</v>
          </cell>
        </row>
        <row r="653">
          <cell r="B653" t="str">
            <v>210-4</v>
          </cell>
          <cell r="C653" t="str">
            <v>서부</v>
          </cell>
          <cell r="D653" t="str">
            <v>인천가원초등학교</v>
          </cell>
          <cell r="E653">
            <v>4</v>
          </cell>
          <cell r="F653">
            <v>12</v>
          </cell>
          <cell r="G653">
            <v>1</v>
          </cell>
          <cell r="H653">
            <v>6</v>
          </cell>
          <cell r="I653">
            <v>1</v>
          </cell>
          <cell r="L653" t="str">
            <v>신청</v>
          </cell>
          <cell r="M653">
            <v>1</v>
          </cell>
          <cell r="O653">
            <v>45700</v>
          </cell>
          <cell r="R653">
            <v>6</v>
          </cell>
          <cell r="S653">
            <v>6</v>
          </cell>
          <cell r="T653">
            <v>1</v>
          </cell>
          <cell r="U653">
            <v>5</v>
          </cell>
          <cell r="V653">
            <v>1</v>
          </cell>
          <cell r="W653">
            <v>0</v>
          </cell>
          <cell r="X653">
            <v>5</v>
          </cell>
          <cell r="Y653">
            <v>160</v>
          </cell>
          <cell r="Z653">
            <v>7</v>
          </cell>
          <cell r="AA653">
            <v>167</v>
          </cell>
          <cell r="AB653">
            <v>45973</v>
          </cell>
          <cell r="AC653">
            <v>0.36805555555555558</v>
          </cell>
          <cell r="AD653">
            <v>0.64583333333333337</v>
          </cell>
          <cell r="AE653" t="str">
            <v>인천-인천</v>
          </cell>
          <cell r="AF653" t="str">
            <v>인천</v>
          </cell>
          <cell r="AG653" t="str">
            <v>인천</v>
          </cell>
          <cell r="AH653" t="str">
            <v>차이나타운</v>
          </cell>
          <cell r="AI653" t="str">
            <v>x</v>
          </cell>
          <cell r="AJ653" t="str">
            <v>정은성</v>
          </cell>
          <cell r="AK653" t="str">
            <v>628-8915</v>
          </cell>
          <cell r="AL653" t="str">
            <v>8719-5683</v>
          </cell>
        </row>
        <row r="654">
          <cell r="B654" t="str">
            <v>210-4</v>
          </cell>
          <cell r="C654" t="str">
            <v>서부</v>
          </cell>
          <cell r="D654" t="str">
            <v>인천가원초등학교</v>
          </cell>
          <cell r="E654">
            <v>4</v>
          </cell>
          <cell r="H654">
            <v>6</v>
          </cell>
          <cell r="I654">
            <v>1</v>
          </cell>
          <cell r="L654" t="str">
            <v>신청</v>
          </cell>
          <cell r="M654">
            <v>1</v>
          </cell>
          <cell r="O654">
            <v>45700</v>
          </cell>
          <cell r="R654">
            <v>6</v>
          </cell>
          <cell r="S654">
            <v>6</v>
          </cell>
          <cell r="T654">
            <v>1</v>
          </cell>
          <cell r="U654">
            <v>5</v>
          </cell>
          <cell r="V654">
            <v>1</v>
          </cell>
          <cell r="W654">
            <v>0</v>
          </cell>
          <cell r="X654">
            <v>5</v>
          </cell>
          <cell r="Y654">
            <v>160</v>
          </cell>
          <cell r="Z654">
            <v>6</v>
          </cell>
          <cell r="AA654">
            <v>166</v>
          </cell>
          <cell r="AB654">
            <v>45974</v>
          </cell>
          <cell r="AC654">
            <v>0.36805555555555558</v>
          </cell>
          <cell r="AD654">
            <v>0.64583333333333337</v>
          </cell>
          <cell r="AE654" t="str">
            <v>인천-인천</v>
          </cell>
          <cell r="AF654" t="str">
            <v>인천</v>
          </cell>
          <cell r="AG654" t="str">
            <v>인천</v>
          </cell>
          <cell r="AH654" t="str">
            <v>차이나타운</v>
          </cell>
          <cell r="AI654" t="str">
            <v>x</v>
          </cell>
          <cell r="AJ654" t="str">
            <v>정은성</v>
          </cell>
          <cell r="AK654" t="str">
            <v>628-8915</v>
          </cell>
          <cell r="AL654" t="str">
            <v>8719-5683</v>
          </cell>
        </row>
        <row r="655">
          <cell r="B655" t="str">
            <v>210-5</v>
          </cell>
          <cell r="C655" t="str">
            <v>서부</v>
          </cell>
          <cell r="D655" t="str">
            <v>인천가원초등학교</v>
          </cell>
          <cell r="E655">
            <v>5</v>
          </cell>
          <cell r="S655">
            <v>0</v>
          </cell>
          <cell r="AA655">
            <v>0</v>
          </cell>
          <cell r="AE655" t="str">
            <v>-</v>
          </cell>
        </row>
        <row r="656">
          <cell r="B656" t="str">
            <v>211-3</v>
          </cell>
          <cell r="C656" t="str">
            <v>서부</v>
          </cell>
          <cell r="D656" t="str">
            <v>인천가정초등학교</v>
          </cell>
          <cell r="E656">
            <v>3</v>
          </cell>
          <cell r="S656">
            <v>0</v>
          </cell>
          <cell r="AA656">
            <v>0</v>
          </cell>
          <cell r="AE656" t="str">
            <v>-</v>
          </cell>
        </row>
        <row r="657">
          <cell r="B657" t="str">
            <v>211-4</v>
          </cell>
          <cell r="C657" t="str">
            <v>서부</v>
          </cell>
          <cell r="D657" t="str">
            <v>인천가정초등학교</v>
          </cell>
          <cell r="E657">
            <v>4</v>
          </cell>
          <cell r="S657">
            <v>0</v>
          </cell>
          <cell r="AA657">
            <v>0</v>
          </cell>
          <cell r="AE657" t="str">
            <v>-</v>
          </cell>
        </row>
        <row r="658">
          <cell r="B658" t="str">
            <v>211-5</v>
          </cell>
          <cell r="C658" t="str">
            <v>서부</v>
          </cell>
          <cell r="D658" t="str">
            <v>인천가정초등학교</v>
          </cell>
          <cell r="E658">
            <v>5</v>
          </cell>
          <cell r="S658">
            <v>0</v>
          </cell>
          <cell r="AA658">
            <v>0</v>
          </cell>
          <cell r="AE658" t="str">
            <v>-</v>
          </cell>
        </row>
        <row r="659">
          <cell r="B659" t="str">
            <v>212-3</v>
          </cell>
          <cell r="C659" t="str">
            <v>서부</v>
          </cell>
          <cell r="D659" t="str">
            <v>인천가좌초등학교</v>
          </cell>
          <cell r="E659">
            <v>3</v>
          </cell>
          <cell r="S659">
            <v>0</v>
          </cell>
          <cell r="AA659">
            <v>0</v>
          </cell>
          <cell r="AE659" t="str">
            <v>-</v>
          </cell>
        </row>
        <row r="660">
          <cell r="B660" t="str">
            <v>212-4</v>
          </cell>
          <cell r="C660" t="str">
            <v>서부</v>
          </cell>
          <cell r="D660" t="str">
            <v>인천가좌초등학교</v>
          </cell>
          <cell r="E660">
            <v>4</v>
          </cell>
          <cell r="F660">
            <v>3</v>
          </cell>
          <cell r="G660">
            <v>1</v>
          </cell>
          <cell r="H660">
            <v>3</v>
          </cell>
          <cell r="I660">
            <v>1</v>
          </cell>
          <cell r="L660" t="str">
            <v>신청</v>
          </cell>
          <cell r="M660">
            <v>1</v>
          </cell>
          <cell r="O660">
            <v>45671</v>
          </cell>
          <cell r="R660">
            <v>3</v>
          </cell>
          <cell r="S660">
            <v>3</v>
          </cell>
          <cell r="T660">
            <v>1</v>
          </cell>
          <cell r="U660">
            <v>2</v>
          </cell>
          <cell r="V660">
            <v>1</v>
          </cell>
          <cell r="W660">
            <v>0</v>
          </cell>
          <cell r="X660">
            <v>2</v>
          </cell>
          <cell r="Y660">
            <v>62</v>
          </cell>
          <cell r="Z660">
            <v>5</v>
          </cell>
          <cell r="AA660">
            <v>67</v>
          </cell>
          <cell r="AB660">
            <v>45952</v>
          </cell>
          <cell r="AC660">
            <v>0.36805555555555558</v>
          </cell>
          <cell r="AD660">
            <v>0.625</v>
          </cell>
          <cell r="AE660" t="str">
            <v>인천-영종</v>
          </cell>
          <cell r="AF660" t="str">
            <v>인천</v>
          </cell>
          <cell r="AG660" t="str">
            <v>영종</v>
          </cell>
          <cell r="AH660" t="str">
            <v>파라다이스시티</v>
          </cell>
          <cell r="AI660" t="str">
            <v>o</v>
          </cell>
          <cell r="AJ660" t="str">
            <v>오현종</v>
          </cell>
          <cell r="AK660" t="str">
            <v>628-5243</v>
          </cell>
          <cell r="AL660" t="str">
            <v>4135-2057</v>
          </cell>
        </row>
        <row r="661">
          <cell r="B661" t="str">
            <v>212-5</v>
          </cell>
          <cell r="C661" t="str">
            <v>서부</v>
          </cell>
          <cell r="D661" t="str">
            <v>인천가좌초등학교</v>
          </cell>
          <cell r="E661">
            <v>5</v>
          </cell>
          <cell r="J661">
            <v>3</v>
          </cell>
          <cell r="K661">
            <v>1</v>
          </cell>
          <cell r="L661" t="str">
            <v>신청</v>
          </cell>
          <cell r="M661">
            <v>2</v>
          </cell>
          <cell r="O661">
            <v>45730</v>
          </cell>
          <cell r="R661">
            <v>3</v>
          </cell>
          <cell r="S661">
            <v>3</v>
          </cell>
          <cell r="T661">
            <v>1</v>
          </cell>
          <cell r="U661">
            <v>2</v>
          </cell>
          <cell r="V661">
            <v>0</v>
          </cell>
          <cell r="W661">
            <v>1</v>
          </cell>
          <cell r="X661">
            <v>2</v>
          </cell>
          <cell r="Y661">
            <v>72</v>
          </cell>
          <cell r="Z661">
            <v>5</v>
          </cell>
          <cell r="AA661">
            <v>77</v>
          </cell>
          <cell r="AB661">
            <v>45961</v>
          </cell>
          <cell r="AC661">
            <v>0.33333333333333331</v>
          </cell>
          <cell r="AD661">
            <v>0.6875</v>
          </cell>
          <cell r="AE661" t="str">
            <v>관외</v>
          </cell>
          <cell r="AF661" t="str">
            <v>인천</v>
          </cell>
          <cell r="AG661" t="str">
            <v>서울</v>
          </cell>
          <cell r="AH661" t="str">
            <v>롯데월드</v>
          </cell>
          <cell r="AI661" t="str">
            <v>x</v>
          </cell>
          <cell r="AJ661" t="str">
            <v>김현정</v>
          </cell>
          <cell r="AK661" t="str">
            <v>576-7094(501)</v>
          </cell>
          <cell r="AL661" t="str">
            <v>2102-3697</v>
          </cell>
        </row>
        <row r="662">
          <cell r="B662" t="str">
            <v>213-3</v>
          </cell>
          <cell r="C662" t="str">
            <v>서부</v>
          </cell>
          <cell r="D662" t="str">
            <v>인천가현초등학교</v>
          </cell>
          <cell r="E662">
            <v>3</v>
          </cell>
          <cell r="S662">
            <v>0</v>
          </cell>
          <cell r="AA662">
            <v>0</v>
          </cell>
          <cell r="AE662" t="str">
            <v>-</v>
          </cell>
        </row>
        <row r="663">
          <cell r="B663" t="str">
            <v>213-4</v>
          </cell>
          <cell r="C663" t="str">
            <v>서부</v>
          </cell>
          <cell r="D663" t="str">
            <v>인천가현초등학교</v>
          </cell>
          <cell r="E663">
            <v>4</v>
          </cell>
          <cell r="S663">
            <v>0</v>
          </cell>
          <cell r="AA663">
            <v>0</v>
          </cell>
          <cell r="AE663" t="str">
            <v>-</v>
          </cell>
        </row>
        <row r="664">
          <cell r="B664" t="str">
            <v>213-5</v>
          </cell>
          <cell r="C664" t="str">
            <v>서부</v>
          </cell>
          <cell r="D664" t="str">
            <v>인천가현초등학교</v>
          </cell>
          <cell r="E664">
            <v>5</v>
          </cell>
          <cell r="S664">
            <v>0</v>
          </cell>
          <cell r="AA664">
            <v>0</v>
          </cell>
          <cell r="AE664" t="str">
            <v>-</v>
          </cell>
        </row>
        <row r="665">
          <cell r="B665" t="str">
            <v>214-3</v>
          </cell>
          <cell r="C665" t="str">
            <v>서부</v>
          </cell>
          <cell r="D665" t="str">
            <v>인천간재울초등학교</v>
          </cell>
          <cell r="E665">
            <v>3</v>
          </cell>
          <cell r="S665">
            <v>0</v>
          </cell>
          <cell r="AA665">
            <v>0</v>
          </cell>
          <cell r="AE665" t="str">
            <v>-</v>
          </cell>
        </row>
        <row r="666">
          <cell r="B666" t="str">
            <v>214-4</v>
          </cell>
          <cell r="C666" t="str">
            <v>서부</v>
          </cell>
          <cell r="D666" t="str">
            <v>인천간재울초등학교</v>
          </cell>
          <cell r="E666">
            <v>4</v>
          </cell>
          <cell r="S666">
            <v>0</v>
          </cell>
          <cell r="AA666">
            <v>0</v>
          </cell>
          <cell r="AE666" t="str">
            <v>-</v>
          </cell>
        </row>
        <row r="667">
          <cell r="B667" t="str">
            <v>214-5</v>
          </cell>
          <cell r="C667" t="str">
            <v>서부</v>
          </cell>
          <cell r="D667" t="str">
            <v>인천간재울초등학교</v>
          </cell>
          <cell r="E667">
            <v>5</v>
          </cell>
          <cell r="S667">
            <v>0</v>
          </cell>
          <cell r="AA667">
            <v>0</v>
          </cell>
          <cell r="AE667" t="str">
            <v>-</v>
          </cell>
        </row>
        <row r="668">
          <cell r="B668" t="str">
            <v>215-3</v>
          </cell>
          <cell r="C668" t="str">
            <v>서부</v>
          </cell>
          <cell r="D668" t="str">
            <v>인천건지초등학교</v>
          </cell>
          <cell r="E668">
            <v>3</v>
          </cell>
          <cell r="H668">
            <v>1</v>
          </cell>
          <cell r="I668">
            <v>1</v>
          </cell>
          <cell r="L668" t="str">
            <v>변경</v>
          </cell>
          <cell r="M668">
            <v>1</v>
          </cell>
          <cell r="N668">
            <v>1</v>
          </cell>
          <cell r="O668">
            <v>45706</v>
          </cell>
          <cell r="Q668">
            <v>45722</v>
          </cell>
          <cell r="R668">
            <v>1</v>
          </cell>
          <cell r="S668">
            <v>1</v>
          </cell>
          <cell r="T668">
            <v>1</v>
          </cell>
          <cell r="U668">
            <v>0</v>
          </cell>
          <cell r="V668">
            <v>1</v>
          </cell>
          <cell r="W668">
            <v>0</v>
          </cell>
          <cell r="X668">
            <v>0</v>
          </cell>
          <cell r="Y668">
            <v>28</v>
          </cell>
          <cell r="Z668">
            <v>4</v>
          </cell>
          <cell r="AA668">
            <v>32</v>
          </cell>
          <cell r="AB668">
            <v>45954</v>
          </cell>
          <cell r="AC668">
            <v>0.375</v>
          </cell>
          <cell r="AD668">
            <v>0.64583333333333337</v>
          </cell>
          <cell r="AE668" t="str">
            <v>인천-인천</v>
          </cell>
          <cell r="AF668" t="str">
            <v>인천</v>
          </cell>
          <cell r="AG668" t="str">
            <v>인천</v>
          </cell>
          <cell r="AH668" t="str">
            <v>인천외국어마을</v>
          </cell>
          <cell r="AI668" t="str">
            <v>x</v>
          </cell>
          <cell r="AJ668" t="str">
            <v>한정기</v>
          </cell>
          <cell r="AK668" t="str">
            <v>628-5855</v>
          </cell>
          <cell r="AL668" t="str">
            <v>7248-2194</v>
          </cell>
          <cell r="AM668" t="str">
            <v>ACJIDS</v>
          </cell>
          <cell r="AN668">
            <v>5855</v>
          </cell>
        </row>
        <row r="669">
          <cell r="B669" t="str">
            <v>215-4</v>
          </cell>
          <cell r="C669" t="str">
            <v>서부</v>
          </cell>
          <cell r="D669" t="str">
            <v>인천건지초등학교</v>
          </cell>
          <cell r="E669">
            <v>4</v>
          </cell>
          <cell r="H669">
            <v>2</v>
          </cell>
          <cell r="I669">
            <v>1</v>
          </cell>
          <cell r="L669" t="str">
            <v>변경</v>
          </cell>
          <cell r="M669">
            <v>1</v>
          </cell>
          <cell r="N669">
            <v>1</v>
          </cell>
          <cell r="O669">
            <v>45706</v>
          </cell>
          <cell r="Q669">
            <v>45722</v>
          </cell>
          <cell r="R669">
            <v>2</v>
          </cell>
          <cell r="S669">
            <v>2</v>
          </cell>
          <cell r="T669">
            <v>1</v>
          </cell>
          <cell r="U669">
            <v>1</v>
          </cell>
          <cell r="V669">
            <v>1</v>
          </cell>
          <cell r="W669">
            <v>0</v>
          </cell>
          <cell r="X669">
            <v>1</v>
          </cell>
          <cell r="Y669">
            <v>43</v>
          </cell>
          <cell r="Z669">
            <v>4</v>
          </cell>
          <cell r="AA669">
            <v>47</v>
          </cell>
          <cell r="AB669">
            <v>45954</v>
          </cell>
          <cell r="AC669">
            <v>0.375</v>
          </cell>
          <cell r="AD669">
            <v>0.64583333333333337</v>
          </cell>
          <cell r="AE669" t="str">
            <v>인천-인천</v>
          </cell>
          <cell r="AF669" t="str">
            <v>인천</v>
          </cell>
          <cell r="AG669" t="str">
            <v>인천</v>
          </cell>
          <cell r="AH669" t="str">
            <v>인천외국어마을</v>
          </cell>
          <cell r="AI669" t="str">
            <v>x</v>
          </cell>
          <cell r="AJ669" t="str">
            <v>장귀황</v>
          </cell>
          <cell r="AK669" t="str">
            <v>628-5855</v>
          </cell>
          <cell r="AL669" t="str">
            <v>5496-0188</v>
          </cell>
        </row>
        <row r="670">
          <cell r="B670" t="str">
            <v>215-5</v>
          </cell>
          <cell r="C670" t="str">
            <v>서부</v>
          </cell>
          <cell r="D670" t="str">
            <v>인천건지초등학교</v>
          </cell>
          <cell r="E670">
            <v>5</v>
          </cell>
          <cell r="J670">
            <v>2</v>
          </cell>
          <cell r="K670">
            <v>1</v>
          </cell>
          <cell r="L670" t="str">
            <v>신청</v>
          </cell>
          <cell r="M670">
            <v>2</v>
          </cell>
          <cell r="O670">
            <v>45730</v>
          </cell>
          <cell r="R670">
            <v>2</v>
          </cell>
          <cell r="S670">
            <v>1</v>
          </cell>
          <cell r="T670">
            <v>1</v>
          </cell>
          <cell r="V670">
            <v>0</v>
          </cell>
          <cell r="W670">
            <v>1</v>
          </cell>
          <cell r="X670">
            <v>0</v>
          </cell>
          <cell r="Y670">
            <v>60</v>
          </cell>
          <cell r="Z670">
            <v>3</v>
          </cell>
          <cell r="AA670">
            <v>63</v>
          </cell>
          <cell r="AB670">
            <v>45798</v>
          </cell>
          <cell r="AC670">
            <v>0.34722222222222227</v>
          </cell>
          <cell r="AD670">
            <v>0.70833333333333337</v>
          </cell>
          <cell r="AE670" t="str">
            <v>관외</v>
          </cell>
          <cell r="AF670" t="str">
            <v>인천</v>
          </cell>
          <cell r="AG670" t="str">
            <v>동두천</v>
          </cell>
          <cell r="AH670" t="str">
            <v>놀자숲</v>
          </cell>
          <cell r="AI670" t="str">
            <v>x</v>
          </cell>
          <cell r="AJ670" t="str">
            <v>백창범</v>
          </cell>
          <cell r="AK670" t="str">
            <v>628-5855</v>
          </cell>
          <cell r="AL670" t="str">
            <v>3743-6882</v>
          </cell>
        </row>
        <row r="671">
          <cell r="B671" t="str">
            <v>216-3</v>
          </cell>
          <cell r="C671" t="str">
            <v>서부</v>
          </cell>
          <cell r="D671" t="str">
            <v>인천검단초등학교</v>
          </cell>
          <cell r="E671">
            <v>3</v>
          </cell>
          <cell r="S671">
            <v>0</v>
          </cell>
          <cell r="AA671">
            <v>0</v>
          </cell>
          <cell r="AE671" t="str">
            <v>-</v>
          </cell>
        </row>
        <row r="672">
          <cell r="B672" t="str">
            <v>216-4</v>
          </cell>
          <cell r="C672" t="str">
            <v>서부</v>
          </cell>
          <cell r="D672" t="str">
            <v>인천검단초등학교</v>
          </cell>
          <cell r="E672">
            <v>4</v>
          </cell>
          <cell r="S672">
            <v>0</v>
          </cell>
          <cell r="AA672">
            <v>0</v>
          </cell>
          <cell r="AE672" t="str">
            <v>-</v>
          </cell>
        </row>
        <row r="673">
          <cell r="B673" t="str">
            <v>216-5</v>
          </cell>
          <cell r="C673" t="str">
            <v>서부</v>
          </cell>
          <cell r="D673" t="str">
            <v>인천검단초등학교</v>
          </cell>
          <cell r="E673">
            <v>5</v>
          </cell>
          <cell r="S673">
            <v>0</v>
          </cell>
          <cell r="AA673">
            <v>0</v>
          </cell>
          <cell r="AE673" t="str">
            <v>-</v>
          </cell>
        </row>
        <row r="674">
          <cell r="B674" t="str">
            <v>217-3</v>
          </cell>
          <cell r="C674" t="str">
            <v>서부</v>
          </cell>
          <cell r="D674" t="str">
            <v>인천검암초등학교</v>
          </cell>
          <cell r="E674">
            <v>3</v>
          </cell>
          <cell r="S674">
            <v>0</v>
          </cell>
          <cell r="AA674">
            <v>0</v>
          </cell>
          <cell r="AE674" t="str">
            <v>-</v>
          </cell>
        </row>
        <row r="675">
          <cell r="B675" t="str">
            <v>217-4</v>
          </cell>
          <cell r="C675" t="str">
            <v>서부</v>
          </cell>
          <cell r="D675" t="str">
            <v>인천검암초등학교</v>
          </cell>
          <cell r="E675">
            <v>4</v>
          </cell>
          <cell r="S675">
            <v>0</v>
          </cell>
          <cell r="AA675">
            <v>0</v>
          </cell>
          <cell r="AE675" t="str">
            <v>-</v>
          </cell>
        </row>
        <row r="676">
          <cell r="B676" t="str">
            <v>217-5</v>
          </cell>
          <cell r="C676" t="str">
            <v>서부</v>
          </cell>
          <cell r="D676" t="str">
            <v>인천검암초등학교</v>
          </cell>
          <cell r="E676">
            <v>5</v>
          </cell>
          <cell r="S676">
            <v>0</v>
          </cell>
          <cell r="AA676">
            <v>0</v>
          </cell>
          <cell r="AE676" t="str">
            <v>-</v>
          </cell>
        </row>
        <row r="677">
          <cell r="B677" t="str">
            <v>218-3</v>
          </cell>
          <cell r="C677" t="str">
            <v>서부</v>
          </cell>
          <cell r="D677" t="str">
            <v>인천경명초등학교</v>
          </cell>
          <cell r="E677">
            <v>3</v>
          </cell>
          <cell r="S677">
            <v>0</v>
          </cell>
          <cell r="AA677">
            <v>0</v>
          </cell>
          <cell r="AE677" t="str">
            <v>-</v>
          </cell>
          <cell r="AM677" t="str">
            <v>ACHJML</v>
          </cell>
          <cell r="AN677" t="str">
            <v>3912</v>
          </cell>
        </row>
        <row r="678">
          <cell r="B678" t="str">
            <v>218-4</v>
          </cell>
          <cell r="C678" t="str">
            <v>서부</v>
          </cell>
          <cell r="D678" t="str">
            <v>인천경명초등학교</v>
          </cell>
          <cell r="E678">
            <v>4</v>
          </cell>
          <cell r="F678">
            <v>7</v>
          </cell>
          <cell r="G678">
            <v>1</v>
          </cell>
          <cell r="H678">
            <v>7</v>
          </cell>
          <cell r="I678">
            <v>1</v>
          </cell>
          <cell r="L678" t="str">
            <v>신청</v>
          </cell>
          <cell r="M678">
            <v>1</v>
          </cell>
          <cell r="O678">
            <v>45671</v>
          </cell>
          <cell r="R678">
            <v>7</v>
          </cell>
          <cell r="S678">
            <v>1</v>
          </cell>
          <cell r="T678">
            <v>1</v>
          </cell>
          <cell r="V678">
            <v>1</v>
          </cell>
          <cell r="W678">
            <v>0</v>
          </cell>
          <cell r="X678">
            <v>0</v>
          </cell>
          <cell r="Y678">
            <v>173</v>
          </cell>
          <cell r="Z678">
            <v>7</v>
          </cell>
          <cell r="AA678">
            <v>180</v>
          </cell>
          <cell r="AB678">
            <v>45791</v>
          </cell>
          <cell r="AC678">
            <v>0.35416666666666669</v>
          </cell>
          <cell r="AD678">
            <v>0.66666666666666663</v>
          </cell>
          <cell r="AE678" t="str">
            <v>인천-강화</v>
          </cell>
          <cell r="AF678" t="str">
            <v>인천</v>
          </cell>
          <cell r="AG678" t="str">
            <v>강화</v>
          </cell>
          <cell r="AH678" t="str">
            <v>강화일대</v>
          </cell>
          <cell r="AI678" t="str">
            <v>o</v>
          </cell>
          <cell r="AJ678" t="str">
            <v>안채희</v>
          </cell>
          <cell r="AK678" t="str">
            <v>590-9341</v>
          </cell>
          <cell r="AL678" t="str">
            <v>9167-2065</v>
          </cell>
          <cell r="AM678" t="str">
            <v>ACHJML</v>
          </cell>
          <cell r="AN678" t="str">
            <v>3912</v>
          </cell>
        </row>
        <row r="679">
          <cell r="B679" t="str">
            <v>218-5</v>
          </cell>
          <cell r="C679" t="str">
            <v>서부</v>
          </cell>
          <cell r="D679" t="str">
            <v>인천경명초등학교</v>
          </cell>
          <cell r="E679">
            <v>5</v>
          </cell>
          <cell r="J679">
            <v>7</v>
          </cell>
          <cell r="K679">
            <v>1</v>
          </cell>
          <cell r="L679" t="str">
            <v>신청</v>
          </cell>
          <cell r="M679">
            <v>2</v>
          </cell>
          <cell r="O679">
            <v>45734</v>
          </cell>
          <cell r="R679">
            <v>7</v>
          </cell>
          <cell r="S679">
            <v>7</v>
          </cell>
          <cell r="T679">
            <v>1</v>
          </cell>
          <cell r="U679">
            <v>6</v>
          </cell>
          <cell r="V679">
            <v>0</v>
          </cell>
          <cell r="W679">
            <v>1</v>
          </cell>
          <cell r="X679">
            <v>6</v>
          </cell>
          <cell r="Y679">
            <v>162</v>
          </cell>
          <cell r="Z679">
            <v>9</v>
          </cell>
          <cell r="AA679">
            <v>171</v>
          </cell>
          <cell r="AB679">
            <v>45946</v>
          </cell>
          <cell r="AC679">
            <v>0.3611111111111111</v>
          </cell>
          <cell r="AD679">
            <v>0.66666666666666663</v>
          </cell>
          <cell r="AE679" t="str">
            <v>관외</v>
          </cell>
          <cell r="AF679" t="str">
            <v>인천</v>
          </cell>
          <cell r="AG679" t="str">
            <v>서울</v>
          </cell>
          <cell r="AH679" t="str">
            <v>국립중앙박물관</v>
          </cell>
          <cell r="AI679" t="str">
            <v>x</v>
          </cell>
          <cell r="AJ679" t="str">
            <v>정영화</v>
          </cell>
          <cell r="AK679" t="str">
            <v>590-9351</v>
          </cell>
          <cell r="AL679" t="str">
            <v>8912-8641</v>
          </cell>
          <cell r="AM679" t="str">
            <v>ACHJML</v>
          </cell>
          <cell r="AN679" t="str">
            <v>3912</v>
          </cell>
        </row>
        <row r="680">
          <cell r="B680" t="str">
            <v>219-3</v>
          </cell>
          <cell r="C680" t="str">
            <v>서부</v>
          </cell>
          <cell r="D680" t="str">
            <v>인천경서초등학교</v>
          </cell>
          <cell r="E680">
            <v>3</v>
          </cell>
          <cell r="S680">
            <v>0</v>
          </cell>
          <cell r="AA680">
            <v>0</v>
          </cell>
          <cell r="AE680" t="str">
            <v>-</v>
          </cell>
          <cell r="AM680" t="str">
            <v>ACG5TX</v>
          </cell>
          <cell r="AN680" t="str">
            <v>0483</v>
          </cell>
        </row>
        <row r="681">
          <cell r="B681" t="str">
            <v>219-4</v>
          </cell>
          <cell r="C681" t="str">
            <v>서부</v>
          </cell>
          <cell r="D681" t="str">
            <v>인천경서초등학교</v>
          </cell>
          <cell r="E681">
            <v>4</v>
          </cell>
          <cell r="F681">
            <v>5</v>
          </cell>
          <cell r="G681">
            <v>1</v>
          </cell>
          <cell r="H681">
            <v>5</v>
          </cell>
          <cell r="I681">
            <v>1</v>
          </cell>
          <cell r="L681" t="str">
            <v>신청</v>
          </cell>
          <cell r="M681">
            <v>1</v>
          </cell>
          <cell r="O681">
            <v>45673</v>
          </cell>
          <cell r="R681">
            <v>5</v>
          </cell>
          <cell r="S681">
            <v>1</v>
          </cell>
          <cell r="T681">
            <v>1</v>
          </cell>
          <cell r="V681">
            <v>1</v>
          </cell>
          <cell r="W681">
            <v>0</v>
          </cell>
          <cell r="X681">
            <v>0</v>
          </cell>
          <cell r="Y681">
            <v>96</v>
          </cell>
          <cell r="Z681">
            <v>7</v>
          </cell>
          <cell r="AA681">
            <v>103</v>
          </cell>
          <cell r="AB681">
            <v>45804</v>
          </cell>
          <cell r="AC681">
            <v>0.3611111111111111</v>
          </cell>
          <cell r="AD681">
            <v>0.64583333333333337</v>
          </cell>
          <cell r="AE681" t="str">
            <v>인천-강화</v>
          </cell>
          <cell r="AF681" t="str">
            <v>인천</v>
          </cell>
          <cell r="AG681" t="str">
            <v>강화</v>
          </cell>
          <cell r="AH681" t="str">
            <v>강화일대</v>
          </cell>
          <cell r="AI681" t="str">
            <v>o</v>
          </cell>
          <cell r="AJ681" t="str">
            <v>이주미</v>
          </cell>
          <cell r="AK681" t="str">
            <v>628-8034</v>
          </cell>
          <cell r="AL681" t="str">
            <v>4157-8138</v>
          </cell>
          <cell r="AM681" t="str">
            <v>ACG5TX</v>
          </cell>
          <cell r="AN681" t="str">
            <v>0483</v>
          </cell>
        </row>
        <row r="682">
          <cell r="B682" t="str">
            <v>219-5</v>
          </cell>
          <cell r="C682" t="str">
            <v>서부</v>
          </cell>
          <cell r="D682" t="str">
            <v>인천경서초등학교</v>
          </cell>
          <cell r="E682">
            <v>5</v>
          </cell>
          <cell r="J682">
            <v>6</v>
          </cell>
          <cell r="K682">
            <v>1</v>
          </cell>
          <cell r="L682" t="str">
            <v>신청</v>
          </cell>
          <cell r="M682">
            <v>2</v>
          </cell>
          <cell r="O682">
            <v>45733</v>
          </cell>
          <cell r="R682">
            <v>6</v>
          </cell>
          <cell r="S682">
            <v>1</v>
          </cell>
          <cell r="T682">
            <v>1</v>
          </cell>
          <cell r="V682">
            <v>0</v>
          </cell>
          <cell r="W682">
            <v>1</v>
          </cell>
          <cell r="X682">
            <v>0</v>
          </cell>
          <cell r="Y682">
            <v>107</v>
          </cell>
          <cell r="Z682">
            <v>7</v>
          </cell>
          <cell r="AA682">
            <v>114</v>
          </cell>
          <cell r="AB682">
            <v>45797</v>
          </cell>
          <cell r="AC682">
            <v>0.36805555555555558</v>
          </cell>
          <cell r="AD682">
            <v>0.64583333333333337</v>
          </cell>
          <cell r="AE682" t="str">
            <v>관외</v>
          </cell>
          <cell r="AF682" t="str">
            <v>인천</v>
          </cell>
          <cell r="AG682" t="str">
            <v>서울</v>
          </cell>
          <cell r="AH682" t="str">
            <v>국립중앙박물관</v>
          </cell>
          <cell r="AI682" t="str">
            <v>x</v>
          </cell>
          <cell r="AJ682" t="str">
            <v>최현정</v>
          </cell>
          <cell r="AK682" t="str">
            <v>569-0483</v>
          </cell>
          <cell r="AL682" t="str">
            <v>6408-4745</v>
          </cell>
          <cell r="AM682" t="str">
            <v>ACG5TX</v>
          </cell>
          <cell r="AN682" t="str">
            <v>0483</v>
          </cell>
        </row>
        <row r="683">
          <cell r="B683" t="str">
            <v>220-3</v>
          </cell>
          <cell r="C683" t="str">
            <v>서부</v>
          </cell>
          <cell r="D683" t="str">
            <v>인천경연초등학교</v>
          </cell>
          <cell r="E683">
            <v>3</v>
          </cell>
          <cell r="H683">
            <v>8</v>
          </cell>
          <cell r="I683">
            <v>1</v>
          </cell>
          <cell r="L683" t="str">
            <v>신청</v>
          </cell>
          <cell r="M683">
            <v>2</v>
          </cell>
          <cell r="O683">
            <v>45737</v>
          </cell>
          <cell r="R683">
            <v>8</v>
          </cell>
          <cell r="S683">
            <v>8</v>
          </cell>
          <cell r="T683">
            <v>1</v>
          </cell>
          <cell r="U683">
            <v>7</v>
          </cell>
          <cell r="V683">
            <v>1</v>
          </cell>
          <cell r="W683">
            <v>0</v>
          </cell>
          <cell r="X683">
            <v>7</v>
          </cell>
          <cell r="Y683">
            <v>210</v>
          </cell>
          <cell r="Z683">
            <v>9</v>
          </cell>
          <cell r="AA683">
            <v>219</v>
          </cell>
          <cell r="AB683">
            <v>45958</v>
          </cell>
          <cell r="AC683">
            <v>0.375</v>
          </cell>
          <cell r="AD683">
            <v>0.52777777777777779</v>
          </cell>
          <cell r="AE683" t="str">
            <v>인천-인천</v>
          </cell>
          <cell r="AF683" t="str">
            <v>인천</v>
          </cell>
          <cell r="AG683" t="str">
            <v>인천</v>
          </cell>
          <cell r="AH683" t="str">
            <v>국립생물자원관</v>
          </cell>
          <cell r="AI683" t="str">
            <v>x</v>
          </cell>
          <cell r="AJ683" t="str">
            <v>백영희</v>
          </cell>
          <cell r="AK683" t="str">
            <v>510-7258</v>
          </cell>
          <cell r="AL683" t="str">
            <v>8828-6802</v>
          </cell>
          <cell r="AM683" t="str">
            <v>ACKK4G</v>
          </cell>
          <cell r="AN683" t="str">
            <v>4689</v>
          </cell>
        </row>
        <row r="684">
          <cell r="B684" t="str">
            <v>220-4</v>
          </cell>
          <cell r="C684" t="str">
            <v>서부</v>
          </cell>
          <cell r="D684" t="str">
            <v>인천경연초등학교</v>
          </cell>
          <cell r="E684">
            <v>4</v>
          </cell>
          <cell r="F684">
            <v>8</v>
          </cell>
          <cell r="G684">
            <v>1</v>
          </cell>
          <cell r="H684">
            <v>8</v>
          </cell>
          <cell r="I684">
            <v>1</v>
          </cell>
          <cell r="L684" t="str">
            <v>신청</v>
          </cell>
          <cell r="M684">
            <v>1</v>
          </cell>
          <cell r="O684">
            <v>45678</v>
          </cell>
          <cell r="R684">
            <v>8</v>
          </cell>
          <cell r="S684">
            <v>1</v>
          </cell>
          <cell r="T684">
            <v>1</v>
          </cell>
          <cell r="V684">
            <v>1</v>
          </cell>
          <cell r="W684">
            <v>0</v>
          </cell>
          <cell r="X684">
            <v>0</v>
          </cell>
          <cell r="Y684">
            <v>207</v>
          </cell>
          <cell r="Z684">
            <v>8</v>
          </cell>
          <cell r="AA684">
            <v>215</v>
          </cell>
          <cell r="AB684">
            <v>45804</v>
          </cell>
          <cell r="AC684">
            <v>0.375</v>
          </cell>
          <cell r="AD684">
            <v>0.54166666666666663</v>
          </cell>
          <cell r="AE684" t="str">
            <v>인천-인천</v>
          </cell>
          <cell r="AF684" t="str">
            <v>인천</v>
          </cell>
          <cell r="AG684" t="str">
            <v>인천</v>
          </cell>
          <cell r="AH684" t="str">
            <v>국립생물자원관</v>
          </cell>
          <cell r="AI684" t="str">
            <v>x</v>
          </cell>
          <cell r="AJ684" t="str">
            <v>주우철</v>
          </cell>
          <cell r="AK684" t="str">
            <v>510-7263</v>
          </cell>
          <cell r="AL684" t="str">
            <v>4154-1442</v>
          </cell>
          <cell r="AM684" t="str">
            <v>ACKK4G</v>
          </cell>
          <cell r="AN684" t="str">
            <v>4689</v>
          </cell>
        </row>
        <row r="685">
          <cell r="B685" t="str">
            <v>220-5</v>
          </cell>
          <cell r="C685" t="str">
            <v>서부</v>
          </cell>
          <cell r="D685" t="str">
            <v>인천경연초등학교</v>
          </cell>
          <cell r="E685">
            <v>5</v>
          </cell>
          <cell r="L685" t="str">
            <v>신청</v>
          </cell>
          <cell r="M685" t="str">
            <v>3차-3</v>
          </cell>
          <cell r="O685">
            <v>45838</v>
          </cell>
          <cell r="R685">
            <v>6</v>
          </cell>
          <cell r="S685">
            <v>6</v>
          </cell>
          <cell r="T685">
            <v>6</v>
          </cell>
          <cell r="U685">
            <v>0</v>
          </cell>
          <cell r="V685">
            <v>0</v>
          </cell>
          <cell r="W685">
            <v>0</v>
          </cell>
          <cell r="X685">
            <v>6</v>
          </cell>
          <cell r="Y685">
            <v>149</v>
          </cell>
          <cell r="Z685">
            <v>6</v>
          </cell>
          <cell r="AA685">
            <v>155</v>
          </cell>
          <cell r="AB685">
            <v>45967</v>
          </cell>
          <cell r="AC685">
            <v>0.36805555555555558</v>
          </cell>
          <cell r="AD685">
            <v>0.66666666666666663</v>
          </cell>
          <cell r="AE685" t="str">
            <v>관외</v>
          </cell>
          <cell r="AF685" t="str">
            <v>인천</v>
          </cell>
          <cell r="AG685" t="str">
            <v>서울</v>
          </cell>
          <cell r="AH685" t="str">
            <v>국립중앙박물관</v>
          </cell>
          <cell r="AI685" t="str">
            <v>x</v>
          </cell>
          <cell r="AJ685" t="str">
            <v>김고운</v>
          </cell>
          <cell r="AK685" t="str">
            <v>510-7299</v>
          </cell>
          <cell r="AL685" t="str">
            <v xml:space="preserve">7997-9933 </v>
          </cell>
          <cell r="AM685" t="str">
            <v>ACKK4G</v>
          </cell>
          <cell r="AN685" t="str">
            <v>4689</v>
          </cell>
        </row>
        <row r="686">
          <cell r="B686" t="str">
            <v>221-3</v>
          </cell>
          <cell r="C686" t="str">
            <v>서부</v>
          </cell>
          <cell r="D686" t="str">
            <v>인천공촌초등학교</v>
          </cell>
          <cell r="E686">
            <v>3</v>
          </cell>
          <cell r="F686">
            <v>1</v>
          </cell>
          <cell r="G686">
            <v>1</v>
          </cell>
          <cell r="S686">
            <v>0</v>
          </cell>
        </row>
        <row r="687">
          <cell r="B687" t="str">
            <v>221-4</v>
          </cell>
          <cell r="C687" t="str">
            <v>서부</v>
          </cell>
          <cell r="D687" t="str">
            <v>인천공촌초등학교</v>
          </cell>
          <cell r="E687">
            <v>4</v>
          </cell>
          <cell r="L687" t="str">
            <v>신청</v>
          </cell>
          <cell r="M687" t="str">
            <v>3차-1</v>
          </cell>
          <cell r="O687">
            <v>45838</v>
          </cell>
          <cell r="R687">
            <v>2</v>
          </cell>
          <cell r="S687">
            <v>2</v>
          </cell>
          <cell r="T687">
            <v>2</v>
          </cell>
          <cell r="U687">
            <v>0</v>
          </cell>
          <cell r="V687">
            <v>2</v>
          </cell>
          <cell r="W687">
            <v>0</v>
          </cell>
          <cell r="X687">
            <v>0</v>
          </cell>
          <cell r="Y687">
            <v>50</v>
          </cell>
          <cell r="Z687">
            <v>2</v>
          </cell>
          <cell r="AA687">
            <v>52</v>
          </cell>
          <cell r="AB687">
            <v>45924</v>
          </cell>
          <cell r="AC687">
            <v>0.375</v>
          </cell>
          <cell r="AD687">
            <v>0.60416666666666663</v>
          </cell>
          <cell r="AE687" t="str">
            <v>인천-인천</v>
          </cell>
          <cell r="AF687" t="str">
            <v>인천</v>
          </cell>
          <cell r="AG687" t="str">
            <v>인천</v>
          </cell>
          <cell r="AH687" t="str">
            <v>국립생물자원관</v>
          </cell>
          <cell r="AI687" t="str">
            <v>x</v>
          </cell>
          <cell r="AJ687" t="str">
            <v>김남직</v>
          </cell>
          <cell r="AK687" t="str">
            <v>628-8595</v>
          </cell>
          <cell r="AL687" t="str">
            <v>7942-3901</v>
          </cell>
        </row>
        <row r="688">
          <cell r="B688" t="str">
            <v>221-5</v>
          </cell>
          <cell r="C688" t="str">
            <v>서부</v>
          </cell>
          <cell r="D688" t="str">
            <v>인천공촌초등학교</v>
          </cell>
          <cell r="E688">
            <v>5</v>
          </cell>
          <cell r="S688">
            <v>0</v>
          </cell>
          <cell r="AA688">
            <v>0</v>
          </cell>
          <cell r="AE688" t="str">
            <v>-</v>
          </cell>
        </row>
        <row r="689">
          <cell r="B689" t="str">
            <v>222-3</v>
          </cell>
          <cell r="C689" t="str">
            <v>서부</v>
          </cell>
          <cell r="D689" t="str">
            <v>인천금곡초등학교</v>
          </cell>
          <cell r="E689">
            <v>3</v>
          </cell>
          <cell r="F689">
            <v>2</v>
          </cell>
          <cell r="G689">
            <v>1</v>
          </cell>
          <cell r="H689">
            <v>2</v>
          </cell>
          <cell r="I689">
            <v>1</v>
          </cell>
          <cell r="L689" t="str">
            <v>취소</v>
          </cell>
          <cell r="M689">
            <v>1</v>
          </cell>
          <cell r="O689">
            <v>45692</v>
          </cell>
          <cell r="P689">
            <v>45848</v>
          </cell>
          <cell r="R689">
            <v>2</v>
          </cell>
          <cell r="S689">
            <v>1</v>
          </cell>
          <cell r="T689">
            <v>1</v>
          </cell>
          <cell r="X689">
            <v>0</v>
          </cell>
          <cell r="Y689">
            <v>49</v>
          </cell>
          <cell r="Z689">
            <v>4</v>
          </cell>
          <cell r="AA689">
            <v>53</v>
          </cell>
          <cell r="AB689">
            <v>45952</v>
          </cell>
          <cell r="AC689">
            <v>0.36805555555555558</v>
          </cell>
          <cell r="AD689">
            <v>0.63888888888888895</v>
          </cell>
          <cell r="AE689" t="str">
            <v>인천-영종</v>
          </cell>
          <cell r="AF689" t="str">
            <v>인천</v>
          </cell>
          <cell r="AG689" t="str">
            <v>영종</v>
          </cell>
          <cell r="AH689" t="str">
            <v>파라다이스시티</v>
          </cell>
          <cell r="AI689" t="str">
            <v>x</v>
          </cell>
          <cell r="AJ689" t="str">
            <v>정상희</v>
          </cell>
          <cell r="AK689" t="str">
            <v>566-2653</v>
          </cell>
          <cell r="AL689" t="str">
            <v>9687-8957</v>
          </cell>
        </row>
        <row r="690">
          <cell r="B690" t="str">
            <v>222-4</v>
          </cell>
          <cell r="C690" t="str">
            <v>서부</v>
          </cell>
          <cell r="D690" t="str">
            <v>인천금곡초등학교</v>
          </cell>
          <cell r="E690">
            <v>4</v>
          </cell>
          <cell r="F690">
            <v>2</v>
          </cell>
          <cell r="G690">
            <v>0</v>
          </cell>
          <cell r="H690">
            <v>2</v>
          </cell>
          <cell r="I690">
            <v>1</v>
          </cell>
          <cell r="L690" t="str">
            <v>취소</v>
          </cell>
          <cell r="M690">
            <v>1</v>
          </cell>
          <cell r="O690">
            <v>45692</v>
          </cell>
          <cell r="P690">
            <v>45848</v>
          </cell>
          <cell r="R690">
            <v>2</v>
          </cell>
          <cell r="S690">
            <v>1</v>
          </cell>
          <cell r="T690">
            <v>1</v>
          </cell>
          <cell r="X690">
            <v>0</v>
          </cell>
          <cell r="Y690">
            <v>60</v>
          </cell>
          <cell r="Z690">
            <v>4</v>
          </cell>
          <cell r="AA690">
            <v>64</v>
          </cell>
          <cell r="AB690">
            <v>45952</v>
          </cell>
          <cell r="AC690">
            <v>0.36805555555555558</v>
          </cell>
          <cell r="AD690">
            <v>0.63888888888888895</v>
          </cell>
          <cell r="AE690" t="str">
            <v>인천-영종</v>
          </cell>
          <cell r="AF690" t="str">
            <v>인천</v>
          </cell>
          <cell r="AG690" t="str">
            <v>영종</v>
          </cell>
          <cell r="AH690" t="str">
            <v>파라다이스시티</v>
          </cell>
          <cell r="AI690" t="str">
            <v>x</v>
          </cell>
          <cell r="AJ690" t="str">
            <v>주현주</v>
          </cell>
          <cell r="AK690" t="str">
            <v>566-2653</v>
          </cell>
          <cell r="AL690" t="str">
            <v>6669-1195</v>
          </cell>
        </row>
        <row r="691">
          <cell r="B691" t="str">
            <v>222-5</v>
          </cell>
          <cell r="C691" t="str">
            <v>서부</v>
          </cell>
          <cell r="D691" t="str">
            <v>인천금곡초등학교</v>
          </cell>
          <cell r="E691">
            <v>5</v>
          </cell>
          <cell r="S691">
            <v>0</v>
          </cell>
          <cell r="AA691">
            <v>0</v>
          </cell>
          <cell r="AE691" t="str">
            <v>-</v>
          </cell>
        </row>
        <row r="692">
          <cell r="B692" t="str">
            <v>223-3</v>
          </cell>
          <cell r="C692" t="str">
            <v>서부</v>
          </cell>
          <cell r="D692" t="str">
            <v>인천능내초등학교</v>
          </cell>
          <cell r="E692">
            <v>3</v>
          </cell>
          <cell r="S692">
            <v>0</v>
          </cell>
          <cell r="AA692">
            <v>0</v>
          </cell>
          <cell r="AE692" t="str">
            <v>-</v>
          </cell>
        </row>
        <row r="693">
          <cell r="B693" t="str">
            <v>223-4</v>
          </cell>
          <cell r="C693" t="str">
            <v>서부</v>
          </cell>
          <cell r="D693" t="str">
            <v>인천능내초등학교</v>
          </cell>
          <cell r="E693">
            <v>4</v>
          </cell>
          <cell r="S693">
            <v>0</v>
          </cell>
          <cell r="AA693">
            <v>0</v>
          </cell>
          <cell r="AE693" t="str">
            <v>-</v>
          </cell>
        </row>
        <row r="694">
          <cell r="B694" t="str">
            <v>223-5</v>
          </cell>
          <cell r="C694" t="str">
            <v>서부</v>
          </cell>
          <cell r="D694" t="str">
            <v>인천능내초등학교</v>
          </cell>
          <cell r="E694">
            <v>5</v>
          </cell>
          <cell r="S694">
            <v>0</v>
          </cell>
          <cell r="AA694">
            <v>0</v>
          </cell>
          <cell r="AE694" t="str">
            <v>-</v>
          </cell>
        </row>
        <row r="695">
          <cell r="B695" t="str">
            <v>224-3</v>
          </cell>
          <cell r="C695" t="str">
            <v>서부</v>
          </cell>
          <cell r="D695" t="str">
            <v>인천단봉초등학교</v>
          </cell>
          <cell r="E695">
            <v>3</v>
          </cell>
          <cell r="S695">
            <v>0</v>
          </cell>
          <cell r="AA695">
            <v>0</v>
          </cell>
          <cell r="AE695" t="str">
            <v>-</v>
          </cell>
        </row>
        <row r="696">
          <cell r="B696" t="str">
            <v>224-4</v>
          </cell>
          <cell r="C696" t="str">
            <v>서부</v>
          </cell>
          <cell r="D696" t="str">
            <v>인천단봉초등학교</v>
          </cell>
          <cell r="E696">
            <v>4</v>
          </cell>
          <cell r="F696">
            <v>6</v>
          </cell>
          <cell r="G696">
            <v>1</v>
          </cell>
          <cell r="L696" t="str">
            <v>취소</v>
          </cell>
          <cell r="M696">
            <v>1</v>
          </cell>
          <cell r="O696">
            <v>45700</v>
          </cell>
          <cell r="P696">
            <v>45742</v>
          </cell>
          <cell r="R696">
            <v>6</v>
          </cell>
          <cell r="S696">
            <v>0</v>
          </cell>
          <cell r="Y696">
            <v>145</v>
          </cell>
          <cell r="Z696">
            <v>6</v>
          </cell>
          <cell r="AA696">
            <v>151</v>
          </cell>
          <cell r="AB696">
            <v>45771</v>
          </cell>
          <cell r="AC696">
            <v>0.375</v>
          </cell>
          <cell r="AD696">
            <v>0.64583333333333337</v>
          </cell>
          <cell r="AE696" t="str">
            <v>인천-강화</v>
          </cell>
          <cell r="AF696" t="str">
            <v>인천</v>
          </cell>
          <cell r="AG696" t="str">
            <v>강화</v>
          </cell>
          <cell r="AH696" t="str">
            <v>강화체험학습농장</v>
          </cell>
          <cell r="AI696" t="str">
            <v>x</v>
          </cell>
          <cell r="AJ696" t="str">
            <v>최봉수</v>
          </cell>
          <cell r="AK696" t="str">
            <v>590-8020</v>
          </cell>
          <cell r="AL696" t="str">
            <v>4942-3153</v>
          </cell>
        </row>
        <row r="697">
          <cell r="B697" t="str">
            <v>224-5</v>
          </cell>
          <cell r="C697" t="str">
            <v>서부</v>
          </cell>
          <cell r="D697" t="str">
            <v>인천단봉초등학교</v>
          </cell>
          <cell r="E697">
            <v>5</v>
          </cell>
          <cell r="S697">
            <v>0</v>
          </cell>
          <cell r="AA697">
            <v>0</v>
          </cell>
          <cell r="AE697" t="str">
            <v>-</v>
          </cell>
        </row>
        <row r="698">
          <cell r="B698" t="str">
            <v>225-3</v>
          </cell>
          <cell r="C698" t="str">
            <v>서부</v>
          </cell>
          <cell r="D698" t="str">
            <v>인천당하초등학교</v>
          </cell>
          <cell r="E698">
            <v>3</v>
          </cell>
          <cell r="S698">
            <v>0</v>
          </cell>
          <cell r="AA698">
            <v>0</v>
          </cell>
          <cell r="AE698" t="str">
            <v>-</v>
          </cell>
        </row>
        <row r="699">
          <cell r="B699" t="str">
            <v>225-4</v>
          </cell>
          <cell r="C699" t="str">
            <v>서부</v>
          </cell>
          <cell r="D699" t="str">
            <v>인천당하초등학교</v>
          </cell>
          <cell r="E699">
            <v>4</v>
          </cell>
          <cell r="S699">
            <v>0</v>
          </cell>
          <cell r="AA699">
            <v>0</v>
          </cell>
          <cell r="AE699" t="str">
            <v>-</v>
          </cell>
        </row>
        <row r="700">
          <cell r="B700" t="str">
            <v>225-5</v>
          </cell>
          <cell r="C700" t="str">
            <v>서부</v>
          </cell>
          <cell r="D700" t="str">
            <v>인천당하초등학교</v>
          </cell>
          <cell r="E700">
            <v>5</v>
          </cell>
          <cell r="S700">
            <v>0</v>
          </cell>
          <cell r="AA700">
            <v>0</v>
          </cell>
          <cell r="AE700" t="str">
            <v>-</v>
          </cell>
        </row>
        <row r="701">
          <cell r="B701" t="str">
            <v>226-3</v>
          </cell>
          <cell r="C701" t="str">
            <v>서부</v>
          </cell>
          <cell r="D701" t="str">
            <v>인천도담초등학교</v>
          </cell>
          <cell r="E701">
            <v>3</v>
          </cell>
          <cell r="S701">
            <v>0</v>
          </cell>
          <cell r="AA701">
            <v>0</v>
          </cell>
          <cell r="AE701" t="str">
            <v>-</v>
          </cell>
        </row>
        <row r="702">
          <cell r="B702" t="str">
            <v>226-4</v>
          </cell>
          <cell r="C702" t="str">
            <v>서부</v>
          </cell>
          <cell r="D702" t="str">
            <v>인천도담초등학교</v>
          </cell>
          <cell r="E702">
            <v>4</v>
          </cell>
          <cell r="H702">
            <v>4</v>
          </cell>
          <cell r="I702">
            <v>1</v>
          </cell>
          <cell r="L702" t="str">
            <v>변경</v>
          </cell>
          <cell r="M702">
            <v>2</v>
          </cell>
          <cell r="N702">
            <v>1</v>
          </cell>
          <cell r="O702">
            <v>45736</v>
          </cell>
          <cell r="Q702">
            <v>45834</v>
          </cell>
          <cell r="R702">
            <v>4</v>
          </cell>
          <cell r="S702">
            <v>4</v>
          </cell>
          <cell r="T702">
            <v>1</v>
          </cell>
          <cell r="U702">
            <v>3</v>
          </cell>
          <cell r="V702">
            <v>1</v>
          </cell>
          <cell r="W702">
            <v>0</v>
          </cell>
          <cell r="X702">
            <v>3</v>
          </cell>
          <cell r="Y702">
            <v>90</v>
          </cell>
          <cell r="Z702">
            <v>4</v>
          </cell>
          <cell r="AA702">
            <v>94</v>
          </cell>
          <cell r="AB702">
            <v>45945</v>
          </cell>
          <cell r="AC702">
            <v>0.375</v>
          </cell>
          <cell r="AD702">
            <v>0.64583333333333337</v>
          </cell>
          <cell r="AE702" t="str">
            <v>인천-인천</v>
          </cell>
          <cell r="AF702" t="str">
            <v>인천</v>
          </cell>
          <cell r="AG702" t="str">
            <v>인천</v>
          </cell>
          <cell r="AH702" t="str">
            <v>국립생물자원관</v>
          </cell>
          <cell r="AI702" t="str">
            <v>x</v>
          </cell>
          <cell r="AJ702" t="str">
            <v>김설화</v>
          </cell>
          <cell r="AK702" t="str">
            <v>628-8793</v>
          </cell>
          <cell r="AL702" t="str">
            <v>2300-4842</v>
          </cell>
        </row>
        <row r="703">
          <cell r="B703" t="str">
            <v>226-5</v>
          </cell>
          <cell r="C703" t="str">
            <v>서부</v>
          </cell>
          <cell r="D703" t="str">
            <v>인천도담초등학교</v>
          </cell>
          <cell r="E703">
            <v>5</v>
          </cell>
          <cell r="H703">
            <v>4</v>
          </cell>
          <cell r="I703">
            <v>1</v>
          </cell>
          <cell r="L703" t="str">
            <v>신청</v>
          </cell>
          <cell r="M703">
            <v>2</v>
          </cell>
          <cell r="O703">
            <v>45736</v>
          </cell>
          <cell r="R703">
            <v>4</v>
          </cell>
          <cell r="S703">
            <v>4</v>
          </cell>
          <cell r="T703">
            <v>1</v>
          </cell>
          <cell r="U703">
            <v>3</v>
          </cell>
          <cell r="V703">
            <v>1</v>
          </cell>
          <cell r="W703">
            <v>0</v>
          </cell>
          <cell r="X703">
            <v>3</v>
          </cell>
          <cell r="Y703">
            <v>88</v>
          </cell>
          <cell r="Z703">
            <v>5</v>
          </cell>
          <cell r="AA703">
            <v>93</v>
          </cell>
          <cell r="AB703">
            <v>45945</v>
          </cell>
          <cell r="AC703">
            <v>0.375</v>
          </cell>
          <cell r="AD703">
            <v>0.6875</v>
          </cell>
          <cell r="AE703" t="str">
            <v>인천-강화</v>
          </cell>
          <cell r="AF703" t="str">
            <v>인천</v>
          </cell>
          <cell r="AG703" t="str">
            <v>강화</v>
          </cell>
          <cell r="AH703" t="str">
            <v>강화자연체험농장</v>
          </cell>
          <cell r="AI703" t="str">
            <v>x</v>
          </cell>
          <cell r="AJ703" t="str">
            <v>김천우</v>
          </cell>
          <cell r="AK703" t="str">
            <v>628-8805</v>
          </cell>
          <cell r="AL703" t="str">
            <v>6316-0520</v>
          </cell>
        </row>
        <row r="704">
          <cell r="B704" t="str">
            <v>227-3</v>
          </cell>
          <cell r="C704" t="str">
            <v>서부</v>
          </cell>
          <cell r="D704" t="str">
            <v>인천마전초등학교</v>
          </cell>
          <cell r="E704">
            <v>3</v>
          </cell>
          <cell r="S704">
            <v>0</v>
          </cell>
          <cell r="AA704">
            <v>0</v>
          </cell>
          <cell r="AE704" t="str">
            <v>-</v>
          </cell>
        </row>
        <row r="705">
          <cell r="B705" t="str">
            <v>227-4</v>
          </cell>
          <cell r="C705" t="str">
            <v>서부</v>
          </cell>
          <cell r="D705" t="str">
            <v>인천마전초등학교</v>
          </cell>
          <cell r="E705">
            <v>4</v>
          </cell>
          <cell r="F705">
            <v>5</v>
          </cell>
          <cell r="G705">
            <v>1</v>
          </cell>
          <cell r="L705" t="str">
            <v>취소</v>
          </cell>
          <cell r="M705">
            <v>1</v>
          </cell>
          <cell r="O705">
            <v>45709</v>
          </cell>
          <cell r="P705">
            <v>45734</v>
          </cell>
          <cell r="R705">
            <v>5</v>
          </cell>
          <cell r="S705">
            <v>0</v>
          </cell>
          <cell r="Y705">
            <v>128</v>
          </cell>
          <cell r="Z705">
            <v>5</v>
          </cell>
          <cell r="AA705">
            <v>133</v>
          </cell>
          <cell r="AB705">
            <v>45951</v>
          </cell>
          <cell r="AC705">
            <v>0.3611111111111111</v>
          </cell>
          <cell r="AD705">
            <v>0.625</v>
          </cell>
          <cell r="AE705" t="str">
            <v>인천-인천</v>
          </cell>
          <cell r="AF705" t="str">
            <v>인천</v>
          </cell>
          <cell r="AG705" t="str">
            <v>인천</v>
          </cell>
          <cell r="AH705" t="str">
            <v>개항장일대</v>
          </cell>
          <cell r="AI705" t="str">
            <v>x</v>
          </cell>
          <cell r="AJ705" t="str">
            <v>박진수</v>
          </cell>
          <cell r="AK705" t="str">
            <v>628-7143</v>
          </cell>
          <cell r="AL705" t="str">
            <v>7720-6165</v>
          </cell>
        </row>
        <row r="706">
          <cell r="B706" t="str">
            <v>227-5</v>
          </cell>
          <cell r="C706" t="str">
            <v>서부</v>
          </cell>
          <cell r="D706" t="str">
            <v>인천마전초등학교</v>
          </cell>
          <cell r="E706">
            <v>5</v>
          </cell>
          <cell r="S706">
            <v>0</v>
          </cell>
          <cell r="AA706">
            <v>0</v>
          </cell>
          <cell r="AE706" t="str">
            <v>-</v>
          </cell>
        </row>
        <row r="707">
          <cell r="B707" t="str">
            <v>228-3</v>
          </cell>
          <cell r="C707" t="str">
            <v>서부</v>
          </cell>
          <cell r="D707" t="str">
            <v>인천목향초등학교</v>
          </cell>
          <cell r="E707">
            <v>3</v>
          </cell>
          <cell r="S707">
            <v>0</v>
          </cell>
          <cell r="AA707">
            <v>0</v>
          </cell>
          <cell r="AE707" t="str">
            <v>-</v>
          </cell>
        </row>
        <row r="708">
          <cell r="B708" t="str">
            <v>228-4</v>
          </cell>
          <cell r="C708" t="str">
            <v>서부</v>
          </cell>
          <cell r="D708" t="str">
            <v>인천목향초등학교</v>
          </cell>
          <cell r="E708">
            <v>4</v>
          </cell>
          <cell r="F708">
            <v>3</v>
          </cell>
          <cell r="G708">
            <v>1</v>
          </cell>
          <cell r="S708">
            <v>0</v>
          </cell>
          <cell r="AA708">
            <v>0</v>
          </cell>
          <cell r="AE708" t="str">
            <v>-</v>
          </cell>
        </row>
        <row r="709">
          <cell r="B709" t="str">
            <v>228-5</v>
          </cell>
          <cell r="C709" t="str">
            <v>서부</v>
          </cell>
          <cell r="D709" t="str">
            <v>인천목향초등학교</v>
          </cell>
          <cell r="E709">
            <v>5</v>
          </cell>
          <cell r="S709">
            <v>0</v>
          </cell>
          <cell r="AA709">
            <v>0</v>
          </cell>
          <cell r="AE709" t="str">
            <v>-</v>
          </cell>
        </row>
        <row r="710">
          <cell r="B710" t="str">
            <v>229-3</v>
          </cell>
          <cell r="C710" t="str">
            <v>서부</v>
          </cell>
          <cell r="D710" t="str">
            <v>인천발산초등학교</v>
          </cell>
          <cell r="E710">
            <v>3</v>
          </cell>
          <cell r="S710">
            <v>0</v>
          </cell>
          <cell r="AA710">
            <v>0</v>
          </cell>
          <cell r="AE710" t="str">
            <v>-</v>
          </cell>
        </row>
        <row r="711">
          <cell r="B711" t="str">
            <v>229-4</v>
          </cell>
          <cell r="C711" t="str">
            <v>서부</v>
          </cell>
          <cell r="D711" t="str">
            <v>인천발산초등학교</v>
          </cell>
          <cell r="E711">
            <v>4</v>
          </cell>
          <cell r="F711">
            <v>4</v>
          </cell>
          <cell r="G711">
            <v>1</v>
          </cell>
          <cell r="S711">
            <v>0</v>
          </cell>
          <cell r="AA711">
            <v>0</v>
          </cell>
          <cell r="AE711" t="str">
            <v>-</v>
          </cell>
        </row>
        <row r="712">
          <cell r="B712" t="str">
            <v>229-5</v>
          </cell>
          <cell r="C712" t="str">
            <v>서부</v>
          </cell>
          <cell r="D712" t="str">
            <v>인천발산초등학교</v>
          </cell>
          <cell r="E712">
            <v>5</v>
          </cell>
          <cell r="S712">
            <v>0</v>
          </cell>
          <cell r="AA712">
            <v>0</v>
          </cell>
          <cell r="AE712" t="str">
            <v>-</v>
          </cell>
        </row>
        <row r="713">
          <cell r="B713" t="str">
            <v>230-3</v>
          </cell>
          <cell r="C713" t="str">
            <v>서부</v>
          </cell>
          <cell r="D713" t="str">
            <v>인천백석초등학교</v>
          </cell>
          <cell r="E713">
            <v>3</v>
          </cell>
          <cell r="H713">
            <v>6</v>
          </cell>
          <cell r="I713">
            <v>1</v>
          </cell>
          <cell r="L713" t="str">
            <v>신청</v>
          </cell>
          <cell r="M713" t="str">
            <v>2차</v>
          </cell>
          <cell r="O713">
            <v>45733</v>
          </cell>
          <cell r="R713">
            <v>6</v>
          </cell>
          <cell r="S713">
            <v>6</v>
          </cell>
          <cell r="T713">
            <v>1</v>
          </cell>
          <cell r="U713">
            <v>5</v>
          </cell>
          <cell r="V713">
            <v>1</v>
          </cell>
          <cell r="W713">
            <v>0</v>
          </cell>
          <cell r="X713">
            <v>5</v>
          </cell>
          <cell r="Y713">
            <v>132</v>
          </cell>
          <cell r="Z713">
            <v>6</v>
          </cell>
          <cell r="AA713">
            <v>138</v>
          </cell>
          <cell r="AB713">
            <v>45922</v>
          </cell>
          <cell r="AC713">
            <v>0.35416666666666669</v>
          </cell>
          <cell r="AD713">
            <v>0.61111111111111105</v>
          </cell>
          <cell r="AE713" t="str">
            <v>인천-인천</v>
          </cell>
          <cell r="AF713" t="str">
            <v>인천</v>
          </cell>
          <cell r="AG713" t="str">
            <v>인천</v>
          </cell>
          <cell r="AH713" t="str">
            <v>인천치즈스쿨</v>
          </cell>
          <cell r="AI713" t="str">
            <v>x</v>
          </cell>
          <cell r="AJ713" t="str">
            <v>김진아</v>
          </cell>
          <cell r="AK713" t="str">
            <v>590-7890</v>
          </cell>
          <cell r="AL713" t="str">
            <v>5388-8034</v>
          </cell>
          <cell r="AM713" t="str">
            <v>ACJP3Y</v>
          </cell>
          <cell r="AN713">
            <v>7890</v>
          </cell>
        </row>
        <row r="714">
          <cell r="B714" t="str">
            <v>230-4</v>
          </cell>
          <cell r="C714" t="str">
            <v>서부</v>
          </cell>
          <cell r="D714" t="str">
            <v>인천백석초등학교</v>
          </cell>
          <cell r="E714">
            <v>4</v>
          </cell>
          <cell r="F714">
            <v>7</v>
          </cell>
          <cell r="G714">
            <v>1</v>
          </cell>
          <cell r="H714">
            <v>7</v>
          </cell>
          <cell r="I714">
            <v>1</v>
          </cell>
          <cell r="L714" t="str">
            <v>신청</v>
          </cell>
          <cell r="M714">
            <v>1</v>
          </cell>
          <cell r="O714">
            <v>45671</v>
          </cell>
          <cell r="R714">
            <v>7</v>
          </cell>
          <cell r="S714">
            <v>7</v>
          </cell>
          <cell r="T714">
            <v>1</v>
          </cell>
          <cell r="U714">
            <v>6</v>
          </cell>
          <cell r="V714">
            <v>1</v>
          </cell>
          <cell r="W714">
            <v>0</v>
          </cell>
          <cell r="X714">
            <v>6</v>
          </cell>
          <cell r="Y714">
            <v>163</v>
          </cell>
          <cell r="Z714">
            <v>7</v>
          </cell>
          <cell r="AA714">
            <v>170</v>
          </cell>
          <cell r="AB714">
            <v>45926</v>
          </cell>
          <cell r="AC714">
            <v>0.35416666666666669</v>
          </cell>
          <cell r="AD714">
            <v>0.61111111111111105</v>
          </cell>
          <cell r="AE714" t="str">
            <v>인천-강화</v>
          </cell>
          <cell r="AF714" t="str">
            <v>인천</v>
          </cell>
          <cell r="AG714" t="str">
            <v>강화</v>
          </cell>
          <cell r="AH714" t="str">
            <v>광성보</v>
          </cell>
          <cell r="AI714" t="str">
            <v>o</v>
          </cell>
          <cell r="AJ714" t="str">
            <v>양미영</v>
          </cell>
          <cell r="AK714" t="str">
            <v>590-7804</v>
          </cell>
          <cell r="AL714" t="str">
            <v>2898-3449</v>
          </cell>
          <cell r="AM714" t="str">
            <v>ACJP3Y</v>
          </cell>
          <cell r="AN714">
            <v>7890</v>
          </cell>
        </row>
        <row r="715">
          <cell r="B715" t="str">
            <v>230-5</v>
          </cell>
          <cell r="C715" t="str">
            <v>서부</v>
          </cell>
          <cell r="D715" t="str">
            <v>인천백석초등학교</v>
          </cell>
          <cell r="E715">
            <v>5</v>
          </cell>
          <cell r="J715">
            <v>6</v>
          </cell>
          <cell r="K715">
            <v>1</v>
          </cell>
          <cell r="L715" t="str">
            <v>신청</v>
          </cell>
          <cell r="M715" t="str">
            <v>2차</v>
          </cell>
          <cell r="O715">
            <v>45733</v>
          </cell>
          <cell r="R715">
            <v>6</v>
          </cell>
          <cell r="S715">
            <v>6</v>
          </cell>
          <cell r="T715">
            <v>1</v>
          </cell>
          <cell r="U715">
            <v>5</v>
          </cell>
          <cell r="V715">
            <v>0</v>
          </cell>
          <cell r="W715">
            <v>1</v>
          </cell>
          <cell r="X715">
            <v>5</v>
          </cell>
          <cell r="Y715">
            <v>149</v>
          </cell>
          <cell r="Z715">
            <v>8</v>
          </cell>
          <cell r="AA715">
            <v>157</v>
          </cell>
          <cell r="AB715">
            <v>45923</v>
          </cell>
          <cell r="AC715">
            <v>0.33333333333333331</v>
          </cell>
          <cell r="AD715">
            <v>0.72916666666666663</v>
          </cell>
          <cell r="AE715" t="str">
            <v>관외</v>
          </cell>
          <cell r="AF715" t="str">
            <v>인천</v>
          </cell>
          <cell r="AG715" t="str">
            <v>서울</v>
          </cell>
          <cell r="AH715" t="str">
            <v>롯데월드</v>
          </cell>
          <cell r="AI715" t="str">
            <v>x</v>
          </cell>
          <cell r="AJ715" t="str">
            <v>김진아</v>
          </cell>
          <cell r="AK715" t="str">
            <v>590-7880</v>
          </cell>
          <cell r="AL715" t="str">
            <v>5388-8034</v>
          </cell>
          <cell r="AM715" t="str">
            <v>ACJP3Y</v>
          </cell>
          <cell r="AN715">
            <v>7890</v>
          </cell>
        </row>
        <row r="716">
          <cell r="B716" t="str">
            <v>231-3</v>
          </cell>
          <cell r="C716" t="str">
            <v>서부</v>
          </cell>
          <cell r="D716" t="str">
            <v>인천봉수초등학교</v>
          </cell>
          <cell r="E716">
            <v>3</v>
          </cell>
          <cell r="S716">
            <v>0</v>
          </cell>
          <cell r="AA716">
            <v>0</v>
          </cell>
          <cell r="AE716" t="str">
            <v>-</v>
          </cell>
        </row>
        <row r="717">
          <cell r="B717" t="str">
            <v>231-4</v>
          </cell>
          <cell r="C717" t="str">
            <v>서부</v>
          </cell>
          <cell r="D717" t="str">
            <v>인천봉수초등학교</v>
          </cell>
          <cell r="E717">
            <v>4</v>
          </cell>
          <cell r="S717">
            <v>0</v>
          </cell>
          <cell r="AA717">
            <v>0</v>
          </cell>
          <cell r="AE717" t="str">
            <v>-</v>
          </cell>
        </row>
        <row r="718">
          <cell r="B718" t="str">
            <v>231-5</v>
          </cell>
          <cell r="C718" t="str">
            <v>서부</v>
          </cell>
          <cell r="D718" t="str">
            <v>인천봉수초등학교</v>
          </cell>
          <cell r="E718">
            <v>5</v>
          </cell>
          <cell r="S718">
            <v>0</v>
          </cell>
          <cell r="AA718">
            <v>0</v>
          </cell>
          <cell r="AE718" t="str">
            <v>-</v>
          </cell>
        </row>
        <row r="719">
          <cell r="B719" t="str">
            <v>232-3</v>
          </cell>
          <cell r="C719" t="str">
            <v>서부</v>
          </cell>
          <cell r="D719" t="str">
            <v>인천봉화초등학교</v>
          </cell>
          <cell r="E719">
            <v>3</v>
          </cell>
          <cell r="F719">
            <v>2</v>
          </cell>
          <cell r="G719">
            <v>1</v>
          </cell>
          <cell r="H719">
            <v>2</v>
          </cell>
          <cell r="I719">
            <v>1</v>
          </cell>
          <cell r="L719" t="str">
            <v>신청</v>
          </cell>
          <cell r="M719">
            <v>1</v>
          </cell>
          <cell r="O719">
            <v>45688</v>
          </cell>
          <cell r="R719">
            <v>2</v>
          </cell>
          <cell r="S719">
            <v>2</v>
          </cell>
          <cell r="T719">
            <v>1</v>
          </cell>
          <cell r="U719">
            <v>1</v>
          </cell>
          <cell r="V719">
            <v>1</v>
          </cell>
          <cell r="W719">
            <v>0</v>
          </cell>
          <cell r="X719">
            <v>1</v>
          </cell>
          <cell r="Y719">
            <v>54</v>
          </cell>
          <cell r="Z719">
            <v>5</v>
          </cell>
          <cell r="AA719">
            <v>59</v>
          </cell>
          <cell r="AB719">
            <v>45953</v>
          </cell>
          <cell r="AC719">
            <v>0.36805555555555558</v>
          </cell>
          <cell r="AD719">
            <v>0.64583333333333337</v>
          </cell>
          <cell r="AE719" t="str">
            <v>인천-영종</v>
          </cell>
          <cell r="AF719" t="str">
            <v>인천</v>
          </cell>
          <cell r="AG719" t="str">
            <v>영종</v>
          </cell>
          <cell r="AH719" t="str">
            <v>파라다이스시티</v>
          </cell>
          <cell r="AI719" t="str">
            <v>x</v>
          </cell>
          <cell r="AJ719" t="str">
            <v>박정아</v>
          </cell>
          <cell r="AK719" t="str">
            <v>628-7592</v>
          </cell>
          <cell r="AL719" t="str">
            <v>9922-8002</v>
          </cell>
          <cell r="AM719" t="str">
            <v>ACLK0W </v>
          </cell>
          <cell r="AN719">
            <v>2004</v>
          </cell>
        </row>
        <row r="720">
          <cell r="B720" t="str">
            <v>232-4</v>
          </cell>
          <cell r="C720" t="str">
            <v>서부</v>
          </cell>
          <cell r="D720" t="str">
            <v>인천봉화초등학교</v>
          </cell>
          <cell r="E720">
            <v>4</v>
          </cell>
          <cell r="F720">
            <v>2</v>
          </cell>
          <cell r="G720">
            <v>1</v>
          </cell>
          <cell r="H720">
            <v>2</v>
          </cell>
          <cell r="I720">
            <v>1</v>
          </cell>
          <cell r="L720" t="str">
            <v>신청</v>
          </cell>
          <cell r="M720">
            <v>1</v>
          </cell>
          <cell r="O720">
            <v>45688</v>
          </cell>
          <cell r="R720">
            <v>2</v>
          </cell>
          <cell r="S720">
            <v>1</v>
          </cell>
          <cell r="T720">
            <v>1</v>
          </cell>
          <cell r="V720">
            <v>1</v>
          </cell>
          <cell r="W720">
            <v>0</v>
          </cell>
          <cell r="Y720">
            <v>55</v>
          </cell>
          <cell r="Z720">
            <v>3</v>
          </cell>
          <cell r="AA720">
            <v>58</v>
          </cell>
          <cell r="AB720">
            <v>45925</v>
          </cell>
          <cell r="AC720">
            <v>0.36805555555555558</v>
          </cell>
          <cell r="AD720">
            <v>0.64583333333333337</v>
          </cell>
          <cell r="AE720" t="str">
            <v>인천-인천</v>
          </cell>
          <cell r="AF720" t="str">
            <v>인천</v>
          </cell>
          <cell r="AG720" t="str">
            <v>인천</v>
          </cell>
          <cell r="AH720" t="str">
            <v>차이나타운</v>
          </cell>
          <cell r="AI720" t="str">
            <v>x</v>
          </cell>
          <cell r="AJ720" t="str">
            <v>최원호</v>
          </cell>
          <cell r="AK720" t="str">
            <v>628-7597</v>
          </cell>
          <cell r="AL720" t="str">
            <v>9985-2907</v>
          </cell>
        </row>
        <row r="721">
          <cell r="B721" t="str">
            <v>232-5</v>
          </cell>
          <cell r="C721" t="str">
            <v>서부</v>
          </cell>
          <cell r="D721" t="str">
            <v>인천봉화초등학교</v>
          </cell>
          <cell r="E721">
            <v>5</v>
          </cell>
          <cell r="H721">
            <v>3</v>
          </cell>
          <cell r="I721">
            <v>0</v>
          </cell>
          <cell r="K721">
            <v>0</v>
          </cell>
          <cell r="L721" t="str">
            <v>신청</v>
          </cell>
          <cell r="M721">
            <v>2</v>
          </cell>
          <cell r="O721">
            <v>45736</v>
          </cell>
          <cell r="R721">
            <v>3</v>
          </cell>
          <cell r="S721">
            <v>0</v>
          </cell>
          <cell r="T721">
            <v>0</v>
          </cell>
          <cell r="V721">
            <v>0</v>
          </cell>
          <cell r="W721">
            <v>0</v>
          </cell>
          <cell r="Y721">
            <v>52</v>
          </cell>
          <cell r="Z721">
            <v>6</v>
          </cell>
          <cell r="AA721">
            <v>58</v>
          </cell>
          <cell r="AB721">
            <v>45982</v>
          </cell>
          <cell r="AC721">
            <v>0.375</v>
          </cell>
          <cell r="AD721">
            <v>0.52777777777777779</v>
          </cell>
          <cell r="AE721" t="str">
            <v>인천-인천</v>
          </cell>
          <cell r="AF721" t="str">
            <v>인천</v>
          </cell>
          <cell r="AG721" t="str">
            <v>인천</v>
          </cell>
          <cell r="AH721" t="str">
            <v>선학스케이트장</v>
          </cell>
          <cell r="AI721" t="str">
            <v>x</v>
          </cell>
          <cell r="AJ721" t="str">
            <v>이광수</v>
          </cell>
          <cell r="AL721" t="str">
            <v>3222-9741</v>
          </cell>
        </row>
        <row r="722">
          <cell r="B722" t="str">
            <v>233-3</v>
          </cell>
          <cell r="C722" t="str">
            <v>서부</v>
          </cell>
          <cell r="D722" t="str">
            <v>인천불로초등학교</v>
          </cell>
          <cell r="E722">
            <v>3</v>
          </cell>
          <cell r="S722">
            <v>0</v>
          </cell>
          <cell r="AA722">
            <v>0</v>
          </cell>
          <cell r="AE722" t="str">
            <v>-</v>
          </cell>
        </row>
        <row r="723">
          <cell r="B723" t="str">
            <v>233-4</v>
          </cell>
          <cell r="C723" t="str">
            <v>서부</v>
          </cell>
          <cell r="D723" t="str">
            <v>인천불로초등학교</v>
          </cell>
          <cell r="E723">
            <v>4</v>
          </cell>
          <cell r="F723">
            <v>5</v>
          </cell>
          <cell r="G723">
            <v>1</v>
          </cell>
          <cell r="H723">
            <v>5</v>
          </cell>
          <cell r="I723">
            <v>1</v>
          </cell>
          <cell r="L723" t="str">
            <v>신청</v>
          </cell>
          <cell r="M723">
            <v>1</v>
          </cell>
          <cell r="O723">
            <v>45673</v>
          </cell>
          <cell r="R723">
            <v>5</v>
          </cell>
          <cell r="S723">
            <v>5</v>
          </cell>
          <cell r="T723">
            <v>1</v>
          </cell>
          <cell r="U723">
            <v>4</v>
          </cell>
          <cell r="V723">
            <v>1</v>
          </cell>
          <cell r="W723">
            <v>0</v>
          </cell>
          <cell r="X723">
            <v>4</v>
          </cell>
          <cell r="Y723">
            <v>120</v>
          </cell>
          <cell r="Z723">
            <v>6</v>
          </cell>
          <cell r="AA723">
            <v>126</v>
          </cell>
          <cell r="AB723">
            <v>45954</v>
          </cell>
          <cell r="AC723">
            <v>0.35416666666666669</v>
          </cell>
          <cell r="AD723">
            <v>0.66666666666666663</v>
          </cell>
          <cell r="AE723" t="str">
            <v>인천-강화</v>
          </cell>
          <cell r="AF723" t="str">
            <v>인천</v>
          </cell>
          <cell r="AG723" t="str">
            <v>강화</v>
          </cell>
          <cell r="AH723" t="str">
            <v>강화도레미마을</v>
          </cell>
          <cell r="AI723" t="str">
            <v>x</v>
          </cell>
          <cell r="AJ723" t="str">
            <v>문석현</v>
          </cell>
          <cell r="AK723" t="str">
            <v>628-6644</v>
          </cell>
          <cell r="AL723" t="str">
            <v>5580-1835</v>
          </cell>
        </row>
        <row r="724">
          <cell r="B724" t="str">
            <v>233-5</v>
          </cell>
          <cell r="C724" t="str">
            <v>서부</v>
          </cell>
          <cell r="D724" t="str">
            <v>인천불로초등학교</v>
          </cell>
          <cell r="E724">
            <v>5</v>
          </cell>
          <cell r="S724">
            <v>0</v>
          </cell>
          <cell r="AA724">
            <v>0</v>
          </cell>
          <cell r="AE724" t="str">
            <v>-</v>
          </cell>
        </row>
        <row r="725">
          <cell r="B725" t="str">
            <v>234-3</v>
          </cell>
          <cell r="C725" t="str">
            <v>서부</v>
          </cell>
          <cell r="D725" t="str">
            <v>인천서곶초등학교</v>
          </cell>
          <cell r="E725">
            <v>3</v>
          </cell>
          <cell r="F725">
            <v>3</v>
          </cell>
          <cell r="G725">
            <v>1</v>
          </cell>
          <cell r="H725">
            <v>3</v>
          </cell>
          <cell r="I725">
            <v>1</v>
          </cell>
          <cell r="L725" t="str">
            <v>신청</v>
          </cell>
          <cell r="M725">
            <v>1</v>
          </cell>
          <cell r="O725">
            <v>45673</v>
          </cell>
          <cell r="R725">
            <v>3</v>
          </cell>
          <cell r="S725">
            <v>1</v>
          </cell>
          <cell r="T725">
            <v>1</v>
          </cell>
          <cell r="V725">
            <v>1</v>
          </cell>
          <cell r="W725">
            <v>0</v>
          </cell>
          <cell r="X725">
            <v>0</v>
          </cell>
          <cell r="Y725">
            <v>66</v>
          </cell>
          <cell r="Z725">
            <v>3</v>
          </cell>
          <cell r="AA725">
            <v>69</v>
          </cell>
          <cell r="AB725">
            <v>45770</v>
          </cell>
          <cell r="AC725">
            <v>0.375</v>
          </cell>
          <cell r="AD725">
            <v>0.60416666666666663</v>
          </cell>
          <cell r="AE725" t="str">
            <v>인천-인천</v>
          </cell>
          <cell r="AF725" t="str">
            <v>인천</v>
          </cell>
          <cell r="AG725" t="str">
            <v>인천</v>
          </cell>
          <cell r="AH725" t="str">
            <v>인천치즈스쿨</v>
          </cell>
          <cell r="AI725" t="str">
            <v>x</v>
          </cell>
          <cell r="AJ725" t="str">
            <v>윤재숙</v>
          </cell>
          <cell r="AK725" t="str">
            <v>628-4523</v>
          </cell>
          <cell r="AL725" t="str">
            <v>5622-6830</v>
          </cell>
          <cell r="AM725" t="str">
            <v>ACGKIK</v>
          </cell>
          <cell r="AN725" t="str">
            <v>1525</v>
          </cell>
        </row>
        <row r="726">
          <cell r="B726" t="str">
            <v>234-4</v>
          </cell>
          <cell r="C726" t="str">
            <v>서부</v>
          </cell>
          <cell r="D726" t="str">
            <v>인천서곶초등학교</v>
          </cell>
          <cell r="E726">
            <v>4</v>
          </cell>
          <cell r="F726">
            <v>3</v>
          </cell>
          <cell r="G726">
            <v>1</v>
          </cell>
          <cell r="H726">
            <v>3</v>
          </cell>
          <cell r="I726">
            <v>1</v>
          </cell>
          <cell r="L726" t="str">
            <v>신청</v>
          </cell>
          <cell r="M726">
            <v>1</v>
          </cell>
          <cell r="O726">
            <v>45673</v>
          </cell>
          <cell r="R726">
            <v>3</v>
          </cell>
          <cell r="S726">
            <v>1</v>
          </cell>
          <cell r="T726">
            <v>1</v>
          </cell>
          <cell r="V726">
            <v>1</v>
          </cell>
          <cell r="W726">
            <v>0</v>
          </cell>
          <cell r="X726">
            <v>0</v>
          </cell>
          <cell r="Y726">
            <v>77</v>
          </cell>
          <cell r="Z726">
            <v>3</v>
          </cell>
          <cell r="AA726">
            <v>80</v>
          </cell>
          <cell r="AB726">
            <v>45771</v>
          </cell>
          <cell r="AC726">
            <v>0.375</v>
          </cell>
          <cell r="AD726">
            <v>0.67361111111111116</v>
          </cell>
          <cell r="AE726" t="str">
            <v>인천-인천</v>
          </cell>
          <cell r="AF726" t="str">
            <v>인천</v>
          </cell>
          <cell r="AG726" t="str">
            <v>인천</v>
          </cell>
          <cell r="AH726" t="str">
            <v>국립인천해양박물관</v>
          </cell>
          <cell r="AI726" t="str">
            <v>o</v>
          </cell>
          <cell r="AJ726" t="str">
            <v>이은영</v>
          </cell>
          <cell r="AK726" t="str">
            <v>628-4529</v>
          </cell>
          <cell r="AL726" t="str">
            <v>2655-6899</v>
          </cell>
          <cell r="AM726" t="str">
            <v>ACGKIK</v>
          </cell>
          <cell r="AN726" t="str">
            <v>1525</v>
          </cell>
        </row>
        <row r="727">
          <cell r="B727" t="str">
            <v>234-5</v>
          </cell>
          <cell r="C727" t="str">
            <v>서부</v>
          </cell>
          <cell r="D727" t="str">
            <v>인천서곶초등학교</v>
          </cell>
          <cell r="E727">
            <v>5</v>
          </cell>
          <cell r="S727">
            <v>0</v>
          </cell>
          <cell r="AA727">
            <v>0</v>
          </cell>
          <cell r="AE727" t="str">
            <v>-</v>
          </cell>
          <cell r="AM727" t="str">
            <v>ACGKIK</v>
          </cell>
          <cell r="AN727" t="str">
            <v>1525</v>
          </cell>
        </row>
        <row r="728">
          <cell r="B728" t="str">
            <v>235-3</v>
          </cell>
          <cell r="C728" t="str">
            <v>서부</v>
          </cell>
          <cell r="D728" t="str">
            <v>인천석남서초등학교</v>
          </cell>
          <cell r="E728">
            <v>3</v>
          </cell>
          <cell r="F728">
            <v>2</v>
          </cell>
          <cell r="G728">
            <v>1</v>
          </cell>
          <cell r="H728">
            <v>2</v>
          </cell>
          <cell r="I728">
            <v>1</v>
          </cell>
          <cell r="L728" t="str">
            <v>신청</v>
          </cell>
          <cell r="M728">
            <v>1</v>
          </cell>
          <cell r="O728">
            <v>45670</v>
          </cell>
          <cell r="R728">
            <v>2</v>
          </cell>
          <cell r="S728">
            <v>1</v>
          </cell>
          <cell r="T728">
            <v>1</v>
          </cell>
          <cell r="V728">
            <v>1</v>
          </cell>
          <cell r="W728">
            <v>0</v>
          </cell>
          <cell r="X728">
            <v>0</v>
          </cell>
          <cell r="Y728">
            <v>47</v>
          </cell>
          <cell r="Z728">
            <v>4</v>
          </cell>
          <cell r="AA728">
            <v>51</v>
          </cell>
          <cell r="AB728">
            <v>45785</v>
          </cell>
          <cell r="AC728">
            <v>0.35416666666666669</v>
          </cell>
          <cell r="AD728">
            <v>0.64583333333333337</v>
          </cell>
          <cell r="AE728" t="str">
            <v>인천-영종</v>
          </cell>
          <cell r="AF728" t="str">
            <v>인천</v>
          </cell>
          <cell r="AG728" t="str">
            <v>영종</v>
          </cell>
          <cell r="AH728" t="str">
            <v>주니어캠퍼스</v>
          </cell>
          <cell r="AI728" t="str">
            <v>x</v>
          </cell>
          <cell r="AJ728" t="str">
            <v>박정희</v>
          </cell>
          <cell r="AK728" t="str">
            <v>628-4985</v>
          </cell>
          <cell r="AL728" t="str">
            <v>8151-1433</v>
          </cell>
          <cell r="AM728" t="str">
            <v>ACG3OP</v>
          </cell>
          <cell r="AN728" t="str">
            <v>6941</v>
          </cell>
        </row>
        <row r="729">
          <cell r="B729" t="str">
            <v>235-4</v>
          </cell>
          <cell r="C729" t="str">
            <v>서부</v>
          </cell>
          <cell r="D729" t="str">
            <v>인천석남서초등학교</v>
          </cell>
          <cell r="E729">
            <v>4</v>
          </cell>
          <cell r="F729">
            <v>2</v>
          </cell>
          <cell r="G729">
            <v>1</v>
          </cell>
          <cell r="H729">
            <v>2</v>
          </cell>
          <cell r="I729">
            <v>1</v>
          </cell>
          <cell r="L729" t="str">
            <v>신청</v>
          </cell>
          <cell r="M729">
            <v>1</v>
          </cell>
          <cell r="O729">
            <v>45670</v>
          </cell>
          <cell r="R729">
            <v>2</v>
          </cell>
          <cell r="S729">
            <v>1</v>
          </cell>
          <cell r="T729">
            <v>1</v>
          </cell>
          <cell r="V729">
            <v>1</v>
          </cell>
          <cell r="W729">
            <v>0</v>
          </cell>
          <cell r="X729">
            <v>0</v>
          </cell>
          <cell r="Y729">
            <v>59</v>
          </cell>
          <cell r="Z729">
            <v>3</v>
          </cell>
          <cell r="AA729">
            <v>62</v>
          </cell>
          <cell r="AB729">
            <v>45793</v>
          </cell>
          <cell r="AC729">
            <v>0.3611111111111111</v>
          </cell>
          <cell r="AD729">
            <v>0.66666666666666663</v>
          </cell>
          <cell r="AE729" t="str">
            <v>인천-강화</v>
          </cell>
          <cell r="AF729" t="str">
            <v>인천</v>
          </cell>
          <cell r="AG729" t="str">
            <v>강화</v>
          </cell>
          <cell r="AH729" t="str">
            <v>강화도자연체험농장</v>
          </cell>
          <cell r="AI729" t="str">
            <v>x</v>
          </cell>
          <cell r="AJ729" t="str">
            <v>김재연</v>
          </cell>
          <cell r="AK729" t="str">
            <v>628-4990</v>
          </cell>
          <cell r="AL729" t="str">
            <v>9766-5976</v>
          </cell>
          <cell r="AM729" t="str">
            <v>ACG3OP</v>
          </cell>
          <cell r="AN729" t="str">
            <v>6941</v>
          </cell>
        </row>
        <row r="730">
          <cell r="B730" t="str">
            <v>235-5</v>
          </cell>
          <cell r="C730" t="str">
            <v>서부</v>
          </cell>
          <cell r="D730" t="str">
            <v>인천석남서초등학교</v>
          </cell>
          <cell r="E730">
            <v>5</v>
          </cell>
          <cell r="H730">
            <v>5</v>
          </cell>
          <cell r="I730">
            <v>1</v>
          </cell>
          <cell r="J730">
            <v>2</v>
          </cell>
          <cell r="K730">
            <v>0</v>
          </cell>
          <cell r="L730" t="str">
            <v>신청</v>
          </cell>
          <cell r="M730">
            <v>2</v>
          </cell>
          <cell r="O730">
            <v>45730</v>
          </cell>
          <cell r="R730">
            <v>2</v>
          </cell>
          <cell r="S730">
            <v>0</v>
          </cell>
          <cell r="T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60</v>
          </cell>
          <cell r="Z730">
            <v>3</v>
          </cell>
          <cell r="AA730">
            <v>63</v>
          </cell>
          <cell r="AB730">
            <v>45798</v>
          </cell>
          <cell r="AC730">
            <v>0.34722222222222227</v>
          </cell>
          <cell r="AD730">
            <v>0.70833333333333337</v>
          </cell>
          <cell r="AE730" t="str">
            <v>관외</v>
          </cell>
          <cell r="AF730" t="str">
            <v>인천</v>
          </cell>
          <cell r="AG730" t="str">
            <v>양주</v>
          </cell>
          <cell r="AH730" t="str">
            <v>송암스페이스센터</v>
          </cell>
          <cell r="AI730" t="str">
            <v>x</v>
          </cell>
          <cell r="AJ730" t="str">
            <v>지상욱</v>
          </cell>
          <cell r="AK730" t="str">
            <v>628-4998</v>
          </cell>
          <cell r="AL730" t="str">
            <v>5271-9780</v>
          </cell>
          <cell r="AM730" t="str">
            <v>ACG3OP</v>
          </cell>
          <cell r="AN730" t="str">
            <v>6941</v>
          </cell>
        </row>
        <row r="731">
          <cell r="B731" t="str">
            <v>236-3</v>
          </cell>
          <cell r="C731" t="str">
            <v>서부</v>
          </cell>
          <cell r="D731" t="str">
            <v>인천석남초등학교</v>
          </cell>
          <cell r="E731">
            <v>3</v>
          </cell>
          <cell r="F731">
            <v>3</v>
          </cell>
          <cell r="G731">
            <v>1</v>
          </cell>
          <cell r="S731">
            <v>0</v>
          </cell>
          <cell r="AA731">
            <v>0</v>
          </cell>
          <cell r="AE731" t="str">
            <v>-</v>
          </cell>
        </row>
        <row r="732">
          <cell r="B732" t="str">
            <v>236-4</v>
          </cell>
          <cell r="C732" t="str">
            <v>서부</v>
          </cell>
          <cell r="D732" t="str">
            <v>인천석남초등학교</v>
          </cell>
          <cell r="E732">
            <v>4</v>
          </cell>
          <cell r="F732">
            <v>4</v>
          </cell>
          <cell r="G732">
            <v>1</v>
          </cell>
          <cell r="H732">
            <v>5</v>
          </cell>
          <cell r="I732">
            <v>1</v>
          </cell>
          <cell r="L732" t="str">
            <v>신청</v>
          </cell>
          <cell r="M732">
            <v>1</v>
          </cell>
          <cell r="O732">
            <v>45702</v>
          </cell>
          <cell r="R732">
            <v>5</v>
          </cell>
          <cell r="S732">
            <v>5</v>
          </cell>
          <cell r="T732">
            <v>1</v>
          </cell>
          <cell r="U732">
            <v>4</v>
          </cell>
          <cell r="V732">
            <v>1</v>
          </cell>
          <cell r="W732">
            <v>0</v>
          </cell>
          <cell r="X732">
            <v>4</v>
          </cell>
          <cell r="Y732">
            <v>83</v>
          </cell>
          <cell r="Z732">
            <v>5</v>
          </cell>
          <cell r="AA732">
            <v>88</v>
          </cell>
          <cell r="AB732">
            <v>45958</v>
          </cell>
          <cell r="AC732">
            <v>0.35416666666666669</v>
          </cell>
          <cell r="AD732">
            <v>0.70833333333333337</v>
          </cell>
          <cell r="AE732" t="str">
            <v>인천-강화</v>
          </cell>
          <cell r="AF732" t="str">
            <v>인천</v>
          </cell>
          <cell r="AG732" t="str">
            <v>강화</v>
          </cell>
          <cell r="AH732" t="str">
            <v>강화도자연체험농장</v>
          </cell>
          <cell r="AI732" t="str">
            <v>o</v>
          </cell>
          <cell r="AJ732" t="str">
            <v>김진구</v>
          </cell>
          <cell r="AL732" t="str">
            <v>3663-8031</v>
          </cell>
        </row>
        <row r="733">
          <cell r="B733" t="str">
            <v>236-5</v>
          </cell>
          <cell r="C733" t="str">
            <v>서부</v>
          </cell>
          <cell r="D733" t="str">
            <v>인천석남초등학교</v>
          </cell>
          <cell r="E733">
            <v>5</v>
          </cell>
          <cell r="L733" t="str">
            <v>신청</v>
          </cell>
          <cell r="M733">
            <v>2</v>
          </cell>
          <cell r="O733">
            <v>45730</v>
          </cell>
          <cell r="R733">
            <v>5</v>
          </cell>
          <cell r="S733">
            <v>1</v>
          </cell>
          <cell r="T733">
            <v>1</v>
          </cell>
          <cell r="V733">
            <v>1</v>
          </cell>
          <cell r="W733">
            <v>0</v>
          </cell>
          <cell r="X733">
            <v>0</v>
          </cell>
          <cell r="Y733">
            <v>88</v>
          </cell>
          <cell r="Z733">
            <v>5</v>
          </cell>
          <cell r="AA733">
            <v>93</v>
          </cell>
          <cell r="AB733">
            <v>45805</v>
          </cell>
          <cell r="AC733">
            <v>0.3611111111111111</v>
          </cell>
          <cell r="AD733">
            <v>0.6875</v>
          </cell>
          <cell r="AE733" t="str">
            <v>인천-강화</v>
          </cell>
          <cell r="AF733" t="str">
            <v>인천</v>
          </cell>
          <cell r="AG733" t="str">
            <v>강화</v>
          </cell>
          <cell r="AH733" t="str">
            <v>강화도자연체험농장</v>
          </cell>
          <cell r="AI733" t="str">
            <v>x</v>
          </cell>
          <cell r="AJ733" t="str">
            <v>배준만</v>
          </cell>
          <cell r="AK733" t="str">
            <v>628-4636</v>
          </cell>
          <cell r="AL733" t="str">
            <v>2747-0105</v>
          </cell>
        </row>
        <row r="734">
          <cell r="B734" t="str">
            <v>237-3</v>
          </cell>
          <cell r="C734" t="str">
            <v>서부</v>
          </cell>
          <cell r="D734" t="str">
            <v>인천신석초등학교</v>
          </cell>
          <cell r="E734">
            <v>3</v>
          </cell>
          <cell r="F734">
            <v>2</v>
          </cell>
          <cell r="G734">
            <v>1</v>
          </cell>
          <cell r="H734">
            <v>2</v>
          </cell>
          <cell r="I734">
            <v>1</v>
          </cell>
          <cell r="L734" t="str">
            <v>신청</v>
          </cell>
          <cell r="M734">
            <v>1</v>
          </cell>
          <cell r="O734">
            <v>45706</v>
          </cell>
          <cell r="R734">
            <v>2</v>
          </cell>
          <cell r="S734">
            <v>2</v>
          </cell>
          <cell r="T734">
            <v>1</v>
          </cell>
          <cell r="U734">
            <v>1</v>
          </cell>
          <cell r="V734">
            <v>1</v>
          </cell>
          <cell r="W734">
            <v>0</v>
          </cell>
          <cell r="X734">
            <v>1</v>
          </cell>
          <cell r="Y734">
            <v>58</v>
          </cell>
          <cell r="Z734">
            <v>3</v>
          </cell>
          <cell r="AA734">
            <v>61</v>
          </cell>
          <cell r="AB734">
            <v>45951</v>
          </cell>
          <cell r="AC734">
            <v>0.3611111111111111</v>
          </cell>
          <cell r="AD734">
            <v>0.66666666666666663</v>
          </cell>
          <cell r="AE734" t="str">
            <v>인천-인천</v>
          </cell>
          <cell r="AF734" t="str">
            <v>인천</v>
          </cell>
          <cell r="AG734" t="str">
            <v>인천</v>
          </cell>
          <cell r="AH734" t="str">
            <v>인천치즈스쿨</v>
          </cell>
          <cell r="AI734" t="str">
            <v>x</v>
          </cell>
          <cell r="AJ734" t="str">
            <v>김지현</v>
          </cell>
          <cell r="AL734" t="str">
            <v>2295-3037</v>
          </cell>
        </row>
        <row r="735">
          <cell r="B735" t="str">
            <v>237-4</v>
          </cell>
          <cell r="C735" t="str">
            <v>서부</v>
          </cell>
          <cell r="D735" t="str">
            <v>인천신석초등학교</v>
          </cell>
          <cell r="E735">
            <v>4</v>
          </cell>
          <cell r="F735">
            <v>2</v>
          </cell>
          <cell r="G735">
            <v>1</v>
          </cell>
          <cell r="H735">
            <v>2</v>
          </cell>
          <cell r="I735">
            <v>1</v>
          </cell>
          <cell r="L735" t="str">
            <v>신청</v>
          </cell>
          <cell r="M735">
            <v>1</v>
          </cell>
          <cell r="O735">
            <v>45706</v>
          </cell>
          <cell r="R735">
            <v>2</v>
          </cell>
          <cell r="S735">
            <v>2</v>
          </cell>
          <cell r="T735">
            <v>1</v>
          </cell>
          <cell r="U735">
            <v>1</v>
          </cell>
          <cell r="V735">
            <v>1</v>
          </cell>
          <cell r="W735">
            <v>0</v>
          </cell>
          <cell r="X735">
            <v>1</v>
          </cell>
          <cell r="Y735">
            <v>46</v>
          </cell>
          <cell r="Z735">
            <v>2</v>
          </cell>
          <cell r="AA735">
            <v>48</v>
          </cell>
          <cell r="AB735">
            <v>45951</v>
          </cell>
          <cell r="AC735">
            <v>0.3611111111111111</v>
          </cell>
          <cell r="AD735">
            <v>0.66666666666666663</v>
          </cell>
          <cell r="AE735" t="str">
            <v>인천-강화</v>
          </cell>
          <cell r="AF735" t="str">
            <v>인천</v>
          </cell>
          <cell r="AG735" t="str">
            <v>강화</v>
          </cell>
          <cell r="AH735" t="str">
            <v>강화도자연체험농장</v>
          </cell>
          <cell r="AI735" t="str">
            <v>x</v>
          </cell>
          <cell r="AJ735" t="str">
            <v>송수영</v>
          </cell>
          <cell r="AL735" t="str">
            <v>4404-4960</v>
          </cell>
        </row>
        <row r="736">
          <cell r="B736" t="str">
            <v>237-5</v>
          </cell>
          <cell r="C736" t="str">
            <v>서부</v>
          </cell>
          <cell r="D736" t="str">
            <v>인천신석초등학교</v>
          </cell>
          <cell r="E736">
            <v>5</v>
          </cell>
          <cell r="J736">
            <v>2</v>
          </cell>
          <cell r="K736">
            <v>1</v>
          </cell>
          <cell r="L736" t="str">
            <v>신청</v>
          </cell>
          <cell r="M736">
            <v>2</v>
          </cell>
          <cell r="N736">
            <v>1</v>
          </cell>
          <cell r="O736">
            <v>45737</v>
          </cell>
          <cell r="R736">
            <v>2</v>
          </cell>
          <cell r="S736">
            <v>2</v>
          </cell>
          <cell r="T736">
            <v>1</v>
          </cell>
          <cell r="U736">
            <v>1</v>
          </cell>
          <cell r="V736">
            <v>0</v>
          </cell>
          <cell r="W736">
            <v>1</v>
          </cell>
          <cell r="X736">
            <v>1</v>
          </cell>
          <cell r="Y736">
            <v>53</v>
          </cell>
          <cell r="Z736">
            <v>3</v>
          </cell>
          <cell r="AA736">
            <v>56</v>
          </cell>
          <cell r="AB736">
            <v>45953</v>
          </cell>
          <cell r="AC736">
            <v>0.34722222222222227</v>
          </cell>
          <cell r="AD736">
            <v>0.64583333333333337</v>
          </cell>
          <cell r="AE736" t="str">
            <v>관외</v>
          </cell>
          <cell r="AF736" t="str">
            <v>인천</v>
          </cell>
          <cell r="AG736" t="str">
            <v>양주</v>
          </cell>
          <cell r="AH736" t="str">
            <v>송암스페이스센터</v>
          </cell>
          <cell r="AI736" t="str">
            <v>x</v>
          </cell>
          <cell r="AJ736" t="str">
            <v>박일령</v>
          </cell>
          <cell r="AK736" t="str">
            <v>628-5366</v>
          </cell>
          <cell r="AL736" t="str">
            <v>4921-0117</v>
          </cell>
        </row>
        <row r="737">
          <cell r="B737" t="str">
            <v>238-3</v>
          </cell>
          <cell r="C737" t="str">
            <v>서부</v>
          </cell>
          <cell r="D737" t="str">
            <v>인천신현북초등학교</v>
          </cell>
          <cell r="E737">
            <v>3</v>
          </cell>
          <cell r="S737">
            <v>0</v>
          </cell>
          <cell r="AA737">
            <v>0</v>
          </cell>
          <cell r="AE737" t="str">
            <v>-</v>
          </cell>
          <cell r="AM737" t="str">
            <v>ACI1RB</v>
          </cell>
          <cell r="AN737">
            <v>174</v>
          </cell>
        </row>
        <row r="738">
          <cell r="B738" t="str">
            <v>238-4</v>
          </cell>
          <cell r="C738" t="str">
            <v>서부</v>
          </cell>
          <cell r="D738" t="str">
            <v>인천신현북초등학교</v>
          </cell>
          <cell r="E738">
            <v>4</v>
          </cell>
          <cell r="S738">
            <v>0</v>
          </cell>
          <cell r="AA738">
            <v>0</v>
          </cell>
          <cell r="AE738" t="str">
            <v>-</v>
          </cell>
        </row>
        <row r="739">
          <cell r="B739" t="str">
            <v>238-5</v>
          </cell>
          <cell r="C739" t="str">
            <v>서부</v>
          </cell>
          <cell r="D739" t="str">
            <v>인천신현북초등학교</v>
          </cell>
          <cell r="E739">
            <v>5</v>
          </cell>
          <cell r="S739">
            <v>0</v>
          </cell>
          <cell r="AA739">
            <v>0</v>
          </cell>
          <cell r="AE739" t="str">
            <v>-</v>
          </cell>
        </row>
        <row r="740">
          <cell r="B740" t="str">
            <v>239-3</v>
          </cell>
          <cell r="C740" t="str">
            <v>서부</v>
          </cell>
          <cell r="D740" t="str">
            <v>인천신현초등학교</v>
          </cell>
          <cell r="E740">
            <v>3</v>
          </cell>
          <cell r="F740">
            <v>2</v>
          </cell>
          <cell r="G740">
            <v>1</v>
          </cell>
          <cell r="H740">
            <v>2</v>
          </cell>
          <cell r="I740">
            <v>1</v>
          </cell>
          <cell r="L740" t="str">
            <v>신청</v>
          </cell>
          <cell r="M740">
            <v>1</v>
          </cell>
          <cell r="O740">
            <v>45709</v>
          </cell>
          <cell r="R740">
            <v>2</v>
          </cell>
          <cell r="S740">
            <v>2</v>
          </cell>
          <cell r="T740">
            <v>1</v>
          </cell>
          <cell r="U740">
            <v>1</v>
          </cell>
          <cell r="V740">
            <v>1</v>
          </cell>
          <cell r="W740">
            <v>0</v>
          </cell>
          <cell r="X740">
            <v>1</v>
          </cell>
          <cell r="Y740">
            <v>44</v>
          </cell>
          <cell r="Z740">
            <v>3</v>
          </cell>
          <cell r="AA740">
            <v>47</v>
          </cell>
          <cell r="AB740">
            <v>45930</v>
          </cell>
          <cell r="AC740">
            <v>0.375</v>
          </cell>
          <cell r="AD740">
            <v>0.61111111111111105</v>
          </cell>
          <cell r="AE740" t="str">
            <v>인천-인천</v>
          </cell>
          <cell r="AF740" t="str">
            <v>인천</v>
          </cell>
          <cell r="AG740" t="str">
            <v>인천</v>
          </cell>
          <cell r="AH740" t="str">
            <v>인천치즈스쿨</v>
          </cell>
          <cell r="AI740" t="str">
            <v>x</v>
          </cell>
          <cell r="AJ740" t="str">
            <v>이선미</v>
          </cell>
          <cell r="AK740" t="str">
            <v>628-4768</v>
          </cell>
          <cell r="AL740" t="str">
            <v>3439-7812</v>
          </cell>
          <cell r="AM740" t="str">
            <v>ACG5JS</v>
          </cell>
          <cell r="AN740">
            <v>3172</v>
          </cell>
        </row>
        <row r="741">
          <cell r="B741" t="str">
            <v>239-4</v>
          </cell>
          <cell r="C741" t="str">
            <v>서부</v>
          </cell>
          <cell r="D741" t="str">
            <v>인천신현초등학교</v>
          </cell>
          <cell r="E741">
            <v>4</v>
          </cell>
          <cell r="F741">
            <v>2</v>
          </cell>
          <cell r="G741">
            <v>1</v>
          </cell>
          <cell r="H741">
            <v>2</v>
          </cell>
          <cell r="I741">
            <v>1</v>
          </cell>
          <cell r="L741" t="str">
            <v>신청</v>
          </cell>
          <cell r="M741">
            <v>1</v>
          </cell>
          <cell r="O741">
            <v>45709</v>
          </cell>
          <cell r="R741">
            <v>2</v>
          </cell>
          <cell r="S741">
            <v>2</v>
          </cell>
          <cell r="T741">
            <v>1</v>
          </cell>
          <cell r="U741">
            <v>1</v>
          </cell>
          <cell r="V741">
            <v>1</v>
          </cell>
          <cell r="W741">
            <v>0</v>
          </cell>
          <cell r="X741">
            <v>1</v>
          </cell>
          <cell r="Y741">
            <v>45</v>
          </cell>
          <cell r="Z741">
            <v>3</v>
          </cell>
          <cell r="AA741">
            <v>48</v>
          </cell>
          <cell r="AB741">
            <v>45925</v>
          </cell>
          <cell r="AC741">
            <v>0.36805555555555558</v>
          </cell>
          <cell r="AD741">
            <v>0.66666666666666663</v>
          </cell>
          <cell r="AE741" t="str">
            <v>인천-강화</v>
          </cell>
          <cell r="AF741" t="str">
            <v>인천</v>
          </cell>
          <cell r="AG741" t="str">
            <v>강화</v>
          </cell>
          <cell r="AH741" t="str">
            <v>강화일대</v>
          </cell>
          <cell r="AI741" t="str">
            <v>o</v>
          </cell>
          <cell r="AJ741" t="str">
            <v>김찬희</v>
          </cell>
          <cell r="AK741" t="str">
            <v>628-4750</v>
          </cell>
          <cell r="AL741" t="str">
            <v>2135-1452</v>
          </cell>
          <cell r="AM741" t="str">
            <v>ACG5JS</v>
          </cell>
          <cell r="AN741">
            <v>3172</v>
          </cell>
        </row>
        <row r="742">
          <cell r="B742" t="str">
            <v>239-5</v>
          </cell>
          <cell r="C742" t="str">
            <v>서부</v>
          </cell>
          <cell r="D742" t="str">
            <v>인천신현초등학교</v>
          </cell>
          <cell r="E742">
            <v>5</v>
          </cell>
          <cell r="J742">
            <v>3</v>
          </cell>
          <cell r="K742">
            <v>1</v>
          </cell>
          <cell r="L742" t="str">
            <v>변경</v>
          </cell>
          <cell r="M742">
            <v>2</v>
          </cell>
          <cell r="N742">
            <v>1</v>
          </cell>
          <cell r="O742">
            <v>45737</v>
          </cell>
          <cell r="Q742">
            <v>45826</v>
          </cell>
          <cell r="R742">
            <v>3</v>
          </cell>
          <cell r="S742">
            <v>3</v>
          </cell>
          <cell r="T742">
            <v>1</v>
          </cell>
          <cell r="U742">
            <v>2</v>
          </cell>
          <cell r="V742">
            <v>0</v>
          </cell>
          <cell r="W742">
            <v>1</v>
          </cell>
          <cell r="X742">
            <v>2</v>
          </cell>
          <cell r="Y742">
            <v>51</v>
          </cell>
          <cell r="Z742">
            <v>3</v>
          </cell>
          <cell r="AA742">
            <v>54</v>
          </cell>
          <cell r="AB742">
            <v>45910</v>
          </cell>
          <cell r="AC742">
            <v>0.34027777777777773</v>
          </cell>
          <cell r="AD742">
            <v>0.66666666666666663</v>
          </cell>
          <cell r="AE742" t="str">
            <v>관외</v>
          </cell>
          <cell r="AF742" t="str">
            <v>인천</v>
          </cell>
          <cell r="AG742" t="str">
            <v>성남</v>
          </cell>
          <cell r="AH742" t="str">
            <v>잡월드</v>
          </cell>
          <cell r="AI742" t="str">
            <v>x</v>
          </cell>
          <cell r="AJ742" t="str">
            <v>이상미</v>
          </cell>
          <cell r="AK742" t="str">
            <v>628-4773</v>
          </cell>
          <cell r="AL742" t="str">
            <v>2901-9739</v>
          </cell>
        </row>
        <row r="743">
          <cell r="B743" t="str">
            <v>240-3</v>
          </cell>
          <cell r="C743" t="str">
            <v>서부</v>
          </cell>
          <cell r="D743" t="str">
            <v>인천심곡초등학교</v>
          </cell>
          <cell r="E743">
            <v>3</v>
          </cell>
          <cell r="H743">
            <v>2</v>
          </cell>
          <cell r="I743">
            <v>1</v>
          </cell>
          <cell r="L743" t="str">
            <v>취소</v>
          </cell>
          <cell r="M743">
            <v>1</v>
          </cell>
          <cell r="O743">
            <v>45701</v>
          </cell>
          <cell r="P743">
            <v>45785</v>
          </cell>
          <cell r="R743">
            <v>2</v>
          </cell>
          <cell r="S743">
            <v>0</v>
          </cell>
          <cell r="Y743">
            <v>32</v>
          </cell>
          <cell r="Z743">
            <v>2</v>
          </cell>
          <cell r="AA743">
            <v>34</v>
          </cell>
          <cell r="AB743">
            <v>45793</v>
          </cell>
          <cell r="AC743">
            <v>0.375</v>
          </cell>
          <cell r="AD743">
            <v>0.64583333333333337</v>
          </cell>
          <cell r="AE743" t="str">
            <v>인천-인천</v>
          </cell>
          <cell r="AF743" t="str">
            <v>인천</v>
          </cell>
          <cell r="AG743" t="str">
            <v>인천</v>
          </cell>
          <cell r="AH743" t="str">
            <v>검단선사박물관</v>
          </cell>
          <cell r="AI743" t="str">
            <v>o</v>
          </cell>
          <cell r="AJ743" t="str">
            <v>성숙현</v>
          </cell>
          <cell r="AK743" t="str">
            <v>873-0410</v>
          </cell>
          <cell r="AL743" t="str">
            <v>9695-1373</v>
          </cell>
        </row>
        <row r="744">
          <cell r="B744" t="str">
            <v>240-4</v>
          </cell>
          <cell r="C744" t="str">
            <v>서부</v>
          </cell>
          <cell r="D744" t="str">
            <v>인천심곡초등학교</v>
          </cell>
          <cell r="E744">
            <v>4</v>
          </cell>
          <cell r="F744">
            <v>3</v>
          </cell>
          <cell r="G744">
            <v>1</v>
          </cell>
          <cell r="H744">
            <v>2</v>
          </cell>
          <cell r="I744">
            <v>1</v>
          </cell>
          <cell r="L744" t="str">
            <v>취소</v>
          </cell>
          <cell r="M744">
            <v>1</v>
          </cell>
          <cell r="O744">
            <v>45701</v>
          </cell>
          <cell r="P744">
            <v>45785</v>
          </cell>
          <cell r="R744">
            <v>2</v>
          </cell>
          <cell r="S744">
            <v>0</v>
          </cell>
          <cell r="Y744">
            <v>37</v>
          </cell>
          <cell r="Z744">
            <v>2</v>
          </cell>
          <cell r="AA744">
            <v>39</v>
          </cell>
          <cell r="AB744">
            <v>45793</v>
          </cell>
          <cell r="AC744">
            <v>0.375</v>
          </cell>
          <cell r="AD744">
            <v>0.64583333333333337</v>
          </cell>
          <cell r="AE744" t="str">
            <v>인천-인천</v>
          </cell>
          <cell r="AF744" t="str">
            <v>인천</v>
          </cell>
          <cell r="AG744" t="str">
            <v>인천</v>
          </cell>
          <cell r="AH744" t="str">
            <v>검단선사박물관</v>
          </cell>
          <cell r="AI744" t="str">
            <v>o</v>
          </cell>
          <cell r="AJ744" t="str">
            <v>김민관</v>
          </cell>
          <cell r="AK744" t="str">
            <v>873-0410</v>
          </cell>
          <cell r="AL744" t="str">
            <v>2012-0341</v>
          </cell>
        </row>
        <row r="745">
          <cell r="B745" t="str">
            <v>240-5</v>
          </cell>
          <cell r="C745" t="str">
            <v>서부</v>
          </cell>
          <cell r="D745" t="str">
            <v>인천심곡초등학교</v>
          </cell>
          <cell r="E745">
            <v>5</v>
          </cell>
          <cell r="S745">
            <v>0</v>
          </cell>
          <cell r="AA745">
            <v>0</v>
          </cell>
          <cell r="AE745" t="str">
            <v>-</v>
          </cell>
        </row>
        <row r="746">
          <cell r="B746" t="str">
            <v>241-3</v>
          </cell>
          <cell r="C746" t="str">
            <v>서부</v>
          </cell>
          <cell r="D746" t="str">
            <v>인천아라초등학교</v>
          </cell>
          <cell r="E746">
            <v>3</v>
          </cell>
          <cell r="S746">
            <v>0</v>
          </cell>
          <cell r="AA746">
            <v>0</v>
          </cell>
          <cell r="AE746" t="str">
            <v>-</v>
          </cell>
        </row>
        <row r="747">
          <cell r="B747" t="str">
            <v>241-4</v>
          </cell>
          <cell r="C747" t="str">
            <v>서부</v>
          </cell>
          <cell r="D747" t="str">
            <v>인천아라초등학교</v>
          </cell>
          <cell r="E747">
            <v>4</v>
          </cell>
          <cell r="S747">
            <v>0</v>
          </cell>
          <cell r="AA747">
            <v>0</v>
          </cell>
          <cell r="AE747" t="str">
            <v>-</v>
          </cell>
        </row>
        <row r="748">
          <cell r="B748" t="str">
            <v>241-5</v>
          </cell>
          <cell r="C748" t="str">
            <v>서부</v>
          </cell>
          <cell r="D748" t="str">
            <v>인천아라초등학교</v>
          </cell>
          <cell r="E748">
            <v>5</v>
          </cell>
          <cell r="S748">
            <v>0</v>
          </cell>
          <cell r="AA748">
            <v>0</v>
          </cell>
          <cell r="AE748" t="str">
            <v>-</v>
          </cell>
        </row>
        <row r="749">
          <cell r="B749" t="str">
            <v>242-3</v>
          </cell>
          <cell r="C749" t="str">
            <v>서부</v>
          </cell>
          <cell r="D749" t="str">
            <v>인천아람초등학교</v>
          </cell>
          <cell r="E749">
            <v>3</v>
          </cell>
          <cell r="S749">
            <v>0</v>
          </cell>
          <cell r="AA749">
            <v>0</v>
          </cell>
          <cell r="AE749" t="str">
            <v>-</v>
          </cell>
        </row>
        <row r="750">
          <cell r="B750" t="str">
            <v>242-4</v>
          </cell>
          <cell r="C750" t="str">
            <v>서부</v>
          </cell>
          <cell r="D750" t="str">
            <v>인천아람초등학교</v>
          </cell>
          <cell r="E750">
            <v>4</v>
          </cell>
          <cell r="F750">
            <v>6</v>
          </cell>
          <cell r="G750">
            <v>1</v>
          </cell>
          <cell r="S750">
            <v>0</v>
          </cell>
          <cell r="AA750">
            <v>0</v>
          </cell>
          <cell r="AE750" t="str">
            <v>-</v>
          </cell>
        </row>
        <row r="751">
          <cell r="B751" t="str">
            <v>242-5</v>
          </cell>
          <cell r="C751" t="str">
            <v>서부</v>
          </cell>
          <cell r="D751" t="str">
            <v>인천아람초등학교</v>
          </cell>
          <cell r="E751">
            <v>5</v>
          </cell>
          <cell r="S751">
            <v>0</v>
          </cell>
          <cell r="AA751">
            <v>0</v>
          </cell>
          <cell r="AE751" t="str">
            <v>-</v>
          </cell>
        </row>
        <row r="752">
          <cell r="B752" t="str">
            <v>243-3</v>
          </cell>
          <cell r="C752" t="str">
            <v>서부</v>
          </cell>
          <cell r="D752" t="str">
            <v>인천양지초등학교</v>
          </cell>
          <cell r="E752">
            <v>3</v>
          </cell>
          <cell r="F752">
            <v>2</v>
          </cell>
          <cell r="G752">
            <v>1</v>
          </cell>
          <cell r="L752" t="str">
            <v>변경</v>
          </cell>
          <cell r="M752">
            <v>1</v>
          </cell>
          <cell r="N752">
            <v>1</v>
          </cell>
          <cell r="O752">
            <v>45674</v>
          </cell>
          <cell r="Q752">
            <v>45821</v>
          </cell>
          <cell r="R752">
            <v>2</v>
          </cell>
          <cell r="S752">
            <v>2</v>
          </cell>
          <cell r="T752">
            <v>1</v>
          </cell>
          <cell r="U752">
            <v>1</v>
          </cell>
          <cell r="V752">
            <v>1</v>
          </cell>
          <cell r="W752">
            <v>0</v>
          </cell>
          <cell r="X752">
            <v>1</v>
          </cell>
          <cell r="Y752">
            <v>36</v>
          </cell>
          <cell r="Z752">
            <v>3</v>
          </cell>
          <cell r="AA752">
            <v>39</v>
          </cell>
          <cell r="AB752">
            <v>45915</v>
          </cell>
          <cell r="AC752">
            <v>0.375</v>
          </cell>
          <cell r="AD752">
            <v>0.61111111111111105</v>
          </cell>
          <cell r="AE752" t="str">
            <v>인천-인천</v>
          </cell>
          <cell r="AF752" t="str">
            <v>인천</v>
          </cell>
          <cell r="AG752" t="str">
            <v>인천</v>
          </cell>
          <cell r="AH752" t="str">
            <v>인천외국어마을</v>
          </cell>
          <cell r="AI752" t="str">
            <v>x</v>
          </cell>
          <cell r="AJ752" t="str">
            <v>고태경</v>
          </cell>
          <cell r="AL752" t="str">
            <v>5789-4468</v>
          </cell>
          <cell r="AM752" t="str">
            <v>ACH1HK</v>
          </cell>
          <cell r="AN752" t="str">
            <v>0123</v>
          </cell>
        </row>
        <row r="753">
          <cell r="B753" t="str">
            <v>243-4</v>
          </cell>
          <cell r="C753" t="str">
            <v>서부</v>
          </cell>
          <cell r="D753" t="str">
            <v>인천양지초등학교</v>
          </cell>
          <cell r="E753">
            <v>4</v>
          </cell>
          <cell r="F753">
            <v>3</v>
          </cell>
          <cell r="G753">
            <v>1</v>
          </cell>
          <cell r="H753">
            <v>3</v>
          </cell>
          <cell r="I753">
            <v>1</v>
          </cell>
          <cell r="L753" t="str">
            <v>신청</v>
          </cell>
          <cell r="M753">
            <v>1</v>
          </cell>
          <cell r="O753">
            <v>45674</v>
          </cell>
          <cell r="R753">
            <v>3</v>
          </cell>
          <cell r="S753">
            <v>1</v>
          </cell>
          <cell r="T753">
            <v>1</v>
          </cell>
          <cell r="V753">
            <v>1</v>
          </cell>
          <cell r="W753">
            <v>0</v>
          </cell>
          <cell r="X753">
            <v>0</v>
          </cell>
          <cell r="Y753">
            <v>54</v>
          </cell>
          <cell r="Z753">
            <v>3</v>
          </cell>
          <cell r="AA753">
            <v>57</v>
          </cell>
          <cell r="AB753">
            <v>45797</v>
          </cell>
          <cell r="AC753">
            <v>0.35416666666666669</v>
          </cell>
          <cell r="AD753">
            <v>0.6875</v>
          </cell>
          <cell r="AE753" t="str">
            <v>인천-강화</v>
          </cell>
          <cell r="AF753" t="str">
            <v>인천</v>
          </cell>
          <cell r="AG753" t="str">
            <v>강화</v>
          </cell>
          <cell r="AH753" t="str">
            <v>강화역사박물관</v>
          </cell>
          <cell r="AI753" t="str">
            <v>o</v>
          </cell>
          <cell r="AJ753" t="str">
            <v>정인영</v>
          </cell>
          <cell r="AL753" t="str">
            <v>6331-0765</v>
          </cell>
          <cell r="AM753" t="str">
            <v>ACH1HK</v>
          </cell>
          <cell r="AN753" t="str">
            <v>0123</v>
          </cell>
        </row>
        <row r="754">
          <cell r="B754" t="str">
            <v>243-5</v>
          </cell>
          <cell r="C754" t="str">
            <v>서부</v>
          </cell>
          <cell r="D754" t="str">
            <v>인천양지초등학교</v>
          </cell>
          <cell r="E754">
            <v>5</v>
          </cell>
          <cell r="S754">
            <v>0</v>
          </cell>
          <cell r="AA754">
            <v>0</v>
          </cell>
          <cell r="AE754" t="str">
            <v>-</v>
          </cell>
          <cell r="AM754" t="str">
            <v>ACH1HK</v>
          </cell>
          <cell r="AN754" t="str">
            <v>0123</v>
          </cell>
        </row>
        <row r="755">
          <cell r="B755" t="str">
            <v>244-3</v>
          </cell>
          <cell r="C755" t="str">
            <v>서부</v>
          </cell>
          <cell r="D755" t="str">
            <v>인천완정초등학교</v>
          </cell>
          <cell r="E755">
            <v>3</v>
          </cell>
          <cell r="F755">
            <v>3</v>
          </cell>
          <cell r="G755">
            <v>1</v>
          </cell>
          <cell r="H755">
            <v>3</v>
          </cell>
          <cell r="I755">
            <v>1</v>
          </cell>
          <cell r="L755" t="str">
            <v>신청</v>
          </cell>
          <cell r="M755">
            <v>1</v>
          </cell>
          <cell r="O755">
            <v>45705</v>
          </cell>
          <cell r="R755">
            <v>3</v>
          </cell>
          <cell r="S755">
            <v>3</v>
          </cell>
          <cell r="T755">
            <v>1</v>
          </cell>
          <cell r="U755">
            <v>2</v>
          </cell>
          <cell r="V755">
            <v>1</v>
          </cell>
          <cell r="W755">
            <v>0</v>
          </cell>
          <cell r="X755">
            <v>2</v>
          </cell>
          <cell r="Y755">
            <v>71</v>
          </cell>
          <cell r="Z755">
            <v>3</v>
          </cell>
          <cell r="AA755">
            <v>74</v>
          </cell>
          <cell r="AB755">
            <v>45953</v>
          </cell>
          <cell r="AC755">
            <v>0.3888888888888889</v>
          </cell>
          <cell r="AD755">
            <v>0.61111111111111105</v>
          </cell>
          <cell r="AE755" t="str">
            <v>인천-인천</v>
          </cell>
          <cell r="AF755" t="str">
            <v>인천</v>
          </cell>
          <cell r="AG755" t="str">
            <v>인천</v>
          </cell>
          <cell r="AH755" t="str">
            <v>국립생물자원관</v>
          </cell>
          <cell r="AI755" t="str">
            <v>x</v>
          </cell>
          <cell r="AJ755" t="str">
            <v>박지선</v>
          </cell>
          <cell r="AK755" t="str">
            <v>627-9133</v>
          </cell>
          <cell r="AL755" t="str">
            <v>2753-8382</v>
          </cell>
          <cell r="AM755" t="str">
            <v>ACHCCO</v>
          </cell>
          <cell r="AN755">
            <v>9154</v>
          </cell>
        </row>
        <row r="756">
          <cell r="B756" t="str">
            <v>244-4</v>
          </cell>
          <cell r="C756" t="str">
            <v>서부</v>
          </cell>
          <cell r="D756" t="str">
            <v>인천완정초등학교</v>
          </cell>
          <cell r="E756">
            <v>4</v>
          </cell>
          <cell r="H756">
            <v>4</v>
          </cell>
          <cell r="I756">
            <v>1</v>
          </cell>
          <cell r="L756" t="str">
            <v>변경</v>
          </cell>
          <cell r="M756">
            <v>1</v>
          </cell>
          <cell r="N756">
            <v>1</v>
          </cell>
          <cell r="O756">
            <v>45705</v>
          </cell>
          <cell r="Q756">
            <v>45723</v>
          </cell>
          <cell r="R756">
            <v>4</v>
          </cell>
          <cell r="S756">
            <v>1</v>
          </cell>
          <cell r="T756">
            <v>1</v>
          </cell>
          <cell r="V756">
            <v>1</v>
          </cell>
          <cell r="W756">
            <v>0</v>
          </cell>
          <cell r="X756">
            <v>0</v>
          </cell>
          <cell r="Y756">
            <v>94</v>
          </cell>
          <cell r="Z756">
            <v>4</v>
          </cell>
          <cell r="AA756">
            <v>98</v>
          </cell>
          <cell r="AB756">
            <v>45757</v>
          </cell>
          <cell r="AC756">
            <v>0.3611111111111111</v>
          </cell>
          <cell r="AD756">
            <v>0.65972222222222221</v>
          </cell>
          <cell r="AE756" t="str">
            <v>인천-영종</v>
          </cell>
          <cell r="AF756" t="str">
            <v>인천</v>
          </cell>
          <cell r="AG756" t="str">
            <v>영종</v>
          </cell>
          <cell r="AH756" t="str">
            <v>BMW드라이빙센터</v>
          </cell>
          <cell r="AI756" t="str">
            <v>x</v>
          </cell>
          <cell r="AJ756" t="str">
            <v>유승진</v>
          </cell>
          <cell r="AK756" t="str">
            <v>569-6984(401)</v>
          </cell>
          <cell r="AL756" t="str">
            <v>8604-3910</v>
          </cell>
        </row>
        <row r="757">
          <cell r="B757" t="str">
            <v>244-5</v>
          </cell>
          <cell r="C757" t="str">
            <v>서부</v>
          </cell>
          <cell r="D757" t="str">
            <v>인천완정초등학교</v>
          </cell>
          <cell r="E757">
            <v>5</v>
          </cell>
          <cell r="J757">
            <v>4</v>
          </cell>
          <cell r="K757">
            <v>1</v>
          </cell>
          <cell r="L757" t="str">
            <v>신청</v>
          </cell>
          <cell r="M757" t="str">
            <v>2차</v>
          </cell>
          <cell r="O757">
            <v>45733</v>
          </cell>
          <cell r="R757">
            <v>4</v>
          </cell>
          <cell r="S757">
            <v>1</v>
          </cell>
          <cell r="T757">
            <v>1</v>
          </cell>
          <cell r="V757">
            <v>0</v>
          </cell>
          <cell r="W757">
            <v>1</v>
          </cell>
          <cell r="X757">
            <v>0</v>
          </cell>
          <cell r="Y757">
            <v>83</v>
          </cell>
          <cell r="Z757">
            <v>4</v>
          </cell>
          <cell r="AA757">
            <v>87</v>
          </cell>
          <cell r="AB757">
            <v>45790</v>
          </cell>
          <cell r="AC757">
            <v>0.35416666666666669</v>
          </cell>
          <cell r="AD757">
            <v>0.60416666666666663</v>
          </cell>
          <cell r="AE757" t="str">
            <v>관외</v>
          </cell>
          <cell r="AF757" t="str">
            <v>인천</v>
          </cell>
          <cell r="AG757" t="str">
            <v>서울</v>
          </cell>
          <cell r="AH757" t="str">
            <v>목동아이스링크</v>
          </cell>
          <cell r="AI757" t="str">
            <v>x</v>
          </cell>
          <cell r="AJ757" t="str">
            <v>이거울</v>
          </cell>
          <cell r="AK757" t="str">
            <v>627-9144</v>
          </cell>
          <cell r="AL757" t="str">
            <v>9654-1793</v>
          </cell>
        </row>
        <row r="758">
          <cell r="B758" t="str">
            <v>245-3</v>
          </cell>
          <cell r="C758" t="str">
            <v>서부</v>
          </cell>
          <cell r="D758" t="str">
            <v>인천왕길초등학교</v>
          </cell>
          <cell r="E758">
            <v>3</v>
          </cell>
          <cell r="S758">
            <v>0</v>
          </cell>
          <cell r="AA758">
            <v>0</v>
          </cell>
          <cell r="AE758" t="str">
            <v>-</v>
          </cell>
        </row>
        <row r="759">
          <cell r="B759" t="str">
            <v>245-4</v>
          </cell>
          <cell r="C759" t="str">
            <v>서부</v>
          </cell>
          <cell r="D759" t="str">
            <v>인천왕길초등학교</v>
          </cell>
          <cell r="E759">
            <v>4</v>
          </cell>
          <cell r="S759">
            <v>0</v>
          </cell>
          <cell r="AA759">
            <v>0</v>
          </cell>
          <cell r="AE759" t="str">
            <v>-</v>
          </cell>
        </row>
        <row r="760">
          <cell r="B760" t="str">
            <v>245-5</v>
          </cell>
          <cell r="C760" t="str">
            <v>서부</v>
          </cell>
          <cell r="D760" t="str">
            <v>인천왕길초등학교</v>
          </cell>
          <cell r="E760">
            <v>5</v>
          </cell>
          <cell r="S760">
            <v>0</v>
          </cell>
          <cell r="AA760">
            <v>0</v>
          </cell>
          <cell r="AE760" t="str">
            <v>-</v>
          </cell>
        </row>
        <row r="761">
          <cell r="B761" t="str">
            <v>246-3</v>
          </cell>
          <cell r="C761" t="str">
            <v>서부</v>
          </cell>
          <cell r="D761" t="str">
            <v>인천원당초등학교</v>
          </cell>
          <cell r="E761">
            <v>3</v>
          </cell>
          <cell r="F761">
            <v>2</v>
          </cell>
          <cell r="G761">
            <v>1</v>
          </cell>
          <cell r="H761">
            <v>2</v>
          </cell>
          <cell r="I761">
            <v>1</v>
          </cell>
          <cell r="L761" t="str">
            <v>취소</v>
          </cell>
          <cell r="M761">
            <v>1</v>
          </cell>
          <cell r="O761">
            <v>45674</v>
          </cell>
          <cell r="P761">
            <v>45847</v>
          </cell>
          <cell r="R761">
            <v>2</v>
          </cell>
          <cell r="S761">
            <v>1</v>
          </cell>
          <cell r="T761">
            <v>1</v>
          </cell>
          <cell r="X761">
            <v>0</v>
          </cell>
          <cell r="Y761">
            <v>53</v>
          </cell>
          <cell r="Z761">
            <v>3</v>
          </cell>
          <cell r="AA761">
            <v>56</v>
          </cell>
          <cell r="AB761">
            <v>45943</v>
          </cell>
          <cell r="AC761">
            <v>0.375</v>
          </cell>
          <cell r="AD761">
            <v>0.66666666666666663</v>
          </cell>
          <cell r="AE761" t="str">
            <v>인천-영종</v>
          </cell>
          <cell r="AF761" t="str">
            <v>인천</v>
          </cell>
          <cell r="AG761" t="str">
            <v>영종</v>
          </cell>
          <cell r="AH761" t="str">
            <v>파라다이스시티</v>
          </cell>
          <cell r="AI761" t="str">
            <v>x</v>
          </cell>
          <cell r="AJ761" t="str">
            <v>이우민</v>
          </cell>
          <cell r="AK761" t="str">
            <v>628-8127</v>
          </cell>
          <cell r="AL761" t="str">
            <v>5749-0986</v>
          </cell>
        </row>
        <row r="762">
          <cell r="B762" t="str">
            <v>246-4</v>
          </cell>
          <cell r="C762" t="str">
            <v>서부</v>
          </cell>
          <cell r="D762" t="str">
            <v>인천원당초등학교</v>
          </cell>
          <cell r="E762">
            <v>4</v>
          </cell>
          <cell r="F762">
            <v>2</v>
          </cell>
          <cell r="G762">
            <v>1</v>
          </cell>
          <cell r="H762">
            <v>2</v>
          </cell>
          <cell r="I762">
            <v>1</v>
          </cell>
          <cell r="L762" t="str">
            <v>취소</v>
          </cell>
          <cell r="M762">
            <v>1</v>
          </cell>
          <cell r="O762">
            <v>45674</v>
          </cell>
          <cell r="P762">
            <v>45847</v>
          </cell>
          <cell r="R762">
            <v>2</v>
          </cell>
          <cell r="S762">
            <v>1</v>
          </cell>
          <cell r="T762">
            <v>1</v>
          </cell>
          <cell r="X762">
            <v>0</v>
          </cell>
          <cell r="Y762">
            <v>56</v>
          </cell>
          <cell r="Z762">
            <v>2</v>
          </cell>
          <cell r="AA762">
            <v>58</v>
          </cell>
          <cell r="AB762">
            <v>45947</v>
          </cell>
          <cell r="AC762">
            <v>0.3611111111111111</v>
          </cell>
          <cell r="AD762">
            <v>0.64583333333333337</v>
          </cell>
          <cell r="AE762" t="str">
            <v>인천-인천</v>
          </cell>
          <cell r="AF762" t="str">
            <v>인천</v>
          </cell>
          <cell r="AG762" t="str">
            <v>인천</v>
          </cell>
          <cell r="AH762" t="str">
            <v>강화</v>
          </cell>
          <cell r="AI762" t="str">
            <v>o</v>
          </cell>
          <cell r="AJ762" t="str">
            <v>정지영</v>
          </cell>
          <cell r="AK762" t="str">
            <v>569-3084</v>
          </cell>
          <cell r="AL762" t="str">
            <v>3336-1301</v>
          </cell>
        </row>
        <row r="763">
          <cell r="B763" t="str">
            <v>246-5</v>
          </cell>
          <cell r="C763" t="str">
            <v>서부</v>
          </cell>
          <cell r="D763" t="str">
            <v>인천원당초등학교</v>
          </cell>
          <cell r="E763">
            <v>5</v>
          </cell>
          <cell r="J763">
            <v>3</v>
          </cell>
          <cell r="K763">
            <v>0</v>
          </cell>
          <cell r="L763" t="str">
            <v>취소</v>
          </cell>
          <cell r="M763">
            <v>2</v>
          </cell>
          <cell r="O763">
            <v>45737</v>
          </cell>
          <cell r="P763">
            <v>45847</v>
          </cell>
          <cell r="R763">
            <v>3</v>
          </cell>
          <cell r="S763">
            <v>1</v>
          </cell>
          <cell r="T763">
            <v>1</v>
          </cell>
          <cell r="X763">
            <v>0</v>
          </cell>
          <cell r="Y763">
            <v>66</v>
          </cell>
          <cell r="Z763">
            <v>4</v>
          </cell>
          <cell r="AA763">
            <v>70</v>
          </cell>
          <cell r="AB763">
            <v>45952</v>
          </cell>
          <cell r="AC763">
            <v>0.36805555555555558</v>
          </cell>
          <cell r="AD763">
            <v>0.66666666666666663</v>
          </cell>
          <cell r="AE763" t="str">
            <v>관외</v>
          </cell>
          <cell r="AF763" t="str">
            <v>인천</v>
          </cell>
          <cell r="AG763" t="str">
            <v>서울</v>
          </cell>
          <cell r="AH763" t="str">
            <v>국립중앙박물관</v>
          </cell>
          <cell r="AI763" t="str">
            <v>x</v>
          </cell>
          <cell r="AJ763" t="str">
            <v>박정미</v>
          </cell>
          <cell r="AK763" t="str">
            <v>569-3084</v>
          </cell>
          <cell r="AL763" t="str">
            <v>8936-3645</v>
          </cell>
        </row>
        <row r="764">
          <cell r="B764" t="str">
            <v>247-3</v>
          </cell>
          <cell r="C764" t="str">
            <v>서부</v>
          </cell>
          <cell r="D764" t="str">
            <v>인천은지초등학교</v>
          </cell>
          <cell r="E764">
            <v>3</v>
          </cell>
          <cell r="F764">
            <v>3</v>
          </cell>
          <cell r="G764">
            <v>1</v>
          </cell>
          <cell r="H764">
            <v>2</v>
          </cell>
          <cell r="I764">
            <v>1</v>
          </cell>
          <cell r="L764" t="str">
            <v>신청</v>
          </cell>
          <cell r="M764">
            <v>1</v>
          </cell>
          <cell r="O764">
            <v>45708</v>
          </cell>
          <cell r="R764">
            <v>2</v>
          </cell>
          <cell r="S764">
            <v>1</v>
          </cell>
          <cell r="T764">
            <v>1</v>
          </cell>
          <cell r="V764">
            <v>1</v>
          </cell>
          <cell r="W764">
            <v>0</v>
          </cell>
          <cell r="X764">
            <v>0</v>
          </cell>
          <cell r="Y764">
            <v>55</v>
          </cell>
          <cell r="Z764">
            <v>2</v>
          </cell>
          <cell r="AA764">
            <v>57</v>
          </cell>
          <cell r="AB764">
            <v>45953</v>
          </cell>
          <cell r="AC764">
            <v>0.375</v>
          </cell>
          <cell r="AD764">
            <v>0.625</v>
          </cell>
          <cell r="AE764" t="str">
            <v>인천-강화</v>
          </cell>
          <cell r="AF764" t="str">
            <v>인천</v>
          </cell>
          <cell r="AG764" t="str">
            <v>강화</v>
          </cell>
          <cell r="AH764" t="str">
            <v>옥토끼우주센터</v>
          </cell>
          <cell r="AI764" t="str">
            <v>x</v>
          </cell>
          <cell r="AJ764" t="str">
            <v>홍종운</v>
          </cell>
          <cell r="AK764" t="str">
            <v>628-7614</v>
          </cell>
          <cell r="AL764" t="str">
            <v>7339-7676</v>
          </cell>
          <cell r="AM764" t="str">
            <v>ACG87F</v>
          </cell>
          <cell r="AN764" t="str">
            <v>2024</v>
          </cell>
        </row>
        <row r="765">
          <cell r="B765" t="str">
            <v>247-4</v>
          </cell>
          <cell r="C765" t="str">
            <v>서부</v>
          </cell>
          <cell r="D765" t="str">
            <v>인천은지초등학교</v>
          </cell>
          <cell r="E765">
            <v>4</v>
          </cell>
          <cell r="F765">
            <v>3</v>
          </cell>
          <cell r="G765">
            <v>1</v>
          </cell>
          <cell r="H765">
            <v>3</v>
          </cell>
          <cell r="I765">
            <v>1</v>
          </cell>
          <cell r="L765" t="str">
            <v>변경</v>
          </cell>
          <cell r="M765">
            <v>1</v>
          </cell>
          <cell r="N765">
            <v>1</v>
          </cell>
          <cell r="O765">
            <v>45708</v>
          </cell>
          <cell r="Q765">
            <v>45715</v>
          </cell>
          <cell r="R765">
            <v>3</v>
          </cell>
          <cell r="S765">
            <v>1</v>
          </cell>
          <cell r="T765">
            <v>1</v>
          </cell>
          <cell r="V765">
            <v>1</v>
          </cell>
          <cell r="W765">
            <v>0</v>
          </cell>
          <cell r="X765">
            <v>0</v>
          </cell>
          <cell r="Y765">
            <v>69</v>
          </cell>
          <cell r="Z765">
            <v>3</v>
          </cell>
          <cell r="AA765">
            <v>72</v>
          </cell>
          <cell r="AB765">
            <v>45786</v>
          </cell>
          <cell r="AC765">
            <v>0.35416666666666669</v>
          </cell>
          <cell r="AD765">
            <v>0.60416666666666663</v>
          </cell>
          <cell r="AE765" t="str">
            <v>인천-영종</v>
          </cell>
          <cell r="AF765" t="str">
            <v>인천</v>
          </cell>
          <cell r="AG765" t="str">
            <v>영종</v>
          </cell>
          <cell r="AH765" t="str">
            <v>BMW드라이빙센터</v>
          </cell>
          <cell r="AI765" t="str">
            <v>x</v>
          </cell>
          <cell r="AJ765" t="str">
            <v>배성호</v>
          </cell>
          <cell r="AK765" t="str">
            <v>628-7648</v>
          </cell>
          <cell r="AL765" t="str">
            <v>9081-1011</v>
          </cell>
          <cell r="AM765" t="str">
            <v>ACG87F</v>
          </cell>
          <cell r="AN765" t="str">
            <v>2024</v>
          </cell>
        </row>
        <row r="766">
          <cell r="B766" t="str">
            <v>247-5</v>
          </cell>
          <cell r="C766" t="str">
            <v>서부</v>
          </cell>
          <cell r="D766" t="str">
            <v>인천은지초등학교</v>
          </cell>
          <cell r="E766">
            <v>5</v>
          </cell>
          <cell r="J766">
            <v>3</v>
          </cell>
          <cell r="K766">
            <v>1</v>
          </cell>
          <cell r="L766" t="str">
            <v>신청</v>
          </cell>
          <cell r="M766">
            <v>2</v>
          </cell>
          <cell r="O766">
            <v>45734</v>
          </cell>
          <cell r="R766">
            <v>3</v>
          </cell>
          <cell r="S766">
            <v>3</v>
          </cell>
          <cell r="T766">
            <v>1</v>
          </cell>
          <cell r="U766">
            <v>2</v>
          </cell>
          <cell r="V766">
            <v>0</v>
          </cell>
          <cell r="W766">
            <v>1</v>
          </cell>
          <cell r="X766">
            <v>2</v>
          </cell>
          <cell r="Y766">
            <v>77</v>
          </cell>
          <cell r="Z766">
            <v>4</v>
          </cell>
          <cell r="AA766">
            <v>81</v>
          </cell>
          <cell r="AB766">
            <v>45944</v>
          </cell>
          <cell r="AC766">
            <v>0.35416666666666669</v>
          </cell>
          <cell r="AD766">
            <v>0.70833333333333337</v>
          </cell>
          <cell r="AE766" t="str">
            <v>관외</v>
          </cell>
          <cell r="AF766" t="str">
            <v>인천</v>
          </cell>
          <cell r="AG766" t="str">
            <v>동두천</v>
          </cell>
          <cell r="AH766" t="str">
            <v>놀자숲</v>
          </cell>
          <cell r="AI766" t="str">
            <v>x</v>
          </cell>
          <cell r="AJ766" t="str">
            <v>정주리</v>
          </cell>
          <cell r="AK766" t="str">
            <v>628-7659</v>
          </cell>
          <cell r="AL766" t="str">
            <v>6321-7484</v>
          </cell>
          <cell r="AM766" t="str">
            <v>ACG87F</v>
          </cell>
          <cell r="AN766" t="str">
            <v>2024</v>
          </cell>
        </row>
        <row r="767">
          <cell r="B767" t="str">
            <v>248-3-1</v>
          </cell>
          <cell r="C767" t="str">
            <v>서부</v>
          </cell>
          <cell r="D767" t="str">
            <v>인천이음초등학교</v>
          </cell>
          <cell r="E767">
            <v>3</v>
          </cell>
          <cell r="H767">
            <v>8</v>
          </cell>
          <cell r="I767">
            <v>1</v>
          </cell>
          <cell r="L767" t="str">
            <v>취소</v>
          </cell>
          <cell r="M767">
            <v>2</v>
          </cell>
          <cell r="O767">
            <v>45736</v>
          </cell>
          <cell r="P767">
            <v>45909</v>
          </cell>
          <cell r="R767">
            <v>8</v>
          </cell>
          <cell r="S767">
            <v>8</v>
          </cell>
          <cell r="T767">
            <v>1</v>
          </cell>
          <cell r="U767">
            <v>7</v>
          </cell>
          <cell r="V767">
            <v>1</v>
          </cell>
          <cell r="W767">
            <v>0</v>
          </cell>
          <cell r="X767">
            <v>7</v>
          </cell>
          <cell r="Y767">
            <v>200</v>
          </cell>
          <cell r="Z767">
            <v>8</v>
          </cell>
          <cell r="AA767">
            <v>208</v>
          </cell>
          <cell r="AB767">
            <v>45924</v>
          </cell>
          <cell r="AC767">
            <v>0.3611111111111111</v>
          </cell>
          <cell r="AD767">
            <v>0.625</v>
          </cell>
          <cell r="AE767" t="str">
            <v>인천-강화</v>
          </cell>
          <cell r="AF767" t="str">
            <v>인천</v>
          </cell>
          <cell r="AG767" t="str">
            <v>강화</v>
          </cell>
          <cell r="AH767" t="str">
            <v>옥토끼우주센터</v>
          </cell>
          <cell r="AI767" t="str">
            <v>x</v>
          </cell>
          <cell r="AJ767" t="str">
            <v>문지연</v>
          </cell>
          <cell r="AK767" t="str">
            <v>870-8481</v>
          </cell>
          <cell r="AL767" t="str">
            <v>8968-4095</v>
          </cell>
        </row>
        <row r="768">
          <cell r="B768" t="str">
            <v>248-3-2</v>
          </cell>
          <cell r="C768" t="str">
            <v>서부</v>
          </cell>
          <cell r="D768" t="str">
            <v>인천이음초등학교</v>
          </cell>
          <cell r="E768">
            <v>3</v>
          </cell>
          <cell r="H768">
            <v>7</v>
          </cell>
          <cell r="I768">
            <v>1</v>
          </cell>
          <cell r="L768" t="str">
            <v>취소</v>
          </cell>
          <cell r="M768">
            <v>2</v>
          </cell>
          <cell r="O768">
            <v>45736</v>
          </cell>
          <cell r="P768">
            <v>45909</v>
          </cell>
          <cell r="R768">
            <v>7</v>
          </cell>
          <cell r="S768">
            <v>7</v>
          </cell>
          <cell r="T768">
            <v>1</v>
          </cell>
          <cell r="U768">
            <v>6</v>
          </cell>
          <cell r="V768">
            <v>1</v>
          </cell>
          <cell r="W768">
            <v>0</v>
          </cell>
          <cell r="X768">
            <v>6</v>
          </cell>
          <cell r="Y768">
            <v>180</v>
          </cell>
          <cell r="Z768">
            <v>8</v>
          </cell>
          <cell r="AA768">
            <v>188</v>
          </cell>
          <cell r="AB768">
            <v>45925</v>
          </cell>
          <cell r="AC768">
            <v>0.3611111111111111</v>
          </cell>
          <cell r="AD768">
            <v>0.625</v>
          </cell>
          <cell r="AE768" t="str">
            <v>인천-강화</v>
          </cell>
          <cell r="AF768" t="str">
            <v>인천</v>
          </cell>
          <cell r="AG768" t="str">
            <v>강화</v>
          </cell>
          <cell r="AH768" t="str">
            <v>옥토끼우주센터</v>
          </cell>
          <cell r="AI768" t="str">
            <v>x</v>
          </cell>
          <cell r="AJ768" t="str">
            <v>문지연</v>
          </cell>
          <cell r="AK768" t="str">
            <v>870-8447</v>
          </cell>
          <cell r="AL768" t="str">
            <v>8968-4095</v>
          </cell>
        </row>
        <row r="769">
          <cell r="B769" t="str">
            <v>248-4</v>
          </cell>
          <cell r="C769" t="str">
            <v>서부</v>
          </cell>
          <cell r="D769" t="str">
            <v>인천이음초등학교</v>
          </cell>
          <cell r="E769">
            <v>4</v>
          </cell>
          <cell r="F769">
            <v>13</v>
          </cell>
          <cell r="G769">
            <v>1</v>
          </cell>
          <cell r="H769">
            <v>7</v>
          </cell>
          <cell r="I769">
            <v>1</v>
          </cell>
          <cell r="L769" t="str">
            <v>취소</v>
          </cell>
          <cell r="M769">
            <v>1</v>
          </cell>
          <cell r="O769">
            <v>45698</v>
          </cell>
          <cell r="P769">
            <v>45749</v>
          </cell>
          <cell r="R769">
            <v>7</v>
          </cell>
          <cell r="S769">
            <v>0</v>
          </cell>
          <cell r="Y769">
            <v>160</v>
          </cell>
          <cell r="Z769">
            <v>8</v>
          </cell>
          <cell r="AA769">
            <v>168</v>
          </cell>
          <cell r="AB769">
            <v>45769</v>
          </cell>
          <cell r="AC769">
            <v>0.3611111111111111</v>
          </cell>
          <cell r="AD769">
            <v>0.65277777777777779</v>
          </cell>
          <cell r="AE769" t="str">
            <v>인천-강화</v>
          </cell>
          <cell r="AF769" t="str">
            <v>인천</v>
          </cell>
          <cell r="AG769" t="str">
            <v>강화</v>
          </cell>
          <cell r="AH769" t="str">
            <v>강화일대</v>
          </cell>
          <cell r="AI769" t="str">
            <v>o</v>
          </cell>
          <cell r="AJ769" t="str">
            <v>문지연</v>
          </cell>
          <cell r="AK769" t="str">
            <v>870-8447</v>
          </cell>
          <cell r="AL769" t="str">
            <v>8968-4095</v>
          </cell>
        </row>
        <row r="770">
          <cell r="B770" t="str">
            <v>248-4</v>
          </cell>
          <cell r="C770" t="str">
            <v>서부</v>
          </cell>
          <cell r="D770" t="str">
            <v>인천이음초등학교</v>
          </cell>
          <cell r="E770">
            <v>4</v>
          </cell>
          <cell r="H770">
            <v>6</v>
          </cell>
          <cell r="I770">
            <v>1</v>
          </cell>
          <cell r="L770" t="str">
            <v>취소</v>
          </cell>
          <cell r="M770">
            <v>1</v>
          </cell>
          <cell r="O770">
            <v>45698</v>
          </cell>
          <cell r="P770">
            <v>45749</v>
          </cell>
          <cell r="R770">
            <v>6</v>
          </cell>
          <cell r="S770">
            <v>0</v>
          </cell>
          <cell r="Y770">
            <v>160</v>
          </cell>
          <cell r="Z770">
            <v>7</v>
          </cell>
          <cell r="AA770">
            <v>167</v>
          </cell>
          <cell r="AB770">
            <v>45771</v>
          </cell>
          <cell r="AC770">
            <v>0.3611111111111111</v>
          </cell>
          <cell r="AD770">
            <v>0.65277777777777779</v>
          </cell>
          <cell r="AE770" t="str">
            <v>인천-강화</v>
          </cell>
          <cell r="AF770" t="str">
            <v>인천</v>
          </cell>
          <cell r="AG770" t="str">
            <v>강화</v>
          </cell>
          <cell r="AH770" t="str">
            <v>강화일대</v>
          </cell>
          <cell r="AI770" t="str">
            <v>o</v>
          </cell>
          <cell r="AJ770" t="str">
            <v>문지연</v>
          </cell>
          <cell r="AK770" t="str">
            <v>870-8447</v>
          </cell>
          <cell r="AL770" t="str">
            <v>8968-4095</v>
          </cell>
        </row>
        <row r="771">
          <cell r="B771" t="str">
            <v>248-5</v>
          </cell>
          <cell r="C771" t="str">
            <v>서부</v>
          </cell>
          <cell r="D771" t="str">
            <v>인천이음초등학교</v>
          </cell>
          <cell r="E771">
            <v>5</v>
          </cell>
          <cell r="J771">
            <v>6</v>
          </cell>
          <cell r="K771">
            <v>1</v>
          </cell>
          <cell r="L771" t="str">
            <v>취소</v>
          </cell>
          <cell r="M771">
            <v>2</v>
          </cell>
          <cell r="O771">
            <v>45736</v>
          </cell>
          <cell r="P771">
            <v>45909</v>
          </cell>
          <cell r="R771">
            <v>6</v>
          </cell>
          <cell r="S771">
            <v>6</v>
          </cell>
          <cell r="T771">
            <v>1</v>
          </cell>
          <cell r="U771">
            <v>5</v>
          </cell>
          <cell r="V771">
            <v>0</v>
          </cell>
          <cell r="W771">
            <v>1</v>
          </cell>
          <cell r="X771">
            <v>5</v>
          </cell>
          <cell r="Y771">
            <v>155</v>
          </cell>
          <cell r="Z771">
            <v>7</v>
          </cell>
          <cell r="AA771">
            <v>162</v>
          </cell>
          <cell r="AB771">
            <v>45959</v>
          </cell>
          <cell r="AC771">
            <v>0.3611111111111111</v>
          </cell>
          <cell r="AD771">
            <v>0.625</v>
          </cell>
          <cell r="AE771" t="str">
            <v>관외</v>
          </cell>
          <cell r="AF771" t="str">
            <v>인천</v>
          </cell>
          <cell r="AG771" t="str">
            <v>서울</v>
          </cell>
          <cell r="AH771" t="str">
            <v>롯데월드</v>
          </cell>
          <cell r="AI771" t="str">
            <v>x</v>
          </cell>
          <cell r="AJ771" t="str">
            <v>정윤희</v>
          </cell>
          <cell r="AK771" t="str">
            <v>430-6391</v>
          </cell>
          <cell r="AL771" t="str">
            <v>9015-0210</v>
          </cell>
        </row>
        <row r="772">
          <cell r="B772" t="str">
            <v>248-5</v>
          </cell>
          <cell r="C772" t="str">
            <v>서부</v>
          </cell>
          <cell r="D772" t="str">
            <v>인천이음초등학교</v>
          </cell>
          <cell r="E772">
            <v>5</v>
          </cell>
          <cell r="J772">
            <v>6</v>
          </cell>
          <cell r="K772">
            <v>1</v>
          </cell>
          <cell r="L772" t="str">
            <v>취소</v>
          </cell>
          <cell r="M772">
            <v>2</v>
          </cell>
          <cell r="O772">
            <v>45736</v>
          </cell>
          <cell r="P772">
            <v>45909</v>
          </cell>
          <cell r="R772">
            <v>6</v>
          </cell>
          <cell r="S772">
            <v>6</v>
          </cell>
          <cell r="T772">
            <v>1</v>
          </cell>
          <cell r="U772">
            <v>5</v>
          </cell>
          <cell r="V772">
            <v>0</v>
          </cell>
          <cell r="W772">
            <v>1</v>
          </cell>
          <cell r="X772">
            <v>5</v>
          </cell>
          <cell r="Y772">
            <v>155</v>
          </cell>
          <cell r="Z772">
            <v>7</v>
          </cell>
          <cell r="AA772">
            <v>162</v>
          </cell>
          <cell r="AB772">
            <v>45960</v>
          </cell>
          <cell r="AC772">
            <v>0.3611111111111111</v>
          </cell>
          <cell r="AD772">
            <v>0.625</v>
          </cell>
          <cell r="AE772" t="str">
            <v>관외</v>
          </cell>
          <cell r="AF772" t="str">
            <v>인천</v>
          </cell>
          <cell r="AG772" t="str">
            <v>서울</v>
          </cell>
          <cell r="AH772" t="str">
            <v>롯데월드</v>
          </cell>
          <cell r="AI772" t="str">
            <v>x</v>
          </cell>
          <cell r="AJ772" t="str">
            <v>정윤희</v>
          </cell>
          <cell r="AK772" t="str">
            <v>430-6391</v>
          </cell>
          <cell r="AL772" t="str">
            <v>9015-0210</v>
          </cell>
        </row>
        <row r="773">
          <cell r="B773" t="str">
            <v>249-3</v>
          </cell>
          <cell r="C773" t="str">
            <v>서부</v>
          </cell>
          <cell r="D773" t="str">
            <v>인천창신초등학교</v>
          </cell>
          <cell r="E773">
            <v>3</v>
          </cell>
          <cell r="F773">
            <v>3</v>
          </cell>
          <cell r="G773">
            <v>1</v>
          </cell>
          <cell r="L773" t="str">
            <v>취소</v>
          </cell>
          <cell r="M773">
            <v>1</v>
          </cell>
          <cell r="O773">
            <v>45673</v>
          </cell>
          <cell r="P773">
            <v>45730</v>
          </cell>
          <cell r="R773">
            <v>3</v>
          </cell>
          <cell r="S773">
            <v>0</v>
          </cell>
          <cell r="Y773">
            <v>71</v>
          </cell>
          <cell r="Z773">
            <v>3</v>
          </cell>
          <cell r="AA773">
            <v>74</v>
          </cell>
          <cell r="AB773">
            <v>45922</v>
          </cell>
          <cell r="AC773">
            <v>0.375</v>
          </cell>
          <cell r="AD773">
            <v>0.64583333333333337</v>
          </cell>
          <cell r="AE773" t="str">
            <v>인천-영종</v>
          </cell>
          <cell r="AF773" t="str">
            <v>인천</v>
          </cell>
          <cell r="AG773" t="str">
            <v>영종</v>
          </cell>
          <cell r="AH773" t="str">
            <v>파라다이스시티</v>
          </cell>
          <cell r="AI773" t="str">
            <v>x</v>
          </cell>
          <cell r="AJ773" t="str">
            <v>손혜경</v>
          </cell>
          <cell r="AK773" t="str">
            <v>568-0300</v>
          </cell>
          <cell r="AL773" t="str">
            <v>2610-7347</v>
          </cell>
        </row>
        <row r="774">
          <cell r="B774" t="str">
            <v>249-4</v>
          </cell>
          <cell r="C774" t="str">
            <v>서부</v>
          </cell>
          <cell r="D774" t="str">
            <v>인천창신초등학교</v>
          </cell>
          <cell r="E774">
            <v>4</v>
          </cell>
          <cell r="F774">
            <v>3</v>
          </cell>
          <cell r="G774">
            <v>1</v>
          </cell>
          <cell r="L774" t="str">
            <v>취소</v>
          </cell>
          <cell r="M774">
            <v>1</v>
          </cell>
          <cell r="O774">
            <v>45673</v>
          </cell>
          <cell r="P774">
            <v>45730</v>
          </cell>
          <cell r="R774">
            <v>3</v>
          </cell>
          <cell r="S774">
            <v>0</v>
          </cell>
          <cell r="Y774">
            <v>72</v>
          </cell>
          <cell r="Z774">
            <v>4</v>
          </cell>
          <cell r="AA774">
            <v>76</v>
          </cell>
          <cell r="AB774">
            <v>45930</v>
          </cell>
          <cell r="AC774">
            <v>0.35416666666666669</v>
          </cell>
          <cell r="AD774">
            <v>0.625</v>
          </cell>
          <cell r="AE774" t="str">
            <v>인천-강화</v>
          </cell>
          <cell r="AF774" t="str">
            <v>인천</v>
          </cell>
          <cell r="AG774" t="str">
            <v>강화</v>
          </cell>
          <cell r="AH774" t="str">
            <v>강화역사박물관</v>
          </cell>
          <cell r="AI774" t="str">
            <v>o</v>
          </cell>
          <cell r="AJ774" t="str">
            <v>유현주</v>
          </cell>
          <cell r="AK774" t="str">
            <v>568-0300</v>
          </cell>
          <cell r="AL774" t="str">
            <v>5125-6155</v>
          </cell>
        </row>
        <row r="775">
          <cell r="B775" t="str">
            <v>249-5</v>
          </cell>
          <cell r="C775" t="str">
            <v>서부</v>
          </cell>
          <cell r="D775" t="str">
            <v>인천창신초등학교</v>
          </cell>
          <cell r="E775">
            <v>5</v>
          </cell>
          <cell r="S775">
            <v>0</v>
          </cell>
          <cell r="AA775">
            <v>0</v>
          </cell>
          <cell r="AE775" t="str">
            <v>-</v>
          </cell>
        </row>
        <row r="776">
          <cell r="B776" t="str">
            <v>250-3</v>
          </cell>
          <cell r="C776" t="str">
            <v>서부</v>
          </cell>
          <cell r="D776" t="str">
            <v>인천천마초등학교</v>
          </cell>
          <cell r="E776">
            <v>3</v>
          </cell>
          <cell r="H776">
            <v>1</v>
          </cell>
          <cell r="I776">
            <v>0</v>
          </cell>
          <cell r="L776" t="str">
            <v>신청</v>
          </cell>
          <cell r="M776">
            <v>2</v>
          </cell>
          <cell r="O776">
            <v>45737</v>
          </cell>
          <cell r="R776">
            <v>1</v>
          </cell>
          <cell r="S776">
            <v>0</v>
          </cell>
          <cell r="T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20</v>
          </cell>
          <cell r="Z776">
            <v>2</v>
          </cell>
          <cell r="AA776">
            <v>22</v>
          </cell>
          <cell r="AB776">
            <v>45807</v>
          </cell>
          <cell r="AC776">
            <v>0.375</v>
          </cell>
          <cell r="AD776">
            <v>0.5625</v>
          </cell>
          <cell r="AE776" t="str">
            <v>인천-인천</v>
          </cell>
          <cell r="AF776" t="str">
            <v>인천</v>
          </cell>
          <cell r="AG776" t="str">
            <v>인천</v>
          </cell>
          <cell r="AH776" t="str">
            <v>인천나비공원</v>
          </cell>
          <cell r="AI776" t="str">
            <v>x</v>
          </cell>
          <cell r="AJ776" t="str">
            <v>안빈</v>
          </cell>
          <cell r="AK776" t="str">
            <v>628-5780</v>
          </cell>
          <cell r="AL776" t="str">
            <v>5168-2135</v>
          </cell>
          <cell r="AM776" t="str">
            <v>ACG3RH</v>
          </cell>
          <cell r="AN776" t="str">
            <v>7394</v>
          </cell>
        </row>
        <row r="777">
          <cell r="B777" t="str">
            <v>250-4</v>
          </cell>
          <cell r="C777" t="str">
            <v>서부</v>
          </cell>
          <cell r="D777" t="str">
            <v>인천천마초등학교</v>
          </cell>
          <cell r="E777">
            <v>4</v>
          </cell>
          <cell r="H777">
            <v>1</v>
          </cell>
          <cell r="I777">
            <v>0</v>
          </cell>
          <cell r="L777" t="str">
            <v>신청</v>
          </cell>
          <cell r="M777">
            <v>2</v>
          </cell>
          <cell r="O777">
            <v>45737</v>
          </cell>
          <cell r="R777">
            <v>1</v>
          </cell>
          <cell r="S777">
            <v>0</v>
          </cell>
          <cell r="T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24</v>
          </cell>
          <cell r="Z777">
            <v>2</v>
          </cell>
          <cell r="AA777">
            <v>26</v>
          </cell>
          <cell r="AB777">
            <v>45804</v>
          </cell>
          <cell r="AC777">
            <v>0.35416666666666669</v>
          </cell>
          <cell r="AD777">
            <v>0.64583333333333337</v>
          </cell>
          <cell r="AE777" t="str">
            <v>인천-강화</v>
          </cell>
          <cell r="AF777" t="str">
            <v>인천</v>
          </cell>
          <cell r="AG777" t="str">
            <v>강화</v>
          </cell>
          <cell r="AH777" t="str">
            <v>강화일대</v>
          </cell>
          <cell r="AI777" t="str">
            <v>o</v>
          </cell>
          <cell r="AJ777" t="str">
            <v>이영민</v>
          </cell>
          <cell r="AK777" t="str">
            <v>628-5783</v>
          </cell>
          <cell r="AL777" t="str">
            <v>8869-0637</v>
          </cell>
          <cell r="AM777" t="str">
            <v>ACG3RH</v>
          </cell>
          <cell r="AN777" t="str">
            <v>7394</v>
          </cell>
        </row>
        <row r="778">
          <cell r="B778" t="str">
            <v>250-5</v>
          </cell>
          <cell r="C778" t="str">
            <v>서부</v>
          </cell>
          <cell r="D778" t="str">
            <v>인천천마초등학교</v>
          </cell>
          <cell r="E778">
            <v>5</v>
          </cell>
          <cell r="H778">
            <v>1</v>
          </cell>
          <cell r="I778">
            <v>0</v>
          </cell>
          <cell r="L778" t="str">
            <v>신청</v>
          </cell>
          <cell r="M778">
            <v>2</v>
          </cell>
          <cell r="O778">
            <v>45737</v>
          </cell>
          <cell r="R778">
            <v>1</v>
          </cell>
          <cell r="S778">
            <v>0</v>
          </cell>
          <cell r="T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37</v>
          </cell>
          <cell r="Z778">
            <v>2</v>
          </cell>
          <cell r="AA778">
            <v>39</v>
          </cell>
          <cell r="AB778">
            <v>45804</v>
          </cell>
          <cell r="AC778">
            <v>0.35416666666666669</v>
          </cell>
          <cell r="AD778">
            <v>0.65277777777777779</v>
          </cell>
          <cell r="AE778" t="str">
            <v>인천-강화</v>
          </cell>
          <cell r="AF778" t="str">
            <v>인천</v>
          </cell>
          <cell r="AG778" t="str">
            <v>강화</v>
          </cell>
          <cell r="AH778" t="str">
            <v>강화일대</v>
          </cell>
          <cell r="AI778" t="str">
            <v>o</v>
          </cell>
          <cell r="AJ778" t="str">
            <v>김보민</v>
          </cell>
          <cell r="AK778" t="str">
            <v>628-5792</v>
          </cell>
          <cell r="AL778" t="str">
            <v>5001-2215</v>
          </cell>
          <cell r="AM778" t="str">
            <v>ACG3RH</v>
          </cell>
          <cell r="AN778" t="str">
            <v>7394</v>
          </cell>
        </row>
        <row r="779">
          <cell r="B779" t="str">
            <v>251-3</v>
          </cell>
          <cell r="C779" t="str">
            <v>서부</v>
          </cell>
          <cell r="D779" t="str">
            <v>인천청라초등학교</v>
          </cell>
          <cell r="E779">
            <v>3</v>
          </cell>
          <cell r="S779">
            <v>0</v>
          </cell>
          <cell r="AA779">
            <v>0</v>
          </cell>
          <cell r="AE779" t="str">
            <v>-</v>
          </cell>
        </row>
        <row r="780">
          <cell r="B780" t="str">
            <v>251-4</v>
          </cell>
          <cell r="C780" t="str">
            <v>서부</v>
          </cell>
          <cell r="D780" t="str">
            <v>인천청라초등학교</v>
          </cell>
          <cell r="E780">
            <v>4</v>
          </cell>
          <cell r="S780">
            <v>0</v>
          </cell>
          <cell r="AA780">
            <v>0</v>
          </cell>
          <cell r="AE780" t="str">
            <v>-</v>
          </cell>
        </row>
        <row r="781">
          <cell r="B781" t="str">
            <v>251-5</v>
          </cell>
          <cell r="C781" t="str">
            <v>서부</v>
          </cell>
          <cell r="D781" t="str">
            <v>인천청라초등학교</v>
          </cell>
          <cell r="E781">
            <v>5</v>
          </cell>
          <cell r="S781">
            <v>0</v>
          </cell>
          <cell r="AA781">
            <v>0</v>
          </cell>
          <cell r="AE781" t="str">
            <v>-</v>
          </cell>
        </row>
        <row r="782">
          <cell r="B782" t="str">
            <v>252-3</v>
          </cell>
          <cell r="C782" t="str">
            <v>서부</v>
          </cell>
          <cell r="D782" t="str">
            <v>인천청람초등학교</v>
          </cell>
          <cell r="E782">
            <v>3</v>
          </cell>
          <cell r="L782" t="str">
            <v>신청</v>
          </cell>
          <cell r="M782" t="str">
            <v>3차-1</v>
          </cell>
          <cell r="O782">
            <v>45838</v>
          </cell>
          <cell r="R782">
            <v>8</v>
          </cell>
          <cell r="S782">
            <v>8</v>
          </cell>
          <cell r="T782">
            <v>8</v>
          </cell>
          <cell r="U782">
            <v>0</v>
          </cell>
          <cell r="V782">
            <v>8</v>
          </cell>
          <cell r="W782">
            <v>0</v>
          </cell>
          <cell r="X782">
            <v>0</v>
          </cell>
          <cell r="Y782">
            <v>203</v>
          </cell>
          <cell r="Z782">
            <v>9</v>
          </cell>
          <cell r="AA782">
            <v>212</v>
          </cell>
          <cell r="AB782">
            <v>45972</v>
          </cell>
          <cell r="AC782">
            <v>0.375</v>
          </cell>
          <cell r="AD782">
            <v>0.66666666666666663</v>
          </cell>
          <cell r="AE782" t="str">
            <v>인천-영종</v>
          </cell>
          <cell r="AF782" t="str">
            <v>인천</v>
          </cell>
          <cell r="AG782" t="str">
            <v>영종</v>
          </cell>
          <cell r="AH782" t="str">
            <v>영종 인스파이어리조트</v>
          </cell>
          <cell r="AI782" t="str">
            <v>x</v>
          </cell>
          <cell r="AJ782" t="str">
            <v>서영신</v>
          </cell>
          <cell r="AK782" t="str">
            <v>628-8747</v>
          </cell>
          <cell r="AL782" t="str">
            <v>4608-3036</v>
          </cell>
        </row>
        <row r="783">
          <cell r="B783" t="str">
            <v>252-4</v>
          </cell>
          <cell r="C783" t="str">
            <v>서부</v>
          </cell>
          <cell r="D783" t="str">
            <v>인천청람초등학교</v>
          </cell>
          <cell r="E783">
            <v>4</v>
          </cell>
          <cell r="F783">
            <v>9</v>
          </cell>
          <cell r="G783">
            <v>1</v>
          </cell>
          <cell r="H783">
            <v>8</v>
          </cell>
          <cell r="I783">
            <v>1</v>
          </cell>
          <cell r="L783" t="str">
            <v>변경</v>
          </cell>
          <cell r="M783">
            <v>1</v>
          </cell>
          <cell r="N783">
            <v>1</v>
          </cell>
          <cell r="O783">
            <v>45713</v>
          </cell>
          <cell r="Q783">
            <v>45834</v>
          </cell>
          <cell r="R783">
            <v>8</v>
          </cell>
          <cell r="S783">
            <v>8</v>
          </cell>
          <cell r="T783">
            <v>1</v>
          </cell>
          <cell r="U783">
            <v>7</v>
          </cell>
          <cell r="V783">
            <v>1</v>
          </cell>
          <cell r="W783">
            <v>0</v>
          </cell>
          <cell r="X783">
            <v>7</v>
          </cell>
          <cell r="Y783">
            <v>217</v>
          </cell>
          <cell r="Z783">
            <v>8</v>
          </cell>
          <cell r="AA783">
            <v>225</v>
          </cell>
          <cell r="AB783">
            <v>45971</v>
          </cell>
          <cell r="AC783">
            <v>0.375</v>
          </cell>
          <cell r="AD783">
            <v>0.63888888888888895</v>
          </cell>
          <cell r="AE783" t="str">
            <v>인천-인천</v>
          </cell>
          <cell r="AF783" t="str">
            <v>인천</v>
          </cell>
          <cell r="AG783" t="str">
            <v>인천</v>
          </cell>
          <cell r="AH783" t="str">
            <v>인천외국어마을</v>
          </cell>
          <cell r="AI783" t="str">
            <v>x</v>
          </cell>
          <cell r="AJ783" t="str">
            <v>정선진</v>
          </cell>
          <cell r="AK783" t="str">
            <v>510-6168</v>
          </cell>
          <cell r="AL783" t="str">
            <v>8961-0863</v>
          </cell>
        </row>
        <row r="784">
          <cell r="B784" t="str">
            <v>252-5</v>
          </cell>
          <cell r="C784" t="str">
            <v>서부</v>
          </cell>
          <cell r="D784" t="str">
            <v>인천청람초등학교</v>
          </cell>
          <cell r="E784">
            <v>5</v>
          </cell>
          <cell r="S784">
            <v>0</v>
          </cell>
          <cell r="AA784">
            <v>0</v>
          </cell>
          <cell r="AE784" t="str">
            <v>-</v>
          </cell>
        </row>
        <row r="785">
          <cell r="B785" t="str">
            <v>253-3</v>
          </cell>
          <cell r="C785" t="str">
            <v>서부</v>
          </cell>
          <cell r="D785" t="str">
            <v>인천청일초등학교</v>
          </cell>
          <cell r="E785">
            <v>3</v>
          </cell>
          <cell r="S785">
            <v>0</v>
          </cell>
          <cell r="AA785">
            <v>0</v>
          </cell>
          <cell r="AE785" t="str">
            <v>-</v>
          </cell>
          <cell r="AM785" t="str">
            <v>ACUCYS</v>
          </cell>
          <cell r="AN785" t="str">
            <v> 4423</v>
          </cell>
        </row>
        <row r="786">
          <cell r="B786" t="str">
            <v>253-4</v>
          </cell>
          <cell r="C786" t="str">
            <v>서부</v>
          </cell>
          <cell r="D786" t="str">
            <v>인천청일초등학교</v>
          </cell>
          <cell r="E786">
            <v>4</v>
          </cell>
          <cell r="F786">
            <v>5</v>
          </cell>
          <cell r="G786">
            <v>1</v>
          </cell>
          <cell r="H786">
            <v>5</v>
          </cell>
          <cell r="I786">
            <v>1</v>
          </cell>
          <cell r="L786" t="str">
            <v>신청</v>
          </cell>
          <cell r="M786">
            <v>1</v>
          </cell>
          <cell r="O786">
            <v>45673</v>
          </cell>
          <cell r="R786">
            <v>5</v>
          </cell>
          <cell r="S786">
            <v>1</v>
          </cell>
          <cell r="T786">
            <v>1</v>
          </cell>
          <cell r="V786">
            <v>1</v>
          </cell>
          <cell r="W786">
            <v>0</v>
          </cell>
          <cell r="X786">
            <v>0</v>
          </cell>
          <cell r="Y786">
            <v>130</v>
          </cell>
          <cell r="Z786">
            <v>6</v>
          </cell>
          <cell r="AA786">
            <v>136</v>
          </cell>
          <cell r="AB786">
            <v>45772</v>
          </cell>
          <cell r="AC786">
            <v>0.375</v>
          </cell>
          <cell r="AD786">
            <v>0.66666666666666663</v>
          </cell>
          <cell r="AE786" t="str">
            <v>인천-인천</v>
          </cell>
          <cell r="AF786" t="str">
            <v>인천</v>
          </cell>
          <cell r="AG786" t="str">
            <v>인천</v>
          </cell>
          <cell r="AH786" t="str">
            <v>인천치즈스쿨</v>
          </cell>
          <cell r="AI786" t="str">
            <v>x</v>
          </cell>
          <cell r="AJ786" t="str">
            <v>유현주</v>
          </cell>
          <cell r="AK786" t="str">
            <v>569-5075</v>
          </cell>
          <cell r="AL786" t="str">
            <v>4721-2540</v>
          </cell>
          <cell r="AM786" t="str">
            <v>ACUCYS</v>
          </cell>
          <cell r="AN786" t="str">
            <v> 4423</v>
          </cell>
        </row>
        <row r="787">
          <cell r="B787" t="str">
            <v>253-5</v>
          </cell>
          <cell r="C787" t="str">
            <v>서부</v>
          </cell>
          <cell r="D787" t="str">
            <v>인천청일초등학교</v>
          </cell>
          <cell r="E787">
            <v>5</v>
          </cell>
          <cell r="J787">
            <v>6</v>
          </cell>
          <cell r="K787">
            <v>1</v>
          </cell>
          <cell r="L787" t="str">
            <v>취소</v>
          </cell>
          <cell r="M787">
            <v>2</v>
          </cell>
          <cell r="O787">
            <v>45735</v>
          </cell>
          <cell r="P787">
            <v>45842</v>
          </cell>
          <cell r="R787">
            <v>6</v>
          </cell>
          <cell r="S787">
            <v>1</v>
          </cell>
          <cell r="T787">
            <v>1</v>
          </cell>
          <cell r="X787">
            <v>0</v>
          </cell>
          <cell r="Y787">
            <v>155</v>
          </cell>
          <cell r="Z787">
            <v>7</v>
          </cell>
          <cell r="AA787">
            <v>162</v>
          </cell>
          <cell r="AB787">
            <v>45952</v>
          </cell>
          <cell r="AC787">
            <v>0.35416666666666669</v>
          </cell>
          <cell r="AD787">
            <v>0.6875</v>
          </cell>
          <cell r="AE787" t="str">
            <v>관외</v>
          </cell>
          <cell r="AF787" t="str">
            <v>인천</v>
          </cell>
          <cell r="AG787" t="str">
            <v>고양</v>
          </cell>
          <cell r="AH787" t="str">
            <v>스타필드</v>
          </cell>
          <cell r="AI787" t="str">
            <v>o</v>
          </cell>
          <cell r="AJ787" t="str">
            <v>이현미</v>
          </cell>
          <cell r="AK787" t="str">
            <v>628-8669</v>
          </cell>
          <cell r="AL787" t="str">
            <v>6318-8407</v>
          </cell>
          <cell r="AM787" t="str">
            <v>ACUCYS</v>
          </cell>
          <cell r="AN787" t="str">
            <v> 4423</v>
          </cell>
        </row>
        <row r="788">
          <cell r="B788" t="str">
            <v>254-3</v>
          </cell>
          <cell r="C788" t="str">
            <v>서부</v>
          </cell>
          <cell r="D788" t="str">
            <v>인천청호초등학교</v>
          </cell>
          <cell r="E788">
            <v>3</v>
          </cell>
          <cell r="H788">
            <v>4</v>
          </cell>
          <cell r="I788">
            <v>1</v>
          </cell>
          <cell r="L788" t="str">
            <v>신청</v>
          </cell>
          <cell r="M788">
            <v>2</v>
          </cell>
          <cell r="O788">
            <v>45733</v>
          </cell>
          <cell r="R788">
            <v>4</v>
          </cell>
          <cell r="S788">
            <v>1</v>
          </cell>
          <cell r="T788">
            <v>1</v>
          </cell>
          <cell r="V788">
            <v>1</v>
          </cell>
          <cell r="W788">
            <v>0</v>
          </cell>
          <cell r="X788">
            <v>0</v>
          </cell>
          <cell r="Y788">
            <v>91</v>
          </cell>
          <cell r="Z788">
            <v>4</v>
          </cell>
          <cell r="AA788">
            <v>96</v>
          </cell>
          <cell r="AB788">
            <v>45848</v>
          </cell>
          <cell r="AC788">
            <v>0.35416666666666669</v>
          </cell>
          <cell r="AD788">
            <v>0.61111111111111105</v>
          </cell>
          <cell r="AE788" t="str">
            <v>인천-영종</v>
          </cell>
          <cell r="AF788" t="str">
            <v>인천</v>
          </cell>
          <cell r="AG788" t="str">
            <v>영종</v>
          </cell>
          <cell r="AH788" t="str">
            <v>bmw드라이빙센터</v>
          </cell>
          <cell r="AI788" t="str">
            <v>x</v>
          </cell>
          <cell r="AJ788" t="str">
            <v>김현미</v>
          </cell>
          <cell r="AK788" t="str">
            <v>456-9184</v>
          </cell>
          <cell r="AL788" t="str">
            <v>3194-0620</v>
          </cell>
          <cell r="AM788" t="str">
            <v>ACHD28</v>
          </cell>
          <cell r="AN788" t="str">
            <v>4321</v>
          </cell>
        </row>
        <row r="789">
          <cell r="B789" t="str">
            <v>254-4</v>
          </cell>
          <cell r="C789" t="str">
            <v>서부</v>
          </cell>
          <cell r="D789" t="str">
            <v>인천청호초등학교</v>
          </cell>
          <cell r="E789">
            <v>4</v>
          </cell>
          <cell r="F789">
            <v>3</v>
          </cell>
          <cell r="G789">
            <v>1</v>
          </cell>
          <cell r="H789">
            <v>3</v>
          </cell>
          <cell r="I789">
            <v>1</v>
          </cell>
          <cell r="L789" t="str">
            <v>신청</v>
          </cell>
          <cell r="M789">
            <v>1</v>
          </cell>
          <cell r="O789">
            <v>45706</v>
          </cell>
          <cell r="R789">
            <v>3</v>
          </cell>
          <cell r="S789">
            <v>1</v>
          </cell>
          <cell r="T789">
            <v>1</v>
          </cell>
          <cell r="V789">
            <v>1</v>
          </cell>
          <cell r="W789">
            <v>0</v>
          </cell>
          <cell r="X789">
            <v>0</v>
          </cell>
          <cell r="Y789">
            <v>74</v>
          </cell>
          <cell r="Z789">
            <v>3</v>
          </cell>
          <cell r="AA789">
            <v>77</v>
          </cell>
          <cell r="AB789">
            <v>45764</v>
          </cell>
          <cell r="AC789">
            <v>0.3611111111111111</v>
          </cell>
          <cell r="AD789">
            <v>0.66666666666666663</v>
          </cell>
          <cell r="AE789" t="str">
            <v>인천-강화</v>
          </cell>
          <cell r="AF789" t="str">
            <v>인천</v>
          </cell>
          <cell r="AG789" t="str">
            <v>강화</v>
          </cell>
          <cell r="AH789" t="str">
            <v>강화일대</v>
          </cell>
          <cell r="AI789" t="str">
            <v>o</v>
          </cell>
          <cell r="AJ789" t="str">
            <v>임경미</v>
          </cell>
          <cell r="AK789" t="str">
            <v>456-9100</v>
          </cell>
          <cell r="AL789" t="str">
            <v>7135-6666</v>
          </cell>
          <cell r="AM789" t="str">
            <v>ACHD28</v>
          </cell>
          <cell r="AN789" t="str">
            <v>4321</v>
          </cell>
        </row>
        <row r="790">
          <cell r="B790" t="str">
            <v>254-5</v>
          </cell>
          <cell r="C790" t="str">
            <v>서부</v>
          </cell>
          <cell r="D790" t="str">
            <v>인천청호초등학교</v>
          </cell>
          <cell r="E790">
            <v>5</v>
          </cell>
          <cell r="J790">
            <v>4</v>
          </cell>
          <cell r="K790">
            <v>1</v>
          </cell>
          <cell r="L790" t="str">
            <v>신청</v>
          </cell>
          <cell r="M790">
            <v>2</v>
          </cell>
          <cell r="O790">
            <v>45733</v>
          </cell>
          <cell r="R790">
            <v>4</v>
          </cell>
          <cell r="S790">
            <v>2</v>
          </cell>
          <cell r="T790">
            <v>1</v>
          </cell>
          <cell r="U790">
            <v>1</v>
          </cell>
          <cell r="V790">
            <v>0</v>
          </cell>
          <cell r="W790">
            <v>1</v>
          </cell>
          <cell r="X790">
            <v>1</v>
          </cell>
          <cell r="Y790">
            <v>87</v>
          </cell>
          <cell r="Z790">
            <v>4</v>
          </cell>
          <cell r="AA790">
            <v>91</v>
          </cell>
          <cell r="AB790">
            <v>45926</v>
          </cell>
          <cell r="AC790">
            <v>0.33333333333333331</v>
          </cell>
          <cell r="AD790">
            <v>0.6875</v>
          </cell>
          <cell r="AE790" t="str">
            <v>관외</v>
          </cell>
          <cell r="AF790" t="str">
            <v>인천</v>
          </cell>
          <cell r="AG790" t="str">
            <v>서울</v>
          </cell>
          <cell r="AH790" t="str">
            <v>롯데월드</v>
          </cell>
          <cell r="AI790" t="str">
            <v>x</v>
          </cell>
          <cell r="AJ790" t="str">
            <v>박원탁</v>
          </cell>
          <cell r="AK790" t="str">
            <v>456-9190</v>
          </cell>
          <cell r="AL790" t="str">
            <v>8981-0859</v>
          </cell>
          <cell r="AM790" t="str">
            <v>ACHD28</v>
          </cell>
          <cell r="AN790" t="str">
            <v>4321</v>
          </cell>
        </row>
        <row r="791">
          <cell r="B791" t="str">
            <v>255-3</v>
          </cell>
          <cell r="C791" t="str">
            <v>서부</v>
          </cell>
          <cell r="D791" t="str">
            <v>인천초은초등학교</v>
          </cell>
          <cell r="E791">
            <v>3</v>
          </cell>
          <cell r="S791">
            <v>0</v>
          </cell>
          <cell r="AA791">
            <v>0</v>
          </cell>
          <cell r="AE791" t="str">
            <v>-</v>
          </cell>
          <cell r="AM791" t="str">
            <v>ACG5XB</v>
          </cell>
          <cell r="AN791" t="str">
            <v>3737</v>
          </cell>
        </row>
        <row r="792">
          <cell r="B792" t="str">
            <v>255-4</v>
          </cell>
          <cell r="C792" t="str">
            <v>서부</v>
          </cell>
          <cell r="D792" t="str">
            <v>인천초은초등학교</v>
          </cell>
          <cell r="E792">
            <v>4</v>
          </cell>
          <cell r="F792">
            <v>6</v>
          </cell>
          <cell r="G792">
            <v>1</v>
          </cell>
          <cell r="H792">
            <v>6</v>
          </cell>
          <cell r="I792">
            <v>1</v>
          </cell>
          <cell r="L792" t="str">
            <v>신청</v>
          </cell>
          <cell r="M792">
            <v>1</v>
          </cell>
          <cell r="O792">
            <v>45720</v>
          </cell>
          <cell r="R792">
            <v>6</v>
          </cell>
          <cell r="S792">
            <v>1</v>
          </cell>
          <cell r="T792">
            <v>1</v>
          </cell>
          <cell r="V792">
            <v>1</v>
          </cell>
          <cell r="W792">
            <v>0</v>
          </cell>
          <cell r="X792">
            <v>0</v>
          </cell>
          <cell r="Y792">
            <v>142</v>
          </cell>
          <cell r="Z792">
            <v>8</v>
          </cell>
          <cell r="AA792">
            <v>150</v>
          </cell>
          <cell r="AB792">
            <v>45797</v>
          </cell>
          <cell r="AC792">
            <v>0.36458333333333331</v>
          </cell>
          <cell r="AD792">
            <v>0.67361111111111116</v>
          </cell>
          <cell r="AE792" t="str">
            <v>인천-강화</v>
          </cell>
          <cell r="AF792" t="str">
            <v>인천</v>
          </cell>
          <cell r="AG792" t="str">
            <v>강화</v>
          </cell>
          <cell r="AH792" t="str">
            <v>강화도자연체험농장</v>
          </cell>
          <cell r="AI792" t="str">
            <v>x</v>
          </cell>
          <cell r="AJ792" t="str">
            <v>양승천</v>
          </cell>
          <cell r="AK792" t="str">
            <v>628-8453</v>
          </cell>
          <cell r="AL792" t="str">
            <v>3838-7397</v>
          </cell>
          <cell r="AM792" t="str">
            <v>ACG5XB</v>
          </cell>
          <cell r="AN792" t="str">
            <v>3737</v>
          </cell>
        </row>
        <row r="793">
          <cell r="B793" t="str">
            <v>255-5</v>
          </cell>
          <cell r="C793" t="str">
            <v>서부</v>
          </cell>
          <cell r="D793" t="str">
            <v>인천초은초등학교</v>
          </cell>
          <cell r="E793">
            <v>5</v>
          </cell>
          <cell r="J793">
            <v>6</v>
          </cell>
          <cell r="K793">
            <v>1</v>
          </cell>
          <cell r="L793" t="str">
            <v>신청</v>
          </cell>
          <cell r="M793">
            <v>2</v>
          </cell>
          <cell r="O793">
            <v>45737</v>
          </cell>
          <cell r="R793">
            <v>6</v>
          </cell>
          <cell r="S793">
            <v>1</v>
          </cell>
          <cell r="T793">
            <v>1</v>
          </cell>
          <cell r="V793">
            <v>0</v>
          </cell>
          <cell r="W793">
            <v>1</v>
          </cell>
          <cell r="X793">
            <v>0</v>
          </cell>
          <cell r="Y793">
            <v>140</v>
          </cell>
          <cell r="Z793">
            <v>10</v>
          </cell>
          <cell r="AA793">
            <v>150</v>
          </cell>
          <cell r="AB793">
            <v>45832</v>
          </cell>
          <cell r="AC793">
            <v>0.34027777777777773</v>
          </cell>
          <cell r="AD793">
            <v>0.6875</v>
          </cell>
          <cell r="AE793" t="str">
            <v>관외</v>
          </cell>
          <cell r="AF793" t="str">
            <v>인천</v>
          </cell>
          <cell r="AG793" t="str">
            <v>성남</v>
          </cell>
          <cell r="AH793" t="str">
            <v>한국잡월드</v>
          </cell>
          <cell r="AI793" t="str">
            <v>x</v>
          </cell>
          <cell r="AJ793" t="str">
            <v>김미정</v>
          </cell>
          <cell r="AK793" t="str">
            <v>628-8515</v>
          </cell>
          <cell r="AL793" t="str">
            <v>6268-2452</v>
          </cell>
          <cell r="AM793" t="str">
            <v>ACG5XB</v>
          </cell>
          <cell r="AN793" t="str">
            <v>3737</v>
          </cell>
        </row>
        <row r="794">
          <cell r="B794" t="str">
            <v>256-3</v>
          </cell>
          <cell r="C794" t="str">
            <v>서부</v>
          </cell>
          <cell r="D794" t="str">
            <v>인천한들초등학교</v>
          </cell>
          <cell r="E794">
            <v>3</v>
          </cell>
          <cell r="S794">
            <v>0</v>
          </cell>
          <cell r="AA794">
            <v>0</v>
          </cell>
          <cell r="AE794" t="str">
            <v>-</v>
          </cell>
        </row>
        <row r="795">
          <cell r="B795" t="str">
            <v>256-4</v>
          </cell>
          <cell r="C795" t="str">
            <v>서부</v>
          </cell>
          <cell r="D795" t="str">
            <v>인천한들초등학교</v>
          </cell>
          <cell r="E795">
            <v>4</v>
          </cell>
          <cell r="F795">
            <v>5</v>
          </cell>
          <cell r="G795">
            <v>1</v>
          </cell>
          <cell r="S795">
            <v>0</v>
          </cell>
          <cell r="AA795">
            <v>0</v>
          </cell>
          <cell r="AE795" t="str">
            <v>-</v>
          </cell>
        </row>
        <row r="796">
          <cell r="B796" t="str">
            <v>256-5</v>
          </cell>
          <cell r="C796" t="str">
            <v>서부</v>
          </cell>
          <cell r="D796" t="str">
            <v>인천한들초등학교</v>
          </cell>
          <cell r="E796">
            <v>5</v>
          </cell>
          <cell r="S796">
            <v>0</v>
          </cell>
          <cell r="AA796">
            <v>0</v>
          </cell>
          <cell r="AE796" t="str">
            <v>-</v>
          </cell>
        </row>
        <row r="797">
          <cell r="B797" t="str">
            <v>257-3</v>
          </cell>
          <cell r="C797" t="str">
            <v>서부</v>
          </cell>
          <cell r="D797" t="str">
            <v>인천한별초등학교</v>
          </cell>
          <cell r="E797">
            <v>3</v>
          </cell>
          <cell r="S797">
            <v>0</v>
          </cell>
          <cell r="AA797">
            <v>0</v>
          </cell>
          <cell r="AE797" t="str">
            <v>-</v>
          </cell>
        </row>
        <row r="798">
          <cell r="B798" t="str">
            <v>257-4</v>
          </cell>
          <cell r="C798" t="str">
            <v>서부</v>
          </cell>
          <cell r="D798" t="str">
            <v>인천한별초등학교</v>
          </cell>
          <cell r="E798">
            <v>4</v>
          </cell>
          <cell r="H798">
            <v>11</v>
          </cell>
          <cell r="I798">
            <v>1</v>
          </cell>
          <cell r="L798" t="str">
            <v>신청</v>
          </cell>
          <cell r="M798" t="str">
            <v>2차</v>
          </cell>
          <cell r="O798">
            <v>45734</v>
          </cell>
          <cell r="R798">
            <v>11</v>
          </cell>
          <cell r="S798">
            <v>11</v>
          </cell>
          <cell r="T798">
            <v>1</v>
          </cell>
          <cell r="U798">
            <v>10</v>
          </cell>
          <cell r="V798">
            <v>1</v>
          </cell>
          <cell r="W798">
            <v>0</v>
          </cell>
          <cell r="X798">
            <v>10</v>
          </cell>
          <cell r="Y798">
            <v>291</v>
          </cell>
          <cell r="Z798">
            <v>13</v>
          </cell>
          <cell r="AA798">
            <v>304</v>
          </cell>
          <cell r="AB798">
            <v>45952</v>
          </cell>
          <cell r="AC798">
            <v>0.3611111111111111</v>
          </cell>
          <cell r="AD798">
            <v>0.65277777777777779</v>
          </cell>
          <cell r="AE798" t="str">
            <v>인천-강화</v>
          </cell>
          <cell r="AF798" t="str">
            <v>인천</v>
          </cell>
          <cell r="AG798" t="str">
            <v>강화</v>
          </cell>
          <cell r="AH798" t="str">
            <v>강화역사박물관</v>
          </cell>
          <cell r="AI798" t="str">
            <v>o</v>
          </cell>
          <cell r="AJ798" t="str">
            <v>하재영</v>
          </cell>
          <cell r="AK798" t="str">
            <v>453-9031</v>
          </cell>
          <cell r="AL798" t="str">
            <v>4631-4272</v>
          </cell>
        </row>
        <row r="799">
          <cell r="B799" t="str">
            <v>257-5</v>
          </cell>
          <cell r="C799" t="str">
            <v>서부</v>
          </cell>
          <cell r="D799" t="str">
            <v>인천한별초등학교</v>
          </cell>
          <cell r="E799">
            <v>5</v>
          </cell>
          <cell r="J799">
            <v>10</v>
          </cell>
          <cell r="K799">
            <v>1</v>
          </cell>
          <cell r="L799" t="str">
            <v>신청</v>
          </cell>
          <cell r="M799">
            <v>2</v>
          </cell>
          <cell r="O799">
            <v>45734</v>
          </cell>
          <cell r="R799">
            <v>10</v>
          </cell>
          <cell r="S799">
            <v>10</v>
          </cell>
          <cell r="T799">
            <v>1</v>
          </cell>
          <cell r="U799">
            <v>9</v>
          </cell>
          <cell r="V799">
            <v>0</v>
          </cell>
          <cell r="W799">
            <v>1</v>
          </cell>
          <cell r="X799">
            <v>9</v>
          </cell>
          <cell r="Y799">
            <v>257</v>
          </cell>
          <cell r="Z799">
            <v>12</v>
          </cell>
          <cell r="AA799">
            <v>269</v>
          </cell>
          <cell r="AB799">
            <v>45947</v>
          </cell>
          <cell r="AC799">
            <v>0.375</v>
          </cell>
          <cell r="AD799">
            <v>0.64583333333333337</v>
          </cell>
          <cell r="AE799" t="str">
            <v>관외</v>
          </cell>
          <cell r="AF799" t="str">
            <v>인천</v>
          </cell>
          <cell r="AG799" t="str">
            <v>과천</v>
          </cell>
          <cell r="AH799" t="str">
            <v>과천과학관</v>
          </cell>
          <cell r="AI799" t="str">
            <v>x</v>
          </cell>
          <cell r="AJ799" t="str">
            <v>박현미</v>
          </cell>
          <cell r="AK799" t="str">
            <v>453-9051</v>
          </cell>
          <cell r="AL799" t="str">
            <v>4163-4060</v>
          </cell>
        </row>
        <row r="800">
          <cell r="B800" t="str">
            <v>258-3</v>
          </cell>
          <cell r="C800" t="str">
            <v>서부</v>
          </cell>
          <cell r="D800" t="str">
            <v>인천해든초등학교</v>
          </cell>
          <cell r="E800">
            <v>3</v>
          </cell>
          <cell r="S800">
            <v>0</v>
          </cell>
          <cell r="AA800">
            <v>0</v>
          </cell>
          <cell r="AE800" t="str">
            <v>-</v>
          </cell>
        </row>
        <row r="801">
          <cell r="B801" t="str">
            <v>258-4</v>
          </cell>
          <cell r="C801" t="str">
            <v>서부</v>
          </cell>
          <cell r="D801" t="str">
            <v>인천해든초등학교</v>
          </cell>
          <cell r="E801">
            <v>4</v>
          </cell>
          <cell r="F801">
            <v>11</v>
          </cell>
          <cell r="G801">
            <v>1</v>
          </cell>
          <cell r="H801">
            <v>6</v>
          </cell>
          <cell r="I801">
            <v>0</v>
          </cell>
          <cell r="L801" t="str">
            <v>취소</v>
          </cell>
          <cell r="M801">
            <v>1</v>
          </cell>
          <cell r="O801">
            <v>45715</v>
          </cell>
          <cell r="P801">
            <v>45758</v>
          </cell>
          <cell r="R801">
            <v>6</v>
          </cell>
          <cell r="S801">
            <v>0</v>
          </cell>
          <cell r="Y801">
            <v>155</v>
          </cell>
          <cell r="Z801">
            <v>7</v>
          </cell>
          <cell r="AA801">
            <v>162</v>
          </cell>
          <cell r="AB801">
            <v>45797</v>
          </cell>
          <cell r="AC801">
            <v>0.35416666666666669</v>
          </cell>
          <cell r="AD801">
            <v>0.64583333333333337</v>
          </cell>
          <cell r="AE801" t="str">
            <v>인천-강화</v>
          </cell>
          <cell r="AF801" t="str">
            <v>인천</v>
          </cell>
          <cell r="AG801" t="str">
            <v>강화</v>
          </cell>
          <cell r="AH801" t="str">
            <v>강화일대</v>
          </cell>
          <cell r="AI801" t="str">
            <v>o</v>
          </cell>
          <cell r="AJ801" t="str">
            <v>조진성</v>
          </cell>
          <cell r="AK801" t="str">
            <v>453-9200(401)</v>
          </cell>
          <cell r="AL801" t="str">
            <v>6238-0884</v>
          </cell>
        </row>
        <row r="802">
          <cell r="B802" t="str">
            <v>258-4</v>
          </cell>
          <cell r="C802" t="str">
            <v>서부</v>
          </cell>
          <cell r="D802" t="str">
            <v>인천해든초등학교</v>
          </cell>
          <cell r="E802">
            <v>4</v>
          </cell>
          <cell r="H802">
            <v>5</v>
          </cell>
          <cell r="I802">
            <v>0</v>
          </cell>
          <cell r="L802" t="str">
            <v>취소</v>
          </cell>
          <cell r="M802">
            <v>1</v>
          </cell>
          <cell r="O802">
            <v>45715</v>
          </cell>
          <cell r="P802">
            <v>45758</v>
          </cell>
          <cell r="R802">
            <v>5</v>
          </cell>
          <cell r="S802">
            <v>0</v>
          </cell>
          <cell r="Y802">
            <v>155</v>
          </cell>
          <cell r="Z802">
            <v>6</v>
          </cell>
          <cell r="AA802">
            <v>161</v>
          </cell>
          <cell r="AB802">
            <v>45798</v>
          </cell>
          <cell r="AC802">
            <v>0.35416666666666669</v>
          </cell>
          <cell r="AD802">
            <v>0.64583333333333337</v>
          </cell>
          <cell r="AE802" t="str">
            <v>인천-강화</v>
          </cell>
          <cell r="AF802" t="str">
            <v>인천</v>
          </cell>
          <cell r="AG802" t="str">
            <v>강화</v>
          </cell>
          <cell r="AH802" t="str">
            <v>강화일대</v>
          </cell>
          <cell r="AI802" t="str">
            <v>o</v>
          </cell>
          <cell r="AJ802" t="str">
            <v>조진성</v>
          </cell>
          <cell r="AK802" t="str">
            <v>453-9200(401)</v>
          </cell>
          <cell r="AL802" t="str">
            <v>6238-0884</v>
          </cell>
        </row>
        <row r="803">
          <cell r="B803" t="str">
            <v>258-5</v>
          </cell>
          <cell r="C803" t="str">
            <v>서부</v>
          </cell>
          <cell r="D803" t="str">
            <v>인천해든초등학교</v>
          </cell>
          <cell r="E803">
            <v>5</v>
          </cell>
          <cell r="S803">
            <v>0</v>
          </cell>
          <cell r="AA803">
            <v>0</v>
          </cell>
          <cell r="AE803" t="str">
            <v>-</v>
          </cell>
        </row>
        <row r="804">
          <cell r="B804" t="str">
            <v>259-3</v>
          </cell>
          <cell r="C804" t="str">
            <v>서부</v>
          </cell>
          <cell r="D804" t="str">
            <v>인천해원초등학교</v>
          </cell>
          <cell r="E804">
            <v>3</v>
          </cell>
          <cell r="S804">
            <v>0</v>
          </cell>
          <cell r="AA804">
            <v>0</v>
          </cell>
          <cell r="AE804" t="str">
            <v>-</v>
          </cell>
          <cell r="AM804" t="str">
            <v>ACGQQ3</v>
          </cell>
          <cell r="AN804">
            <v>2012</v>
          </cell>
        </row>
        <row r="805">
          <cell r="B805" t="str">
            <v>259-4-1</v>
          </cell>
          <cell r="C805" t="str">
            <v>서부</v>
          </cell>
          <cell r="D805" t="str">
            <v>인천해원초등학교</v>
          </cell>
          <cell r="E805">
            <v>4</v>
          </cell>
          <cell r="F805">
            <v>13</v>
          </cell>
          <cell r="G805">
            <v>1</v>
          </cell>
          <cell r="L805" t="str">
            <v>변경</v>
          </cell>
          <cell r="M805">
            <v>1</v>
          </cell>
          <cell r="N805">
            <v>1</v>
          </cell>
          <cell r="O805">
            <v>45705</v>
          </cell>
          <cell r="Q805">
            <v>45817</v>
          </cell>
          <cell r="R805">
            <v>3</v>
          </cell>
          <cell r="S805">
            <v>3</v>
          </cell>
          <cell r="T805">
            <v>1</v>
          </cell>
          <cell r="U805">
            <v>2</v>
          </cell>
          <cell r="V805">
            <v>1</v>
          </cell>
          <cell r="W805">
            <v>0</v>
          </cell>
          <cell r="X805">
            <v>2</v>
          </cell>
          <cell r="Y805">
            <v>77</v>
          </cell>
          <cell r="Z805">
            <v>4</v>
          </cell>
          <cell r="AA805">
            <v>81</v>
          </cell>
          <cell r="AB805">
            <v>45910</v>
          </cell>
          <cell r="AC805">
            <v>0.36805555555555558</v>
          </cell>
          <cell r="AD805">
            <v>0.60416666666666663</v>
          </cell>
          <cell r="AE805" t="str">
            <v>인천-영종</v>
          </cell>
          <cell r="AF805" t="str">
            <v>인천</v>
          </cell>
          <cell r="AG805" t="str">
            <v>영종</v>
          </cell>
          <cell r="AH805" t="str">
            <v>BMW드라이빙센터</v>
          </cell>
          <cell r="AI805" t="str">
            <v>x</v>
          </cell>
          <cell r="AJ805" t="str">
            <v>서은혜</v>
          </cell>
          <cell r="AK805" t="str">
            <v>560-2213</v>
          </cell>
          <cell r="AL805" t="str">
            <v>5911-9419</v>
          </cell>
          <cell r="AM805" t="str">
            <v>ACGQQ3</v>
          </cell>
          <cell r="AN805">
            <v>2012</v>
          </cell>
        </row>
        <row r="806">
          <cell r="B806" t="str">
            <v>259-4-2</v>
          </cell>
          <cell r="C806" t="str">
            <v>서부</v>
          </cell>
          <cell r="D806" t="str">
            <v>인천해원초등학교</v>
          </cell>
          <cell r="E806">
            <v>4</v>
          </cell>
          <cell r="L806" t="str">
            <v>변경</v>
          </cell>
          <cell r="M806">
            <v>1</v>
          </cell>
          <cell r="N806">
            <v>1</v>
          </cell>
          <cell r="O806">
            <v>45705</v>
          </cell>
          <cell r="Q806">
            <v>45817</v>
          </cell>
          <cell r="R806">
            <v>2</v>
          </cell>
          <cell r="S806">
            <v>2</v>
          </cell>
          <cell r="T806">
            <v>1</v>
          </cell>
          <cell r="U806">
            <v>1</v>
          </cell>
          <cell r="V806">
            <v>1</v>
          </cell>
          <cell r="W806">
            <v>0</v>
          </cell>
          <cell r="X806">
            <v>1</v>
          </cell>
          <cell r="Y806">
            <v>52</v>
          </cell>
          <cell r="Z806">
            <v>4</v>
          </cell>
          <cell r="AA806">
            <v>56</v>
          </cell>
          <cell r="AB806">
            <v>45911</v>
          </cell>
          <cell r="AC806">
            <v>0.36805555555555558</v>
          </cell>
          <cell r="AD806">
            <v>0.60416666666666663</v>
          </cell>
          <cell r="AE806" t="str">
            <v>인천-영종</v>
          </cell>
          <cell r="AF806" t="str">
            <v>인천</v>
          </cell>
          <cell r="AG806" t="str">
            <v>영종</v>
          </cell>
          <cell r="AH806" t="str">
            <v>BMW드라이빙센터</v>
          </cell>
          <cell r="AI806" t="str">
            <v>x</v>
          </cell>
          <cell r="AJ806" t="str">
            <v>서은혜</v>
          </cell>
          <cell r="AK806" t="str">
            <v>560-2213</v>
          </cell>
          <cell r="AL806" t="str">
            <v>5911-9419</v>
          </cell>
        </row>
        <row r="807">
          <cell r="B807" t="str">
            <v>259-4-3</v>
          </cell>
          <cell r="C807" t="str">
            <v>서부</v>
          </cell>
          <cell r="D807" t="str">
            <v>인천해원초등학교</v>
          </cell>
          <cell r="E807">
            <v>4</v>
          </cell>
          <cell r="L807" t="str">
            <v>변경</v>
          </cell>
          <cell r="M807">
            <v>1</v>
          </cell>
          <cell r="N807">
            <v>1</v>
          </cell>
          <cell r="O807">
            <v>45705</v>
          </cell>
          <cell r="Q807">
            <v>45817</v>
          </cell>
          <cell r="R807">
            <v>2</v>
          </cell>
          <cell r="S807">
            <v>2</v>
          </cell>
          <cell r="T807">
            <v>1</v>
          </cell>
          <cell r="U807">
            <v>1</v>
          </cell>
          <cell r="V807">
            <v>1</v>
          </cell>
          <cell r="W807">
            <v>0</v>
          </cell>
          <cell r="X807">
            <v>1</v>
          </cell>
          <cell r="Y807">
            <v>51</v>
          </cell>
          <cell r="Z807">
            <v>4</v>
          </cell>
          <cell r="AA807">
            <v>55</v>
          </cell>
          <cell r="AB807">
            <v>45912</v>
          </cell>
          <cell r="AC807">
            <v>0.36805555555555558</v>
          </cell>
          <cell r="AD807">
            <v>0.60416666666666663</v>
          </cell>
          <cell r="AE807" t="str">
            <v>인천-영종</v>
          </cell>
          <cell r="AF807" t="str">
            <v>인천</v>
          </cell>
          <cell r="AG807" t="str">
            <v>영종</v>
          </cell>
          <cell r="AH807" t="str">
            <v>BMW드라이빙센터</v>
          </cell>
          <cell r="AI807" t="str">
            <v>x</v>
          </cell>
          <cell r="AJ807" t="str">
            <v>서은혜</v>
          </cell>
          <cell r="AK807" t="str">
            <v>560-2213</v>
          </cell>
          <cell r="AL807" t="str">
            <v>5911-9419</v>
          </cell>
        </row>
        <row r="808">
          <cell r="B808" t="str">
            <v>259-4-4</v>
          </cell>
          <cell r="C808" t="str">
            <v>서부</v>
          </cell>
          <cell r="D808" t="str">
            <v>인천해원초등학교</v>
          </cell>
          <cell r="E808">
            <v>4</v>
          </cell>
          <cell r="L808" t="str">
            <v>변경</v>
          </cell>
          <cell r="M808">
            <v>1</v>
          </cell>
          <cell r="N808">
            <v>1</v>
          </cell>
          <cell r="O808">
            <v>45705</v>
          </cell>
          <cell r="Q808">
            <v>45817</v>
          </cell>
          <cell r="R808">
            <v>3</v>
          </cell>
          <cell r="S808">
            <v>3</v>
          </cell>
          <cell r="T808">
            <v>1</v>
          </cell>
          <cell r="U808">
            <v>2</v>
          </cell>
          <cell r="V808">
            <v>1</v>
          </cell>
          <cell r="W808">
            <v>0</v>
          </cell>
          <cell r="X808">
            <v>2</v>
          </cell>
          <cell r="Y808">
            <v>77</v>
          </cell>
          <cell r="Z808">
            <v>4</v>
          </cell>
          <cell r="AA808">
            <v>81</v>
          </cell>
          <cell r="AB808">
            <v>45917</v>
          </cell>
          <cell r="AC808">
            <v>0.36805555555555558</v>
          </cell>
          <cell r="AD808">
            <v>0.60416666666666663</v>
          </cell>
          <cell r="AE808" t="str">
            <v>인천-영종</v>
          </cell>
          <cell r="AF808" t="str">
            <v>인천</v>
          </cell>
          <cell r="AG808" t="str">
            <v>영종</v>
          </cell>
          <cell r="AH808" t="str">
            <v>BMW드라이빙센터</v>
          </cell>
          <cell r="AI808" t="str">
            <v>x</v>
          </cell>
          <cell r="AJ808" t="str">
            <v>서은혜</v>
          </cell>
          <cell r="AK808" t="str">
            <v>560-2213</v>
          </cell>
          <cell r="AL808" t="str">
            <v>5911-9419</v>
          </cell>
          <cell r="AM808" t="str">
            <v>ACGQQ3</v>
          </cell>
          <cell r="AN808">
            <v>2012</v>
          </cell>
        </row>
        <row r="809">
          <cell r="B809" t="str">
            <v>259-4-5</v>
          </cell>
          <cell r="C809" t="str">
            <v>서부</v>
          </cell>
          <cell r="D809" t="str">
            <v>인천해원초등학교</v>
          </cell>
          <cell r="E809">
            <v>4</v>
          </cell>
          <cell r="L809" t="str">
            <v>변경</v>
          </cell>
          <cell r="M809">
            <v>1</v>
          </cell>
          <cell r="N809">
            <v>1</v>
          </cell>
          <cell r="O809">
            <v>45705</v>
          </cell>
          <cell r="Q809">
            <v>45817</v>
          </cell>
          <cell r="R809">
            <v>3</v>
          </cell>
          <cell r="S809">
            <v>3</v>
          </cell>
          <cell r="T809">
            <v>1</v>
          </cell>
          <cell r="U809">
            <v>2</v>
          </cell>
          <cell r="V809">
            <v>1</v>
          </cell>
          <cell r="W809">
            <v>0</v>
          </cell>
          <cell r="X809">
            <v>2</v>
          </cell>
          <cell r="Y809">
            <v>77</v>
          </cell>
          <cell r="Z809">
            <v>3</v>
          </cell>
          <cell r="AA809">
            <v>80</v>
          </cell>
          <cell r="AB809">
            <v>45918</v>
          </cell>
          <cell r="AC809">
            <v>0.36805555555555558</v>
          </cell>
          <cell r="AD809">
            <v>0.60416666666666663</v>
          </cell>
          <cell r="AE809" t="str">
            <v>인천-영종</v>
          </cell>
          <cell r="AF809" t="str">
            <v>인천</v>
          </cell>
          <cell r="AG809" t="str">
            <v>영종</v>
          </cell>
          <cell r="AH809" t="str">
            <v>BMW드라이빙센터</v>
          </cell>
          <cell r="AI809" t="str">
            <v>x</v>
          </cell>
          <cell r="AJ809" t="str">
            <v>서은혜</v>
          </cell>
          <cell r="AK809" t="str">
            <v>560-2213</v>
          </cell>
          <cell r="AL809" t="str">
            <v>5911-9419</v>
          </cell>
          <cell r="AM809" t="str">
            <v>ACGQQ3</v>
          </cell>
          <cell r="AN809">
            <v>2012</v>
          </cell>
        </row>
        <row r="810">
          <cell r="B810" t="str">
            <v>259-5</v>
          </cell>
          <cell r="C810" t="str">
            <v>서부</v>
          </cell>
          <cell r="D810" t="str">
            <v>인천해원초등학교</v>
          </cell>
          <cell r="E810">
            <v>5</v>
          </cell>
          <cell r="J810">
            <v>13</v>
          </cell>
          <cell r="K810">
            <v>1</v>
          </cell>
          <cell r="L810" t="str">
            <v>신청</v>
          </cell>
          <cell r="M810">
            <v>2</v>
          </cell>
          <cell r="O810">
            <v>45730</v>
          </cell>
          <cell r="R810">
            <v>13</v>
          </cell>
          <cell r="S810">
            <v>13</v>
          </cell>
          <cell r="T810">
            <v>1</v>
          </cell>
          <cell r="U810">
            <v>12</v>
          </cell>
          <cell r="V810">
            <v>0</v>
          </cell>
          <cell r="W810">
            <v>1</v>
          </cell>
          <cell r="X810">
            <v>12</v>
          </cell>
          <cell r="Y810">
            <v>334</v>
          </cell>
          <cell r="Z810">
            <v>14</v>
          </cell>
          <cell r="AA810">
            <v>348</v>
          </cell>
          <cell r="AB810">
            <v>45904</v>
          </cell>
          <cell r="AC810">
            <v>0.3611111111111111</v>
          </cell>
          <cell r="AD810">
            <v>0.64583333333333337</v>
          </cell>
          <cell r="AE810" t="str">
            <v>관외</v>
          </cell>
          <cell r="AF810" t="str">
            <v>인천</v>
          </cell>
          <cell r="AG810" t="str">
            <v>서울</v>
          </cell>
          <cell r="AH810" t="str">
            <v>국립중앙박물관</v>
          </cell>
          <cell r="AI810" t="str">
            <v>x</v>
          </cell>
          <cell r="AJ810" t="str">
            <v>박향미</v>
          </cell>
          <cell r="AK810" t="str">
            <v>560-2153</v>
          </cell>
          <cell r="AL810" t="str">
            <v>7477-1398</v>
          </cell>
        </row>
        <row r="811">
          <cell r="B811" t="str">
            <v>260-3</v>
          </cell>
          <cell r="C811" t="str">
            <v>사립</v>
          </cell>
          <cell r="D811" t="str">
            <v>영화초등학교</v>
          </cell>
          <cell r="E811">
            <v>3</v>
          </cell>
          <cell r="L811" t="str">
            <v>신청</v>
          </cell>
          <cell r="M811" t="str">
            <v>2차</v>
          </cell>
          <cell r="O811">
            <v>45757</v>
          </cell>
          <cell r="R811">
            <v>2</v>
          </cell>
          <cell r="S811">
            <v>1</v>
          </cell>
          <cell r="T811">
            <v>1</v>
          </cell>
          <cell r="V811">
            <v>1</v>
          </cell>
          <cell r="W811">
            <v>0</v>
          </cell>
          <cell r="X811">
            <v>0</v>
          </cell>
          <cell r="Y811">
            <v>51</v>
          </cell>
          <cell r="Z811">
            <v>4</v>
          </cell>
          <cell r="AA811">
            <v>55</v>
          </cell>
          <cell r="AB811">
            <v>45770</v>
          </cell>
          <cell r="AC811">
            <v>0.4236111111111111</v>
          </cell>
          <cell r="AD811">
            <v>0.60069444444444442</v>
          </cell>
          <cell r="AE811" t="str">
            <v>인천-인천</v>
          </cell>
          <cell r="AF811" t="str">
            <v>인천</v>
          </cell>
          <cell r="AG811" t="str">
            <v>인천</v>
          </cell>
          <cell r="AH811" t="str">
            <v>어린이과학관</v>
          </cell>
          <cell r="AI811" t="str">
            <v>x</v>
          </cell>
          <cell r="AJ811" t="str">
            <v>최미진</v>
          </cell>
          <cell r="AK811" t="str">
            <v>454-0514</v>
          </cell>
          <cell r="AL811" t="str">
            <v>6821-0278</v>
          </cell>
          <cell r="AM811" t="str">
            <v>ACHG2C</v>
          </cell>
          <cell r="AN811">
            <v>5311</v>
          </cell>
        </row>
        <row r="812">
          <cell r="B812" t="str">
            <v>260-4</v>
          </cell>
          <cell r="C812" t="str">
            <v>사립</v>
          </cell>
          <cell r="D812" t="str">
            <v>영화초등학교</v>
          </cell>
          <cell r="E812">
            <v>4</v>
          </cell>
          <cell r="L812" t="str">
            <v>신청</v>
          </cell>
          <cell r="M812" t="str">
            <v>3차-1</v>
          </cell>
          <cell r="O812">
            <v>45838</v>
          </cell>
          <cell r="Q812">
            <v>45904</v>
          </cell>
          <cell r="R812">
            <v>2</v>
          </cell>
          <cell r="S812">
            <v>2</v>
          </cell>
          <cell r="T812">
            <v>2</v>
          </cell>
          <cell r="U812">
            <v>0</v>
          </cell>
          <cell r="V812">
            <v>2</v>
          </cell>
          <cell r="W812">
            <v>0</v>
          </cell>
          <cell r="X812">
            <v>0</v>
          </cell>
          <cell r="Y812">
            <v>55</v>
          </cell>
          <cell r="Z812">
            <v>2</v>
          </cell>
          <cell r="AA812">
            <v>57</v>
          </cell>
          <cell r="AB812">
            <v>45925</v>
          </cell>
          <cell r="AC812">
            <v>0.38194444444444442</v>
          </cell>
          <cell r="AD812">
            <v>0.63194444444444442</v>
          </cell>
          <cell r="AE812" t="str">
            <v>인천-강화</v>
          </cell>
          <cell r="AF812" t="str">
            <v>인천</v>
          </cell>
          <cell r="AG812" t="str">
            <v>강화</v>
          </cell>
          <cell r="AH812" t="str">
            <v>강화역사박물관</v>
          </cell>
          <cell r="AI812" t="str">
            <v>x</v>
          </cell>
          <cell r="AJ812" t="str">
            <v>백철</v>
          </cell>
          <cell r="AK812" t="str">
            <v>454-0516</v>
          </cell>
          <cell r="AL812" t="str">
            <v>8669-7918</v>
          </cell>
        </row>
        <row r="813">
          <cell r="B813" t="str">
            <v>260-5</v>
          </cell>
          <cell r="C813" t="str">
            <v>사립</v>
          </cell>
          <cell r="D813" t="str">
            <v>영화초등학교</v>
          </cell>
          <cell r="E813">
            <v>5</v>
          </cell>
          <cell r="L813" t="str">
            <v>신청</v>
          </cell>
          <cell r="M813" t="str">
            <v>3차-2</v>
          </cell>
          <cell r="O813">
            <v>45838</v>
          </cell>
          <cell r="R813">
            <v>2</v>
          </cell>
          <cell r="S813">
            <v>2</v>
          </cell>
          <cell r="T813">
            <v>2</v>
          </cell>
          <cell r="U813">
            <v>0</v>
          </cell>
          <cell r="V813">
            <v>0</v>
          </cell>
          <cell r="W813">
            <v>2</v>
          </cell>
          <cell r="X813">
            <v>0</v>
          </cell>
          <cell r="Y813">
            <v>45</v>
          </cell>
          <cell r="Z813">
            <v>4</v>
          </cell>
          <cell r="AA813">
            <v>49</v>
          </cell>
          <cell r="AB813">
            <v>45924</v>
          </cell>
          <cell r="AC813">
            <v>0.38194444444444442</v>
          </cell>
          <cell r="AD813">
            <v>0.63194444444444442</v>
          </cell>
          <cell r="AE813" t="str">
            <v>관외</v>
          </cell>
          <cell r="AF813" t="str">
            <v>인천</v>
          </cell>
          <cell r="AG813" t="str">
            <v>서울</v>
          </cell>
          <cell r="AH813" t="str">
            <v>서울대관악캠퍼스</v>
          </cell>
          <cell r="AI813" t="str">
            <v>x</v>
          </cell>
          <cell r="AJ813" t="str">
            <v>한성훈</v>
          </cell>
          <cell r="AK813" t="str">
            <v>454-0519</v>
          </cell>
          <cell r="AL813" t="str">
            <v>2581-1058</v>
          </cell>
        </row>
        <row r="814">
          <cell r="B814" t="str">
            <v>261-4</v>
          </cell>
          <cell r="C814" t="str">
            <v>동부</v>
          </cell>
          <cell r="D814" t="str">
            <v>인천박문초등학교</v>
          </cell>
          <cell r="E814">
            <v>4</v>
          </cell>
          <cell r="L814" t="str">
            <v>신청</v>
          </cell>
          <cell r="M814" t="str">
            <v>3차-1</v>
          </cell>
          <cell r="O814">
            <v>45838</v>
          </cell>
          <cell r="Q814">
            <v>45904</v>
          </cell>
          <cell r="R814">
            <v>3</v>
          </cell>
          <cell r="S814">
            <v>3</v>
          </cell>
          <cell r="T814">
            <v>1</v>
          </cell>
          <cell r="U814">
            <v>2</v>
          </cell>
          <cell r="V814">
            <v>1</v>
          </cell>
          <cell r="W814">
            <v>0</v>
          </cell>
          <cell r="X814">
            <v>2</v>
          </cell>
          <cell r="Y814">
            <v>84</v>
          </cell>
          <cell r="Z814">
            <v>3</v>
          </cell>
          <cell r="AA814">
            <v>87</v>
          </cell>
          <cell r="AB814">
            <v>45911</v>
          </cell>
          <cell r="AC814">
            <v>0.3611111111111111</v>
          </cell>
          <cell r="AD814">
            <v>0.50694444444444442</v>
          </cell>
          <cell r="AE814" t="str">
            <v>인천-인천</v>
          </cell>
          <cell r="AF814" t="str">
            <v>인천</v>
          </cell>
          <cell r="AG814" t="str">
            <v>인천</v>
          </cell>
          <cell r="AH814" t="str">
            <v>인천시립박물관</v>
          </cell>
          <cell r="AI814" t="str">
            <v>o</v>
          </cell>
          <cell r="AJ814" t="str">
            <v>안비오</v>
          </cell>
          <cell r="AK814" t="str">
            <v>810-8542</v>
          </cell>
          <cell r="AL814" t="str">
            <v>4032-9501</v>
          </cell>
        </row>
        <row r="815">
          <cell r="B815" t="str">
            <v>261-5</v>
          </cell>
          <cell r="C815" t="str">
            <v>동부</v>
          </cell>
          <cell r="D815" t="str">
            <v>인천박문초등학교</v>
          </cell>
          <cell r="E815">
            <v>5</v>
          </cell>
          <cell r="L815" t="str">
            <v>신청</v>
          </cell>
          <cell r="M815" t="str">
            <v>3차-2</v>
          </cell>
          <cell r="O815">
            <v>45838</v>
          </cell>
          <cell r="R815">
            <v>3</v>
          </cell>
          <cell r="S815">
            <v>3</v>
          </cell>
          <cell r="T815">
            <v>3</v>
          </cell>
          <cell r="U815">
            <v>0</v>
          </cell>
          <cell r="V815">
            <v>0</v>
          </cell>
          <cell r="W815">
            <v>3</v>
          </cell>
          <cell r="X815">
            <v>0</v>
          </cell>
          <cell r="Y815">
            <v>76</v>
          </cell>
          <cell r="Z815">
            <v>3</v>
          </cell>
          <cell r="AA815">
            <v>79</v>
          </cell>
          <cell r="AB815">
            <v>45952</v>
          </cell>
          <cell r="AC815">
            <v>0.35416666666666669</v>
          </cell>
          <cell r="AD815">
            <v>0.70833333333333337</v>
          </cell>
          <cell r="AE815" t="str">
            <v>관외</v>
          </cell>
          <cell r="AF815" t="str">
            <v>인천</v>
          </cell>
          <cell r="AG815" t="str">
            <v>서울</v>
          </cell>
          <cell r="AH815" t="str">
            <v>경복궁,서대문형무소</v>
          </cell>
          <cell r="AI815" t="str">
            <v>o</v>
          </cell>
          <cell r="AJ815" t="str">
            <v>김동인</v>
          </cell>
          <cell r="AK815" t="str">
            <v>810-8552</v>
          </cell>
        </row>
        <row r="816">
          <cell r="B816" t="str">
            <v>262-4</v>
          </cell>
          <cell r="C816" t="str">
            <v>사립</v>
          </cell>
          <cell r="D816" t="str">
            <v>인성초등학교</v>
          </cell>
          <cell r="E816">
            <v>4</v>
          </cell>
          <cell r="L816" t="str">
            <v>신청</v>
          </cell>
          <cell r="M816" t="str">
            <v>3차-1</v>
          </cell>
          <cell r="O816">
            <v>45838</v>
          </cell>
          <cell r="R816">
            <v>3</v>
          </cell>
          <cell r="S816">
            <v>3</v>
          </cell>
          <cell r="T816">
            <v>3</v>
          </cell>
          <cell r="U816">
            <v>0</v>
          </cell>
          <cell r="V816">
            <v>3</v>
          </cell>
          <cell r="W816">
            <v>0</v>
          </cell>
          <cell r="X816">
            <v>0</v>
          </cell>
          <cell r="Y816">
            <v>84</v>
          </cell>
          <cell r="Z816">
            <v>3</v>
          </cell>
          <cell r="AA816">
            <v>87</v>
          </cell>
          <cell r="AB816">
            <v>45947</v>
          </cell>
          <cell r="AC816">
            <v>0.38194444444444442</v>
          </cell>
          <cell r="AD816">
            <v>0.63194444444444442</v>
          </cell>
          <cell r="AE816" t="str">
            <v>인천-영종</v>
          </cell>
          <cell r="AF816" t="str">
            <v>인천</v>
          </cell>
          <cell r="AG816" t="str">
            <v>영종</v>
          </cell>
          <cell r="AH816" t="str">
            <v>선녀바위,을왕리해수욕장,왕산해수욕장</v>
          </cell>
          <cell r="AI816" t="str">
            <v>x</v>
          </cell>
          <cell r="AJ816" t="str">
            <v>박은경</v>
          </cell>
          <cell r="AK816" t="str">
            <v>772-2239-401</v>
          </cell>
          <cell r="AL816" t="str">
            <v>9395-2136</v>
          </cell>
        </row>
        <row r="817">
          <cell r="B817" t="str">
            <v>263-1</v>
          </cell>
          <cell r="C817" t="str">
            <v>중</v>
          </cell>
          <cell r="D817" t="str">
            <v>가좌중학교</v>
          </cell>
          <cell r="L817" t="str">
            <v>신청</v>
          </cell>
          <cell r="M817" t="str">
            <v>연계</v>
          </cell>
          <cell r="R817">
            <v>1</v>
          </cell>
          <cell r="Y817">
            <v>19</v>
          </cell>
          <cell r="AB817">
            <v>45924</v>
          </cell>
          <cell r="AC817">
            <v>0.5625</v>
          </cell>
          <cell r="AD817">
            <v>0.66666666666666663</v>
          </cell>
          <cell r="AE817" t="str">
            <v>인천-인천</v>
          </cell>
          <cell r="AF817" t="str">
            <v>인천</v>
          </cell>
          <cell r="AG817" t="str">
            <v>인천</v>
          </cell>
          <cell r="AH817" t="str">
            <v>열우물</v>
          </cell>
          <cell r="AI817" t="str">
            <v>x</v>
          </cell>
          <cell r="AJ817" t="str">
            <v>하영림</v>
          </cell>
          <cell r="AL817" t="str">
            <v>010-4768-5811</v>
          </cell>
        </row>
        <row r="818">
          <cell r="B818" t="str">
            <v>263-2</v>
          </cell>
          <cell r="C818" t="str">
            <v>중</v>
          </cell>
          <cell r="D818" t="str">
            <v>검단중학교</v>
          </cell>
          <cell r="L818" t="str">
            <v>신청</v>
          </cell>
          <cell r="M818" t="str">
            <v>연계</v>
          </cell>
          <cell r="R818">
            <v>1</v>
          </cell>
          <cell r="Y818">
            <v>37</v>
          </cell>
          <cell r="AB818">
            <v>45924</v>
          </cell>
          <cell r="AC818">
            <v>0.5625</v>
          </cell>
          <cell r="AD818">
            <v>0.66666666666666663</v>
          </cell>
          <cell r="AE818" t="str">
            <v>인천-인천</v>
          </cell>
          <cell r="AF818" t="str">
            <v>인천</v>
          </cell>
          <cell r="AG818" t="str">
            <v>인천</v>
          </cell>
          <cell r="AH818" t="str">
            <v>딸기책방</v>
          </cell>
          <cell r="AI818" t="str">
            <v>x</v>
          </cell>
          <cell r="AJ818" t="str">
            <v>신은주</v>
          </cell>
          <cell r="AL818" t="str">
            <v>010-5290-9778</v>
          </cell>
        </row>
        <row r="819">
          <cell r="B819" t="str">
            <v>263-3</v>
          </cell>
          <cell r="C819" t="str">
            <v>중</v>
          </cell>
          <cell r="D819" t="str">
            <v>용현여자중학교</v>
          </cell>
          <cell r="L819" t="str">
            <v>신청</v>
          </cell>
          <cell r="M819" t="str">
            <v>연계</v>
          </cell>
          <cell r="R819">
            <v>1</v>
          </cell>
          <cell r="Y819">
            <v>20</v>
          </cell>
          <cell r="AB819">
            <v>45927</v>
          </cell>
          <cell r="AC819">
            <v>0.375</v>
          </cell>
          <cell r="AD819">
            <v>0.5</v>
          </cell>
          <cell r="AE819" t="str">
            <v>인천-인천</v>
          </cell>
          <cell r="AF819" t="str">
            <v>인천</v>
          </cell>
          <cell r="AG819" t="str">
            <v>인천</v>
          </cell>
          <cell r="AH819" t="str">
            <v>부평남부역</v>
          </cell>
          <cell r="AI819" t="str">
            <v>x</v>
          </cell>
          <cell r="AJ819" t="str">
            <v>김선순</v>
          </cell>
          <cell r="AL819" t="str">
            <v>010-8243-4981</v>
          </cell>
        </row>
        <row r="820">
          <cell r="B820" t="str">
            <v>263-4</v>
          </cell>
          <cell r="C820" t="str">
            <v>중</v>
          </cell>
          <cell r="D820" t="str">
            <v>용현여자중학교</v>
          </cell>
          <cell r="L820" t="str">
            <v>신청</v>
          </cell>
          <cell r="M820" t="str">
            <v>연계</v>
          </cell>
          <cell r="R820">
            <v>1</v>
          </cell>
          <cell r="Y820">
            <v>20</v>
          </cell>
          <cell r="AB820">
            <v>45927</v>
          </cell>
          <cell r="AC820">
            <v>0.375</v>
          </cell>
          <cell r="AD820">
            <v>0.5</v>
          </cell>
          <cell r="AE820" t="str">
            <v>인천-인천</v>
          </cell>
          <cell r="AF820" t="str">
            <v>인천</v>
          </cell>
          <cell r="AG820" t="str">
            <v>인천</v>
          </cell>
          <cell r="AH820" t="str">
            <v>부평남부역</v>
          </cell>
          <cell r="AI820" t="str">
            <v>x</v>
          </cell>
          <cell r="AJ820" t="str">
            <v>하미정</v>
          </cell>
          <cell r="AL820" t="str">
            <v>010-2067-4751</v>
          </cell>
        </row>
        <row r="821">
          <cell r="B821" t="str">
            <v>263-5</v>
          </cell>
          <cell r="C821" t="str">
            <v>중</v>
          </cell>
          <cell r="D821" t="str">
            <v>검단중학교</v>
          </cell>
          <cell r="L821" t="str">
            <v>신청</v>
          </cell>
          <cell r="M821" t="str">
            <v>연계</v>
          </cell>
          <cell r="R821">
            <v>1</v>
          </cell>
          <cell r="Y821">
            <v>20</v>
          </cell>
          <cell r="AB821">
            <v>45945</v>
          </cell>
          <cell r="AC821">
            <v>0.54166666666666663</v>
          </cell>
          <cell r="AD821">
            <v>0.6875</v>
          </cell>
          <cell r="AE821" t="str">
            <v>인천-인천</v>
          </cell>
          <cell r="AF821" t="str">
            <v>인천</v>
          </cell>
          <cell r="AG821" t="str">
            <v>인천</v>
          </cell>
          <cell r="AH821" t="str">
            <v>인천녹청자박물관</v>
          </cell>
          <cell r="AI821" t="str">
            <v>x</v>
          </cell>
          <cell r="AJ821" t="str">
            <v>박경미</v>
          </cell>
          <cell r="AL821" t="str">
            <v>010-5137-3786</v>
          </cell>
        </row>
        <row r="822">
          <cell r="B822" t="str">
            <v>263-6</v>
          </cell>
          <cell r="C822" t="str">
            <v>중</v>
          </cell>
          <cell r="D822" t="str">
            <v>검단중학교</v>
          </cell>
          <cell r="L822" t="str">
            <v>신청</v>
          </cell>
          <cell r="M822" t="str">
            <v>연계</v>
          </cell>
          <cell r="R822">
            <v>1</v>
          </cell>
          <cell r="Y822">
            <v>22</v>
          </cell>
          <cell r="AB822">
            <v>45945</v>
          </cell>
          <cell r="AC822">
            <v>0.5625</v>
          </cell>
          <cell r="AD822">
            <v>0.66666666666666663</v>
          </cell>
          <cell r="AE822" t="str">
            <v>인천-인천</v>
          </cell>
          <cell r="AF822" t="str">
            <v>인천</v>
          </cell>
          <cell r="AG822" t="str">
            <v>인천</v>
          </cell>
          <cell r="AH822" t="str">
            <v>국립생물자원관</v>
          </cell>
          <cell r="AI822" t="str">
            <v>x</v>
          </cell>
          <cell r="AJ822" t="str">
            <v>어성금</v>
          </cell>
          <cell r="AL822" t="str">
            <v>010-8653-6326</v>
          </cell>
        </row>
        <row r="823">
          <cell r="B823" t="str">
            <v>263-7</v>
          </cell>
          <cell r="C823" t="str">
            <v>중</v>
          </cell>
          <cell r="D823" t="str">
            <v>검단중학교</v>
          </cell>
          <cell r="L823" t="str">
            <v>신청</v>
          </cell>
          <cell r="M823" t="str">
            <v>연계</v>
          </cell>
          <cell r="R823">
            <v>1</v>
          </cell>
          <cell r="Y823">
            <v>25</v>
          </cell>
          <cell r="AB823">
            <v>45945</v>
          </cell>
          <cell r="AC823">
            <v>0.5625</v>
          </cell>
          <cell r="AD823">
            <v>0.66666666666666663</v>
          </cell>
          <cell r="AE823" t="str">
            <v>인천-인천</v>
          </cell>
          <cell r="AF823" t="str">
            <v>인천</v>
          </cell>
          <cell r="AG823" t="str">
            <v>인천</v>
          </cell>
          <cell r="AH823" t="str">
            <v>인천역</v>
          </cell>
          <cell r="AI823" t="str">
            <v>x</v>
          </cell>
          <cell r="AJ823" t="str">
            <v>홍난희</v>
          </cell>
          <cell r="AL823" t="str">
            <v>010-3414-6673</v>
          </cell>
        </row>
        <row r="824">
          <cell r="B824" t="str">
            <v>263-8</v>
          </cell>
          <cell r="C824" t="str">
            <v>중</v>
          </cell>
          <cell r="D824" t="str">
            <v>검단중학교</v>
          </cell>
          <cell r="L824" t="str">
            <v>신청</v>
          </cell>
          <cell r="M824" t="str">
            <v>연계</v>
          </cell>
          <cell r="R824">
            <v>1</v>
          </cell>
          <cell r="Y824">
            <v>37</v>
          </cell>
          <cell r="AB824">
            <v>45945</v>
          </cell>
          <cell r="AC824">
            <v>0.5625</v>
          </cell>
          <cell r="AD824">
            <v>0.66666666666666663</v>
          </cell>
          <cell r="AE824" t="str">
            <v>인천-인천</v>
          </cell>
          <cell r="AF824" t="str">
            <v>인천</v>
          </cell>
          <cell r="AG824" t="str">
            <v>인천</v>
          </cell>
          <cell r="AH824" t="str">
            <v>천상병 귀천공원</v>
          </cell>
          <cell r="AI824" t="str">
            <v>x</v>
          </cell>
          <cell r="AJ824" t="str">
            <v>신은주</v>
          </cell>
          <cell r="AL824" t="str">
            <v>010-5290-9778</v>
          </cell>
        </row>
        <row r="825">
          <cell r="B825" t="str">
            <v>263-9</v>
          </cell>
          <cell r="C825" t="str">
            <v>고</v>
          </cell>
          <cell r="D825" t="str">
            <v>문학정보고등학교</v>
          </cell>
          <cell r="L825" t="str">
            <v>신청</v>
          </cell>
          <cell r="M825" t="str">
            <v>연계</v>
          </cell>
          <cell r="R825">
            <v>1</v>
          </cell>
          <cell r="Y825">
            <v>10</v>
          </cell>
          <cell r="AB825">
            <v>45947</v>
          </cell>
          <cell r="AC825">
            <v>0.60416666666666663</v>
          </cell>
          <cell r="AD825">
            <v>0.68055555555555547</v>
          </cell>
          <cell r="AE825" t="str">
            <v>인천-인천</v>
          </cell>
          <cell r="AF825" t="str">
            <v>인천</v>
          </cell>
          <cell r="AG825" t="str">
            <v>인천</v>
          </cell>
          <cell r="AH825" t="str">
            <v>인천기계공고정문</v>
          </cell>
          <cell r="AI825" t="str">
            <v>x</v>
          </cell>
          <cell r="AJ825" t="str">
            <v>김만순</v>
          </cell>
          <cell r="AL825" t="str">
            <v>010-8243-4981</v>
          </cell>
        </row>
        <row r="826">
          <cell r="B826" t="str">
            <v>263-10</v>
          </cell>
          <cell r="C826" t="str">
            <v>중</v>
          </cell>
          <cell r="D826" t="str">
            <v>인하대학교사범대학부속중학교</v>
          </cell>
          <cell r="L826" t="str">
            <v>신청</v>
          </cell>
          <cell r="M826" t="str">
            <v>연계</v>
          </cell>
          <cell r="R826">
            <v>1</v>
          </cell>
          <cell r="Y826">
            <v>25</v>
          </cell>
          <cell r="AB826">
            <v>45951</v>
          </cell>
          <cell r="AC826">
            <v>0.54861111111111105</v>
          </cell>
          <cell r="AD826">
            <v>0.64583333333333337</v>
          </cell>
          <cell r="AE826" t="str">
            <v>인천-인천</v>
          </cell>
          <cell r="AF826" t="str">
            <v>인천</v>
          </cell>
          <cell r="AG826" t="str">
            <v>인천</v>
          </cell>
          <cell r="AH826" t="str">
            <v>인천역</v>
          </cell>
          <cell r="AI826" t="str">
            <v>x</v>
          </cell>
          <cell r="AJ826" t="str">
            <v>하미정</v>
          </cell>
          <cell r="AL826" t="str">
            <v>010-2067-4751</v>
          </cell>
        </row>
        <row r="827">
          <cell r="B827" t="str">
            <v>263-11</v>
          </cell>
          <cell r="C827" t="str">
            <v>중</v>
          </cell>
          <cell r="D827" t="str">
            <v>송도중학교</v>
          </cell>
          <cell r="L827" t="str">
            <v>신청</v>
          </cell>
          <cell r="M827" t="str">
            <v>연계</v>
          </cell>
          <cell r="R827">
            <v>1</v>
          </cell>
          <cell r="Y827">
            <v>14</v>
          </cell>
          <cell r="AB827">
            <v>45988</v>
          </cell>
          <cell r="AC827">
            <v>0.375</v>
          </cell>
          <cell r="AD827">
            <v>0.54166666666666663</v>
          </cell>
          <cell r="AE827" t="str">
            <v>인천-인천</v>
          </cell>
          <cell r="AF827" t="str">
            <v>인천</v>
          </cell>
          <cell r="AG827" t="str">
            <v>인천</v>
          </cell>
          <cell r="AH827" t="str">
            <v>송암 박두서 기념관</v>
          </cell>
          <cell r="AI827" t="str">
            <v>x</v>
          </cell>
          <cell r="AJ827" t="str">
            <v>김미경</v>
          </cell>
          <cell r="AL827" t="str">
            <v>010-2837-6479</v>
          </cell>
        </row>
        <row r="828">
          <cell r="B828" t="str">
            <v>263-12</v>
          </cell>
          <cell r="C828" t="str">
            <v>중</v>
          </cell>
          <cell r="D828" t="str">
            <v>송도중학교</v>
          </cell>
          <cell r="L828" t="str">
            <v>신청</v>
          </cell>
          <cell r="M828" t="str">
            <v>연계</v>
          </cell>
          <cell r="R828">
            <v>1</v>
          </cell>
          <cell r="Y828">
            <v>14</v>
          </cell>
          <cell r="AB828">
            <v>45988</v>
          </cell>
          <cell r="AC828">
            <v>0.375</v>
          </cell>
          <cell r="AD828">
            <v>0.54166666666666663</v>
          </cell>
          <cell r="AE828" t="str">
            <v>인천-인천</v>
          </cell>
          <cell r="AF828" t="str">
            <v>인천</v>
          </cell>
          <cell r="AG828" t="str">
            <v>인천</v>
          </cell>
          <cell r="AH828" t="str">
            <v>송암 박두서 기념관</v>
          </cell>
          <cell r="AI828" t="str">
            <v>x</v>
          </cell>
          <cell r="AJ828" t="str">
            <v>서선경</v>
          </cell>
          <cell r="AL828" t="str">
            <v>010-5290-9778</v>
          </cell>
        </row>
        <row r="829">
          <cell r="B829" t="str">
            <v>263-13</v>
          </cell>
          <cell r="C829" t="str">
            <v>중</v>
          </cell>
          <cell r="D829" t="str">
            <v>송도중학교</v>
          </cell>
          <cell r="L829" t="str">
            <v>신청</v>
          </cell>
          <cell r="M829" t="str">
            <v>연계</v>
          </cell>
          <cell r="R829">
            <v>1</v>
          </cell>
          <cell r="Y829">
            <v>14</v>
          </cell>
          <cell r="AB829">
            <v>45988</v>
          </cell>
          <cell r="AC829">
            <v>0.375</v>
          </cell>
          <cell r="AD829">
            <v>0.54166666666666663</v>
          </cell>
          <cell r="AE829" t="str">
            <v>인천-인천</v>
          </cell>
          <cell r="AF829" t="str">
            <v>인천</v>
          </cell>
          <cell r="AG829" t="str">
            <v>인천</v>
          </cell>
          <cell r="AH829" t="str">
            <v>송암 박두서 기념관</v>
          </cell>
          <cell r="AI829" t="str">
            <v>x</v>
          </cell>
          <cell r="AJ829" t="str">
            <v>어성금</v>
          </cell>
          <cell r="AL829" t="str">
            <v>010-8653-6326</v>
          </cell>
        </row>
        <row r="830">
          <cell r="B830" t="str">
            <v>263-14</v>
          </cell>
          <cell r="C830" t="str">
            <v>중</v>
          </cell>
          <cell r="D830" t="str">
            <v>송도중학교</v>
          </cell>
          <cell r="L830" t="str">
            <v>신청</v>
          </cell>
          <cell r="M830" t="str">
            <v>연계</v>
          </cell>
          <cell r="R830">
            <v>1</v>
          </cell>
          <cell r="Y830">
            <v>14</v>
          </cell>
          <cell r="AB830">
            <v>45988</v>
          </cell>
          <cell r="AC830">
            <v>0.375</v>
          </cell>
          <cell r="AD830">
            <v>0.54166666666666663</v>
          </cell>
          <cell r="AE830" t="str">
            <v>인천-인천</v>
          </cell>
          <cell r="AF830" t="str">
            <v>인천</v>
          </cell>
          <cell r="AG830" t="str">
            <v>인천</v>
          </cell>
          <cell r="AH830" t="str">
            <v>송암 박두서 기념관</v>
          </cell>
          <cell r="AI830" t="str">
            <v>x</v>
          </cell>
          <cell r="AJ830" t="str">
            <v>윤현숙</v>
          </cell>
          <cell r="AL830" t="str">
            <v>010-8638-6909</v>
          </cell>
        </row>
        <row r="831">
          <cell r="B831" t="str">
            <v>263-15</v>
          </cell>
          <cell r="C831" t="str">
            <v>중</v>
          </cell>
          <cell r="D831" t="str">
            <v>송도중학교</v>
          </cell>
          <cell r="L831" t="str">
            <v>신청</v>
          </cell>
          <cell r="M831" t="str">
            <v>연계</v>
          </cell>
          <cell r="R831">
            <v>1</v>
          </cell>
          <cell r="Y831">
            <v>14</v>
          </cell>
          <cell r="AB831">
            <v>45988</v>
          </cell>
          <cell r="AC831">
            <v>0.375</v>
          </cell>
          <cell r="AD831">
            <v>0.54166666666666663</v>
          </cell>
          <cell r="AE831" t="str">
            <v>인천-인천</v>
          </cell>
          <cell r="AF831" t="str">
            <v>인천</v>
          </cell>
          <cell r="AG831" t="str">
            <v>인천</v>
          </cell>
          <cell r="AH831" t="str">
            <v>송암 박두서 기념관</v>
          </cell>
          <cell r="AI831" t="str">
            <v>x</v>
          </cell>
          <cell r="AJ831" t="str">
            <v>신은주</v>
          </cell>
          <cell r="AL831" t="str">
            <v>010-5290-9778</v>
          </cell>
        </row>
        <row r="832">
          <cell r="B832" t="str">
            <v>263-16</v>
          </cell>
          <cell r="C832" t="str">
            <v>중</v>
          </cell>
          <cell r="D832" t="str">
            <v>인하대학교사범대학부속중학교</v>
          </cell>
          <cell r="L832" t="str">
            <v>신청</v>
          </cell>
          <cell r="M832" t="str">
            <v>연계</v>
          </cell>
          <cell r="R832">
            <v>1</v>
          </cell>
          <cell r="Y832">
            <v>25</v>
          </cell>
          <cell r="AB832">
            <v>45981</v>
          </cell>
          <cell r="AC832">
            <v>0.54861111111111105</v>
          </cell>
          <cell r="AD832">
            <v>0.64583333333333337</v>
          </cell>
          <cell r="AE832" t="str">
            <v>인천-인천</v>
          </cell>
          <cell r="AF832" t="str">
            <v>인천</v>
          </cell>
          <cell r="AG832" t="str">
            <v>인천</v>
          </cell>
          <cell r="AH832" t="str">
            <v>인천역</v>
          </cell>
          <cell r="AI832" t="str">
            <v>x</v>
          </cell>
          <cell r="AJ832" t="str">
            <v>김만순</v>
          </cell>
          <cell r="AL832" t="str">
            <v>010-8243-4981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인천71바2708</v>
          </cell>
          <cell r="B5" t="str">
            <v>o</v>
          </cell>
          <cell r="C5">
            <v>45841</v>
          </cell>
          <cell r="D5" t="str">
            <v>o</v>
          </cell>
          <cell r="E5" t="str">
            <v>4.1-11.30
4월-15
5월-13,21,22,27,28</v>
          </cell>
          <cell r="F5">
            <v>46114</v>
          </cell>
          <cell r="G5" t="str">
            <v>o</v>
          </cell>
          <cell r="H5" t="str">
            <v>4.1-11.30
4월-15
5월-13,15,21,22,27,28</v>
          </cell>
          <cell r="I5" t="str">
            <v>김승중</v>
          </cell>
          <cell r="J5" t="str">
            <v>010-4864-1142</v>
          </cell>
          <cell r="K5">
            <v>20449</v>
          </cell>
          <cell r="L5" t="str">
            <v>o</v>
          </cell>
          <cell r="M5" t="str">
            <v>o</v>
          </cell>
          <cell r="N5" t="str">
            <v>o</v>
          </cell>
          <cell r="O5" t="str">
            <v>o</v>
          </cell>
          <cell r="P5" t="str">
            <v>o</v>
          </cell>
          <cell r="Q5" t="str">
            <v>o</v>
          </cell>
          <cell r="R5" t="str">
            <v>o</v>
          </cell>
          <cell r="S5" t="str">
            <v>o</v>
          </cell>
          <cell r="T5" t="str">
            <v>o</v>
          </cell>
        </row>
        <row r="6">
          <cell r="A6" t="str">
            <v>인천71바2725</v>
          </cell>
          <cell r="B6" t="str">
            <v>o</v>
          </cell>
          <cell r="C6">
            <v>45851</v>
          </cell>
          <cell r="D6" t="str">
            <v>o</v>
          </cell>
          <cell r="E6" t="str">
            <v>4.1-11.30
4월-15
5월-13,15,22,27,28</v>
          </cell>
          <cell r="F6">
            <v>45896</v>
          </cell>
          <cell r="G6" t="str">
            <v>o</v>
          </cell>
          <cell r="H6" t="str">
            <v>4.1-11.30
4월-15
5월-13,15,22,27,28</v>
          </cell>
          <cell r="I6" t="str">
            <v>이준우</v>
          </cell>
          <cell r="J6" t="str">
            <v>010-8990-0177</v>
          </cell>
          <cell r="K6">
            <v>27882</v>
          </cell>
          <cell r="L6" t="str">
            <v>해당없음</v>
          </cell>
          <cell r="M6" t="str">
            <v>o</v>
          </cell>
          <cell r="N6" t="str">
            <v>o</v>
          </cell>
          <cell r="O6" t="str">
            <v>o</v>
          </cell>
          <cell r="P6" t="str">
            <v>o</v>
          </cell>
          <cell r="Q6" t="str">
            <v>o</v>
          </cell>
          <cell r="R6" t="str">
            <v>o</v>
          </cell>
          <cell r="S6" t="str">
            <v>o</v>
          </cell>
          <cell r="T6" t="str">
            <v>o</v>
          </cell>
        </row>
        <row r="7">
          <cell r="A7" t="str">
            <v>인천71바2742</v>
          </cell>
          <cell r="B7" t="str">
            <v>o</v>
          </cell>
          <cell r="C7">
            <v>45889</v>
          </cell>
          <cell r="D7" t="str">
            <v>o</v>
          </cell>
          <cell r="E7" t="str">
            <v>5.14-11.30
5월-20,21,27,28</v>
          </cell>
          <cell r="F7">
            <v>46073</v>
          </cell>
          <cell r="G7" t="str">
            <v>o</v>
          </cell>
          <cell r="H7" t="str">
            <v>5월-21,22,27,28</v>
          </cell>
          <cell r="I7" t="str">
            <v>장정섭</v>
          </cell>
          <cell r="J7" t="str">
            <v>010-2767-8133</v>
          </cell>
          <cell r="K7">
            <v>20426</v>
          </cell>
          <cell r="L7" t="str">
            <v>o</v>
          </cell>
          <cell r="M7" t="str">
            <v>o</v>
          </cell>
          <cell r="N7" t="str">
            <v>o</v>
          </cell>
          <cell r="O7" t="str">
            <v>o</v>
          </cell>
          <cell r="P7" t="str">
            <v>o</v>
          </cell>
          <cell r="Q7" t="str">
            <v>o</v>
          </cell>
          <cell r="T7" t="str">
            <v>o</v>
          </cell>
        </row>
        <row r="8">
          <cell r="A8" t="str">
            <v>인천71바2753</v>
          </cell>
          <cell r="B8" t="str">
            <v>o</v>
          </cell>
          <cell r="C8">
            <v>45853</v>
          </cell>
          <cell r="D8" t="str">
            <v>o</v>
          </cell>
          <cell r="E8" t="str">
            <v>4.1-11.30
4월-15,23
5월-13,16,21,22,27</v>
          </cell>
          <cell r="F8">
            <v>46106</v>
          </cell>
          <cell r="G8" t="str">
            <v>o</v>
          </cell>
          <cell r="H8" t="str">
            <v>4.1-11.30
4월-15,23
5월-13,15,16,21,22,27</v>
          </cell>
          <cell r="I8" t="str">
            <v>엄기성</v>
          </cell>
          <cell r="J8" t="str">
            <v>010-7675-7219</v>
          </cell>
          <cell r="K8">
            <v>20108</v>
          </cell>
          <cell r="L8" t="str">
            <v>o</v>
          </cell>
          <cell r="M8" t="str">
            <v>o</v>
          </cell>
          <cell r="N8" t="str">
            <v>o</v>
          </cell>
          <cell r="O8" t="str">
            <v>o</v>
          </cell>
          <cell r="P8" t="str">
            <v>o</v>
          </cell>
          <cell r="Q8" t="str">
            <v>o</v>
          </cell>
          <cell r="R8" t="str">
            <v>o</v>
          </cell>
          <cell r="S8" t="str">
            <v>o</v>
          </cell>
          <cell r="T8" t="str">
            <v>o</v>
          </cell>
        </row>
        <row r="9">
          <cell r="A9" t="str">
            <v>인천71바2754</v>
          </cell>
          <cell r="B9" t="str">
            <v>o</v>
          </cell>
          <cell r="C9">
            <v>45886</v>
          </cell>
          <cell r="D9" t="str">
            <v>o</v>
          </cell>
          <cell r="E9" t="str">
            <v>5.14-11.30
5월-15,16,27,28</v>
          </cell>
          <cell r="F9">
            <v>45885</v>
          </cell>
          <cell r="G9" t="str">
            <v>o</v>
          </cell>
          <cell r="H9" t="str">
            <v>5월-15,16,27,28</v>
          </cell>
          <cell r="I9" t="str">
            <v>백광훈</v>
          </cell>
          <cell r="J9" t="str">
            <v>010-6445-4268</v>
          </cell>
          <cell r="K9">
            <v>29898</v>
          </cell>
          <cell r="L9" t="str">
            <v>해당없음</v>
          </cell>
          <cell r="M9" t="str">
            <v>o</v>
          </cell>
          <cell r="N9" t="str">
            <v>o</v>
          </cell>
          <cell r="O9" t="str">
            <v>o</v>
          </cell>
          <cell r="P9" t="str">
            <v>o</v>
          </cell>
          <cell r="Q9" t="str">
            <v>o</v>
          </cell>
          <cell r="T9" t="str">
            <v>o</v>
          </cell>
        </row>
        <row r="10">
          <cell r="A10" t="str">
            <v>인천71바2757</v>
          </cell>
          <cell r="B10" t="str">
            <v>o</v>
          </cell>
          <cell r="C10">
            <v>45837</v>
          </cell>
          <cell r="D10" t="str">
            <v>o</v>
          </cell>
          <cell r="E10" t="str">
            <v>5월-22</v>
          </cell>
          <cell r="F10">
            <v>45881</v>
          </cell>
          <cell r="G10" t="str">
            <v>o</v>
          </cell>
          <cell r="H10" t="str">
            <v>5월-22</v>
          </cell>
          <cell r="I10" t="str">
            <v>이종춘</v>
          </cell>
          <cell r="J10" t="str">
            <v>010-5413-4776</v>
          </cell>
          <cell r="K10">
            <v>21683</v>
          </cell>
          <cell r="L10" t="str">
            <v>o</v>
          </cell>
          <cell r="M10" t="str">
            <v>o</v>
          </cell>
          <cell r="N10" t="str">
            <v>o</v>
          </cell>
          <cell r="O10" t="str">
            <v>o</v>
          </cell>
          <cell r="P10" t="str">
            <v>o</v>
          </cell>
          <cell r="Q10" t="str">
            <v>o</v>
          </cell>
          <cell r="T10" t="str">
            <v>o</v>
          </cell>
        </row>
        <row r="11">
          <cell r="A11" t="str">
            <v>인천71바2771</v>
          </cell>
          <cell r="B11" t="str">
            <v>o</v>
          </cell>
          <cell r="C11">
            <v>45830</v>
          </cell>
          <cell r="D11" t="str">
            <v>o</v>
          </cell>
          <cell r="E11" t="str">
            <v>6월-4</v>
          </cell>
          <cell r="F11">
            <v>45922</v>
          </cell>
          <cell r="G11" t="str">
            <v>o</v>
          </cell>
          <cell r="H11" t="str">
            <v>6월-4</v>
          </cell>
          <cell r="I11" t="str">
            <v>문재남</v>
          </cell>
          <cell r="J11" t="str">
            <v>010-5023-4890</v>
          </cell>
          <cell r="K11">
            <v>20105</v>
          </cell>
          <cell r="L11" t="str">
            <v>o</v>
          </cell>
          <cell r="M11" t="str">
            <v>o</v>
          </cell>
          <cell r="N11" t="str">
            <v>o</v>
          </cell>
          <cell r="O11" t="str">
            <v>o</v>
          </cell>
          <cell r="P11" t="str">
            <v>o</v>
          </cell>
          <cell r="Q11" t="str">
            <v>o</v>
          </cell>
          <cell r="T11" t="str">
            <v>o</v>
          </cell>
        </row>
        <row r="12">
          <cell r="A12" t="str">
            <v>인천71바2791</v>
          </cell>
          <cell r="B12" t="str">
            <v>o</v>
          </cell>
          <cell r="C12">
            <v>45865</v>
          </cell>
          <cell r="D12" t="str">
            <v>o</v>
          </cell>
          <cell r="E12" t="str">
            <v>6월-4</v>
          </cell>
          <cell r="F12">
            <v>46002</v>
          </cell>
          <cell r="G12" t="str">
            <v>o</v>
          </cell>
          <cell r="H12" t="str">
            <v>6월-4</v>
          </cell>
          <cell r="I12" t="str">
            <v>박진현</v>
          </cell>
          <cell r="J12" t="str">
            <v>010-9113-1511</v>
          </cell>
          <cell r="K12">
            <v>21930</v>
          </cell>
          <cell r="L12" t="str">
            <v>o</v>
          </cell>
          <cell r="M12" t="str">
            <v>o</v>
          </cell>
          <cell r="N12" t="str">
            <v>o</v>
          </cell>
          <cell r="O12" t="str">
            <v>o</v>
          </cell>
          <cell r="P12" t="str">
            <v>일반검진</v>
          </cell>
          <cell r="Q12" t="str">
            <v>o</v>
          </cell>
          <cell r="T12" t="str">
            <v>o</v>
          </cell>
        </row>
        <row r="13">
          <cell r="A13" t="str">
            <v>인천71바2796</v>
          </cell>
          <cell r="B13" t="str">
            <v>o</v>
          </cell>
          <cell r="C13">
            <v>45889</v>
          </cell>
          <cell r="D13" t="str">
            <v>o</v>
          </cell>
          <cell r="E13" t="str">
            <v>5.14-11.30
5월-14,15,27</v>
          </cell>
          <cell r="F13">
            <v>46073</v>
          </cell>
          <cell r="G13" t="str">
            <v>o</v>
          </cell>
          <cell r="H13" t="str">
            <v>5월-14,15,27</v>
          </cell>
          <cell r="I13" t="str">
            <v>서상호</v>
          </cell>
          <cell r="J13" t="str">
            <v>010-5310-6135</v>
          </cell>
          <cell r="K13">
            <v>19565</v>
          </cell>
          <cell r="L13">
            <v>45895</v>
          </cell>
          <cell r="M13" t="str">
            <v>o</v>
          </cell>
          <cell r="N13" t="str">
            <v>o</v>
          </cell>
          <cell r="O13" t="str">
            <v>o</v>
          </cell>
          <cell r="P13" t="str">
            <v>o</v>
          </cell>
          <cell r="Q13" t="str">
            <v>o</v>
          </cell>
          <cell r="T13" t="str">
            <v>o</v>
          </cell>
        </row>
        <row r="14">
          <cell r="A14" t="str">
            <v>인천71바2796</v>
          </cell>
          <cell r="B14" t="str">
            <v>o</v>
          </cell>
          <cell r="C14">
            <v>45889</v>
          </cell>
          <cell r="D14" t="str">
            <v>o</v>
          </cell>
          <cell r="E14" t="str">
            <v>5월-14,15</v>
          </cell>
          <cell r="F14">
            <v>46073</v>
          </cell>
          <cell r="G14" t="str">
            <v>o</v>
          </cell>
          <cell r="H14" t="str">
            <v>5월-15,27</v>
          </cell>
          <cell r="I14" t="str">
            <v>김인관</v>
          </cell>
          <cell r="J14" t="str">
            <v>010-2267-9843</v>
          </cell>
          <cell r="K14">
            <v>20587</v>
          </cell>
          <cell r="L14" t="str">
            <v>o</v>
          </cell>
          <cell r="M14" t="str">
            <v>o</v>
          </cell>
          <cell r="N14" t="str">
            <v>o</v>
          </cell>
          <cell r="O14" t="str">
            <v>o</v>
          </cell>
          <cell r="P14" t="str">
            <v>o</v>
          </cell>
          <cell r="Q14" t="str">
            <v>o</v>
          </cell>
          <cell r="R14" t="str">
            <v>o</v>
          </cell>
          <cell r="S14" t="str">
            <v>o</v>
          </cell>
          <cell r="T14" t="str">
            <v>o</v>
          </cell>
        </row>
        <row r="15">
          <cell r="A15" t="str">
            <v>인천71바2997</v>
          </cell>
          <cell r="B15" t="str">
            <v>o</v>
          </cell>
          <cell r="C15">
            <v>45824</v>
          </cell>
          <cell r="D15" t="str">
            <v>o</v>
          </cell>
          <cell r="E15" t="str">
            <v>4.1-11.30
5월-13,16,21,22,30
6월-4,</v>
          </cell>
          <cell r="F15">
            <v>46102</v>
          </cell>
          <cell r="G15" t="str">
            <v>o</v>
          </cell>
          <cell r="H15" t="str">
            <v>4.1-11.30
5월-13,16,21,22,30
6월-4,</v>
          </cell>
          <cell r="I15" t="str">
            <v>박순철</v>
          </cell>
          <cell r="J15" t="str">
            <v>010-5413-4776</v>
          </cell>
          <cell r="K15">
            <v>19552</v>
          </cell>
          <cell r="L15">
            <v>45895</v>
          </cell>
          <cell r="M15" t="str">
            <v>o</v>
          </cell>
          <cell r="N15" t="str">
            <v>o</v>
          </cell>
          <cell r="O15" t="str">
            <v>o</v>
          </cell>
          <cell r="P15" t="str">
            <v>o</v>
          </cell>
          <cell r="Q15" t="str">
            <v>o</v>
          </cell>
          <cell r="R15" t="str">
            <v>o</v>
          </cell>
          <cell r="S15" t="str">
            <v>o</v>
          </cell>
          <cell r="T15" t="str">
            <v>o</v>
          </cell>
        </row>
        <row r="16">
          <cell r="A16" t="str">
            <v>인천71바4333</v>
          </cell>
          <cell r="B16" t="str">
            <v>o</v>
          </cell>
          <cell r="C16">
            <v>45813</v>
          </cell>
          <cell r="D16" t="str">
            <v>o</v>
          </cell>
          <cell r="E16" t="str">
            <v>4.1-11.30
4월-23
5월-13,22,27</v>
          </cell>
          <cell r="F16">
            <v>46093</v>
          </cell>
          <cell r="G16" t="str">
            <v>o</v>
          </cell>
          <cell r="H16" t="str">
            <v>4.1-11.30
5월-13,27</v>
          </cell>
          <cell r="I16" t="str">
            <v>김인관</v>
          </cell>
          <cell r="J16" t="str">
            <v>010-2267-9843</v>
          </cell>
          <cell r="K16">
            <v>20587</v>
          </cell>
          <cell r="L16" t="str">
            <v>o</v>
          </cell>
          <cell r="M16" t="str">
            <v>o</v>
          </cell>
          <cell r="N16" t="str">
            <v>o</v>
          </cell>
          <cell r="O16" t="str">
            <v>o</v>
          </cell>
          <cell r="P16" t="str">
            <v>o</v>
          </cell>
          <cell r="Q16" t="str">
            <v>o</v>
          </cell>
          <cell r="R16" t="str">
            <v>o</v>
          </cell>
          <cell r="S16" t="str">
            <v>o</v>
          </cell>
          <cell r="T16" t="str">
            <v>o</v>
          </cell>
        </row>
        <row r="17">
          <cell r="A17" t="str">
            <v>인천72바1894</v>
          </cell>
          <cell r="B17" t="str">
            <v>o</v>
          </cell>
          <cell r="C17">
            <v>45832</v>
          </cell>
          <cell r="D17" t="str">
            <v>o</v>
          </cell>
          <cell r="E17" t="str">
            <v>5.14-11.30
5월-14,15,16,27,28</v>
          </cell>
          <cell r="F17">
            <v>46105</v>
          </cell>
          <cell r="G17" t="str">
            <v>o</v>
          </cell>
          <cell r="H17" t="str">
            <v>5월-14,15,16,22,27,28</v>
          </cell>
          <cell r="I17" t="str">
            <v>조성은</v>
          </cell>
          <cell r="J17" t="str">
            <v>010-9155-9640</v>
          </cell>
          <cell r="K17">
            <v>28723</v>
          </cell>
          <cell r="L17" t="str">
            <v>해당없음</v>
          </cell>
          <cell r="M17" t="str">
            <v>o</v>
          </cell>
          <cell r="N17" t="str">
            <v>o</v>
          </cell>
          <cell r="O17" t="str">
            <v>o</v>
          </cell>
          <cell r="P17" t="str">
            <v>o</v>
          </cell>
          <cell r="Q17" t="str">
            <v>o</v>
          </cell>
          <cell r="T17" t="str">
            <v>o</v>
          </cell>
        </row>
        <row r="18">
          <cell r="A18" t="str">
            <v>인천75아1027</v>
          </cell>
          <cell r="B18" t="str">
            <v>o</v>
          </cell>
          <cell r="C18">
            <v>45869</v>
          </cell>
          <cell r="D18" t="str">
            <v>o</v>
          </cell>
          <cell r="E18" t="str">
            <v>4.1-11.30
4월-15,23
5월-13,16,21,22,27</v>
          </cell>
          <cell r="F18">
            <v>45904</v>
          </cell>
          <cell r="G18" t="str">
            <v>o</v>
          </cell>
          <cell r="H18" t="str">
            <v>4.1-11.30
4월-15,23
5월-13,15,16,21,22,27</v>
          </cell>
          <cell r="I18" t="str">
            <v>이영수</v>
          </cell>
          <cell r="J18" t="str">
            <v>010-9144-6885</v>
          </cell>
          <cell r="K18">
            <v>25685</v>
          </cell>
          <cell r="L18" t="str">
            <v>해당없음</v>
          </cell>
          <cell r="M18" t="str">
            <v>o</v>
          </cell>
          <cell r="N18" t="str">
            <v>o</v>
          </cell>
          <cell r="O18" t="str">
            <v>o</v>
          </cell>
          <cell r="P18" t="str">
            <v>o</v>
          </cell>
          <cell r="Q18" t="str">
            <v>o</v>
          </cell>
          <cell r="R18" t="str">
            <v>o</v>
          </cell>
          <cell r="S18" t="str">
            <v>o</v>
          </cell>
          <cell r="T18" t="str">
            <v>o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C00000"/>
  </sheetPr>
  <dimension ref="A2:AN843"/>
  <sheetViews>
    <sheetView showGridLines="0" tabSelected="1" topLeftCell="D1" zoomScale="115" zoomScaleNormal="115" workbookViewId="0">
      <pane ySplit="5" topLeftCell="A6" activePane="bottomLeft" state="frozen"/>
      <selection activeCell="D1" sqref="D1"/>
      <selection pane="bottomLeft" activeCell="D44" sqref="D44"/>
    </sheetView>
  </sheetViews>
  <sheetFormatPr defaultRowHeight="16.5"/>
  <cols>
    <col min="1" max="1" width="5.125" style="2" hidden="1" customWidth="1"/>
    <col min="2" max="2" width="5.5" style="15" hidden="1" customWidth="1"/>
    <col min="3" max="3" width="4.5" style="1" hidden="1" customWidth="1"/>
    <col min="4" max="4" width="16.625" style="1" bestFit="1" customWidth="1"/>
    <col min="5" max="5" width="5.625" style="15" customWidth="1"/>
    <col min="6" max="8" width="5.625" style="15" hidden="1" customWidth="1"/>
    <col min="9" max="9" width="9.25" style="15" hidden="1" customWidth="1"/>
    <col min="10" max="12" width="5.625" style="15" hidden="1" customWidth="1"/>
    <col min="13" max="13" width="5.625" style="14" hidden="1" customWidth="1"/>
    <col min="14" max="14" width="5.625" style="13" hidden="1" customWidth="1"/>
    <col min="15" max="15" width="8.625" style="12" hidden="1" customWidth="1"/>
    <col min="16" max="16" width="8.625" style="7" hidden="1" customWidth="1"/>
    <col min="17" max="17" width="8.625" style="11" hidden="1" customWidth="1"/>
    <col min="18" max="18" width="8.75" style="10" customWidth="1"/>
    <col min="19" max="19" width="7.625" style="10" customWidth="1"/>
    <col min="20" max="20" width="5.625" style="9" hidden="1" customWidth="1"/>
    <col min="21" max="24" width="6" style="9" hidden="1" customWidth="1"/>
    <col min="25" max="27" width="5.625" style="8" hidden="1" customWidth="1"/>
    <col min="28" max="28" width="9.875" style="7" customWidth="1"/>
    <col min="29" max="30" width="5.625" style="6" customWidth="1"/>
    <col min="31" max="31" width="7.875" style="5" hidden="1" customWidth="1"/>
    <col min="32" max="33" width="5.625" style="4" customWidth="1"/>
    <col min="34" max="34" width="18.5" style="4" customWidth="1"/>
    <col min="35" max="35" width="5.125" style="4" customWidth="1"/>
    <col min="36" max="36" width="5.625" style="4" hidden="1" customWidth="1"/>
    <col min="37" max="37" width="8.625" style="4" hidden="1" customWidth="1"/>
    <col min="38" max="39" width="8.625" style="3" hidden="1" customWidth="1"/>
    <col min="40" max="40" width="6.5" style="2" hidden="1" customWidth="1"/>
    <col min="41" max="16384" width="9" style="1"/>
  </cols>
  <sheetData>
    <row r="2" spans="1:40" s="308" customFormat="1" ht="54" customHeight="1">
      <c r="A2" s="349" t="s">
        <v>2802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11"/>
      <c r="AK2" s="311"/>
      <c r="AL2" s="310"/>
      <c r="AM2" s="310"/>
      <c r="AN2" s="309"/>
    </row>
    <row r="3" spans="1:40" s="308" customFormat="1" ht="21.75" customHeight="1">
      <c r="A3" s="312"/>
      <c r="B3" s="312"/>
      <c r="C3" s="312"/>
      <c r="D3" s="348" t="s">
        <v>2803</v>
      </c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1"/>
      <c r="AK3" s="311"/>
      <c r="AL3" s="310"/>
      <c r="AM3" s="310"/>
      <c r="AN3" s="309"/>
    </row>
    <row r="4" spans="1:40">
      <c r="B4" s="2"/>
      <c r="C4" s="15"/>
      <c r="E4" s="1"/>
      <c r="F4" s="2"/>
      <c r="H4" s="1"/>
      <c r="I4" s="1"/>
      <c r="J4" s="2"/>
      <c r="L4" s="307"/>
      <c r="M4" s="1"/>
      <c r="N4" s="2"/>
      <c r="O4" s="15"/>
      <c r="P4" s="1"/>
      <c r="Q4" s="1"/>
      <c r="S4" s="1"/>
      <c r="T4" s="10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313" customFormat="1" ht="35.25" customHeight="1">
      <c r="A5" s="306" t="s">
        <v>2801</v>
      </c>
      <c r="B5" s="301" t="s">
        <v>2800</v>
      </c>
      <c r="C5" s="305" t="s">
        <v>2799</v>
      </c>
      <c r="D5" s="314" t="s">
        <v>2798</v>
      </c>
      <c r="E5" s="315" t="s">
        <v>2797</v>
      </c>
      <c r="F5" s="304" t="s">
        <v>2796</v>
      </c>
      <c r="G5" s="304" t="s">
        <v>2795</v>
      </c>
      <c r="H5" s="303" t="s">
        <v>2794</v>
      </c>
      <c r="I5" s="303" t="s">
        <v>2793</v>
      </c>
      <c r="J5" s="302" t="s">
        <v>2792</v>
      </c>
      <c r="K5" s="302" t="s">
        <v>2791</v>
      </c>
      <c r="L5" s="301" t="s">
        <v>2790</v>
      </c>
      <c r="M5" s="300" t="s">
        <v>2789</v>
      </c>
      <c r="N5" s="299" t="s">
        <v>2788</v>
      </c>
      <c r="O5" s="298" t="s">
        <v>2787</v>
      </c>
      <c r="P5" s="294" t="s">
        <v>2786</v>
      </c>
      <c r="Q5" s="294" t="s">
        <v>2785</v>
      </c>
      <c r="R5" s="316" t="s">
        <v>2784</v>
      </c>
      <c r="S5" s="316" t="s">
        <v>2783</v>
      </c>
      <c r="T5" s="297" t="s">
        <v>2782</v>
      </c>
      <c r="U5" s="297" t="s">
        <v>2781</v>
      </c>
      <c r="V5" s="296" t="s">
        <v>2780</v>
      </c>
      <c r="W5" s="296" t="s">
        <v>2779</v>
      </c>
      <c r="X5" s="296" t="s">
        <v>2778</v>
      </c>
      <c r="Y5" s="295" t="s">
        <v>2777</v>
      </c>
      <c r="Z5" s="295" t="s">
        <v>2776</v>
      </c>
      <c r="AA5" s="295" t="s">
        <v>2775</v>
      </c>
      <c r="AB5" s="317" t="s">
        <v>2774</v>
      </c>
      <c r="AC5" s="318" t="s">
        <v>2773</v>
      </c>
      <c r="AD5" s="318" t="s">
        <v>2772</v>
      </c>
      <c r="AE5" s="293" t="s">
        <v>2771</v>
      </c>
      <c r="AF5" s="319" t="s">
        <v>2770</v>
      </c>
      <c r="AG5" s="319" t="s">
        <v>2769</v>
      </c>
      <c r="AH5" s="319" t="s">
        <v>2768</v>
      </c>
      <c r="AI5" s="319" t="s">
        <v>2767</v>
      </c>
      <c r="AJ5" s="292" t="s">
        <v>2766</v>
      </c>
      <c r="AK5" s="292" t="s">
        <v>2765</v>
      </c>
      <c r="AL5" s="291" t="s">
        <v>2764</v>
      </c>
      <c r="AM5" s="291" t="s">
        <v>2763</v>
      </c>
      <c r="AN5" s="290" t="s">
        <v>2762</v>
      </c>
    </row>
    <row r="6" spans="1:40" ht="18" customHeight="1">
      <c r="A6" s="350">
        <v>1</v>
      </c>
      <c r="B6" s="166" t="s">
        <v>2761</v>
      </c>
      <c r="C6" s="147" t="s">
        <v>1305</v>
      </c>
      <c r="D6" s="274" t="s">
        <v>2747</v>
      </c>
      <c r="E6" s="321">
        <v>3</v>
      </c>
      <c r="F6" s="144"/>
      <c r="G6" s="144"/>
      <c r="H6" s="143"/>
      <c r="I6" s="143"/>
      <c r="J6" s="165"/>
      <c r="K6" s="164"/>
      <c r="L6" s="141" t="s">
        <v>2754</v>
      </c>
      <c r="M6" s="140" t="s">
        <v>2760</v>
      </c>
      <c r="N6" s="139"/>
      <c r="O6" s="134">
        <v>45838</v>
      </c>
      <c r="P6" s="134"/>
      <c r="Q6" s="151"/>
      <c r="R6" s="118">
        <v>4</v>
      </c>
      <c r="S6" s="118">
        <f t="shared" ref="S6:S69" si="0">T6+U6</f>
        <v>4</v>
      </c>
      <c r="T6" s="117">
        <v>4</v>
      </c>
      <c r="U6" s="117">
        <f>R6-T6</f>
        <v>0</v>
      </c>
      <c r="V6" s="117">
        <f>T6</f>
        <v>4</v>
      </c>
      <c r="W6" s="117">
        <v>0</v>
      </c>
      <c r="X6" s="117">
        <v>0</v>
      </c>
      <c r="Y6" s="162">
        <v>90</v>
      </c>
      <c r="Z6" s="162">
        <v>5</v>
      </c>
      <c r="AA6" s="162">
        <f t="shared" ref="AA6:AA27" si="1">SUM(Y6:Z6)</f>
        <v>95</v>
      </c>
      <c r="AB6" s="320">
        <v>45967</v>
      </c>
      <c r="AC6" s="323">
        <v>0.3888888888888889</v>
      </c>
      <c r="AD6" s="324">
        <v>0.6875</v>
      </c>
      <c r="AE6" s="132" t="str">
        <f t="shared" ref="AE6:AE21" si="2">CONCATENATE(AF6,"-",AG6)</f>
        <v>강화-영종</v>
      </c>
      <c r="AF6" s="325" t="s">
        <v>1305</v>
      </c>
      <c r="AG6" s="325" t="s">
        <v>2707</v>
      </c>
      <c r="AH6" s="325" t="s">
        <v>2759</v>
      </c>
      <c r="AI6" s="326" t="s">
        <v>1323</v>
      </c>
      <c r="AJ6" s="131" t="s">
        <v>2758</v>
      </c>
      <c r="AK6" s="131" t="s">
        <v>2757</v>
      </c>
      <c r="AL6" s="130" t="s">
        <v>2756</v>
      </c>
      <c r="AM6" s="130"/>
      <c r="AN6" s="130"/>
    </row>
    <row r="7" spans="1:40" ht="18" customHeight="1">
      <c r="A7" s="351"/>
      <c r="B7" s="141" t="s">
        <v>2755</v>
      </c>
      <c r="C7" s="145" t="s">
        <v>2588</v>
      </c>
      <c r="D7" s="274" t="s">
        <v>2747</v>
      </c>
      <c r="E7" s="321">
        <v>4</v>
      </c>
      <c r="F7" s="144"/>
      <c r="G7" s="144"/>
      <c r="H7" s="143">
        <v>3</v>
      </c>
      <c r="I7" s="143">
        <v>1</v>
      </c>
      <c r="J7" s="142"/>
      <c r="K7" s="142"/>
      <c r="L7" s="141" t="s">
        <v>2754</v>
      </c>
      <c r="M7" s="140" t="s">
        <v>2718</v>
      </c>
      <c r="N7" s="139"/>
      <c r="O7" s="134">
        <v>45699</v>
      </c>
      <c r="P7" s="134"/>
      <c r="Q7" s="152"/>
      <c r="R7" s="118">
        <v>3</v>
      </c>
      <c r="S7" s="118">
        <f t="shared" si="0"/>
        <v>3</v>
      </c>
      <c r="T7" s="117">
        <v>1</v>
      </c>
      <c r="U7" s="117">
        <f>R7-T7</f>
        <v>2</v>
      </c>
      <c r="V7" s="117">
        <f>T7</f>
        <v>1</v>
      </c>
      <c r="W7" s="117">
        <v>0</v>
      </c>
      <c r="X7" s="117">
        <v>2</v>
      </c>
      <c r="Y7" s="135">
        <v>85</v>
      </c>
      <c r="Z7" s="135">
        <v>5</v>
      </c>
      <c r="AA7" s="135">
        <f t="shared" si="1"/>
        <v>90</v>
      </c>
      <c r="AB7" s="320">
        <v>45960</v>
      </c>
      <c r="AC7" s="324">
        <v>0.375</v>
      </c>
      <c r="AD7" s="324">
        <v>0.72916666666666663</v>
      </c>
      <c r="AE7" s="132" t="str">
        <f t="shared" si="2"/>
        <v>강화-영종</v>
      </c>
      <c r="AF7" s="325" t="s">
        <v>2598</v>
      </c>
      <c r="AG7" s="325" t="s">
        <v>2753</v>
      </c>
      <c r="AH7" s="325" t="s">
        <v>2752</v>
      </c>
      <c r="AI7" s="326" t="s">
        <v>2716</v>
      </c>
      <c r="AJ7" s="216" t="s">
        <v>2751</v>
      </c>
      <c r="AK7" s="131" t="s">
        <v>2750</v>
      </c>
      <c r="AL7" s="130" t="s">
        <v>2749</v>
      </c>
      <c r="AM7" s="130"/>
      <c r="AN7" s="130"/>
    </row>
    <row r="8" spans="1:40" ht="18" hidden="1" customHeight="1">
      <c r="A8" s="352"/>
      <c r="B8" s="141" t="s">
        <v>2748</v>
      </c>
      <c r="C8" s="145" t="s">
        <v>2655</v>
      </c>
      <c r="D8" s="145" t="s">
        <v>2747</v>
      </c>
      <c r="E8" s="141">
        <v>5</v>
      </c>
      <c r="F8" s="144"/>
      <c r="G8" s="144"/>
      <c r="H8" s="143"/>
      <c r="I8" s="143"/>
      <c r="J8" s="142"/>
      <c r="K8" s="142"/>
      <c r="L8" s="141"/>
      <c r="M8" s="140"/>
      <c r="N8" s="139"/>
      <c r="O8" s="134"/>
      <c r="P8" s="134"/>
      <c r="Q8" s="151"/>
      <c r="R8" s="136"/>
      <c r="S8" s="163">
        <f t="shared" si="0"/>
        <v>0</v>
      </c>
      <c r="T8" s="117"/>
      <c r="U8" s="117"/>
      <c r="V8" s="117"/>
      <c r="W8" s="117"/>
      <c r="X8" s="117"/>
      <c r="Y8" s="135"/>
      <c r="Z8" s="135"/>
      <c r="AA8" s="135">
        <f t="shared" si="1"/>
        <v>0</v>
      </c>
      <c r="AB8" s="134"/>
      <c r="AC8" s="133"/>
      <c r="AD8" s="133"/>
      <c r="AE8" s="132" t="str">
        <f t="shared" si="2"/>
        <v>-</v>
      </c>
      <c r="AF8" s="131"/>
      <c r="AG8" s="131"/>
      <c r="AH8" s="131"/>
      <c r="AI8" s="130"/>
      <c r="AJ8" s="131"/>
      <c r="AK8" s="131"/>
      <c r="AL8" s="130"/>
      <c r="AM8" s="90"/>
      <c r="AN8" s="90"/>
    </row>
    <row r="9" spans="1:40" ht="18" hidden="1" customHeight="1">
      <c r="A9" s="350">
        <v>2</v>
      </c>
      <c r="B9" s="141" t="s">
        <v>2746</v>
      </c>
      <c r="C9" s="145" t="s">
        <v>2584</v>
      </c>
      <c r="D9" s="145" t="s">
        <v>2735</v>
      </c>
      <c r="E9" s="141">
        <v>3</v>
      </c>
      <c r="F9" s="144">
        <v>2</v>
      </c>
      <c r="G9" s="144">
        <v>1</v>
      </c>
      <c r="H9" s="143">
        <v>1</v>
      </c>
      <c r="I9" s="143">
        <v>0</v>
      </c>
      <c r="J9" s="142"/>
      <c r="K9" s="142"/>
      <c r="L9" s="141" t="s">
        <v>2627</v>
      </c>
      <c r="M9" s="140" t="s">
        <v>2699</v>
      </c>
      <c r="N9" s="139"/>
      <c r="O9" s="134">
        <v>45681</v>
      </c>
      <c r="P9" s="134"/>
      <c r="Q9" s="152"/>
      <c r="R9" s="136">
        <v>1</v>
      </c>
      <c r="S9" s="163">
        <f t="shared" si="0"/>
        <v>0</v>
      </c>
      <c r="T9" s="117">
        <v>0</v>
      </c>
      <c r="U9" s="117"/>
      <c r="V9" s="117">
        <f>T9</f>
        <v>0</v>
      </c>
      <c r="W9" s="117">
        <v>0</v>
      </c>
      <c r="X9" s="117">
        <v>0</v>
      </c>
      <c r="Y9" s="135">
        <v>41</v>
      </c>
      <c r="Z9" s="135">
        <v>3</v>
      </c>
      <c r="AA9" s="135">
        <f t="shared" si="1"/>
        <v>44</v>
      </c>
      <c r="AB9" s="134">
        <v>45820</v>
      </c>
      <c r="AC9" s="133">
        <v>0.35416666666666669</v>
      </c>
      <c r="AD9" s="133">
        <v>0.6875</v>
      </c>
      <c r="AE9" s="132" t="str">
        <f t="shared" si="2"/>
        <v>강화-인천</v>
      </c>
      <c r="AF9" s="131" t="s">
        <v>2588</v>
      </c>
      <c r="AG9" s="131" t="s">
        <v>1007</v>
      </c>
      <c r="AH9" s="131" t="s">
        <v>2625</v>
      </c>
      <c r="AI9" s="130" t="s">
        <v>2586</v>
      </c>
      <c r="AJ9" s="131" t="s">
        <v>2745</v>
      </c>
      <c r="AK9" s="131" t="s">
        <v>2744</v>
      </c>
      <c r="AL9" s="280" t="s">
        <v>2743</v>
      </c>
      <c r="AM9" s="58" t="s">
        <v>2730</v>
      </c>
      <c r="AN9" s="281" t="s">
        <v>2729</v>
      </c>
    </row>
    <row r="10" spans="1:40" ht="18" hidden="1" customHeight="1">
      <c r="A10" s="351"/>
      <c r="B10" s="141" t="s">
        <v>2742</v>
      </c>
      <c r="C10" s="145" t="s">
        <v>2588</v>
      </c>
      <c r="D10" s="145" t="s">
        <v>2735</v>
      </c>
      <c r="E10" s="141">
        <v>4</v>
      </c>
      <c r="F10" s="144">
        <v>1</v>
      </c>
      <c r="G10" s="144">
        <v>1</v>
      </c>
      <c r="H10" s="143">
        <v>1</v>
      </c>
      <c r="I10" s="143">
        <v>0</v>
      </c>
      <c r="J10" s="142"/>
      <c r="K10" s="142"/>
      <c r="L10" s="141" t="s">
        <v>2596</v>
      </c>
      <c r="M10" s="140" t="s">
        <v>2741</v>
      </c>
      <c r="N10" s="139"/>
      <c r="O10" s="134">
        <v>45681</v>
      </c>
      <c r="P10" s="134"/>
      <c r="Q10" s="152"/>
      <c r="R10" s="136">
        <v>1</v>
      </c>
      <c r="S10" s="163">
        <f t="shared" si="0"/>
        <v>0</v>
      </c>
      <c r="T10" s="117">
        <v>0</v>
      </c>
      <c r="U10" s="117"/>
      <c r="V10" s="117">
        <f>T10</f>
        <v>0</v>
      </c>
      <c r="W10" s="117">
        <v>0</v>
      </c>
      <c r="X10" s="117">
        <v>0</v>
      </c>
      <c r="Y10" s="135">
        <v>33</v>
      </c>
      <c r="Z10" s="135">
        <v>3</v>
      </c>
      <c r="AA10" s="135">
        <f t="shared" si="1"/>
        <v>36</v>
      </c>
      <c r="AB10" s="134">
        <v>45820</v>
      </c>
      <c r="AC10" s="133">
        <v>0.35416666666666669</v>
      </c>
      <c r="AD10" s="133">
        <v>0.6875</v>
      </c>
      <c r="AE10" s="132" t="str">
        <f t="shared" si="2"/>
        <v>강화-인천</v>
      </c>
      <c r="AF10" s="131" t="s">
        <v>2598</v>
      </c>
      <c r="AG10" s="131" t="s">
        <v>2620</v>
      </c>
      <c r="AH10" s="131" t="s">
        <v>2740</v>
      </c>
      <c r="AI10" s="130" t="s">
        <v>2439</v>
      </c>
      <c r="AJ10" s="131" t="s">
        <v>2739</v>
      </c>
      <c r="AK10" s="131" t="s">
        <v>2738</v>
      </c>
      <c r="AL10" s="280" t="s">
        <v>2737</v>
      </c>
      <c r="AM10" s="58" t="s">
        <v>2730</v>
      </c>
      <c r="AN10" s="281" t="s">
        <v>2729</v>
      </c>
    </row>
    <row r="11" spans="1:40" ht="18" customHeight="1">
      <c r="A11" s="352"/>
      <c r="B11" s="141" t="s">
        <v>2736</v>
      </c>
      <c r="C11" s="145" t="s">
        <v>1770</v>
      </c>
      <c r="D11" s="274" t="s">
        <v>2735</v>
      </c>
      <c r="E11" s="321">
        <v>5</v>
      </c>
      <c r="F11" s="144"/>
      <c r="G11" s="144"/>
      <c r="H11" s="143">
        <v>2</v>
      </c>
      <c r="I11" s="143">
        <v>1</v>
      </c>
      <c r="J11" s="142"/>
      <c r="K11" s="142"/>
      <c r="L11" s="141" t="s">
        <v>1362</v>
      </c>
      <c r="M11" s="140">
        <v>2</v>
      </c>
      <c r="N11" s="139"/>
      <c r="O11" s="134">
        <v>45740</v>
      </c>
      <c r="P11" s="134"/>
      <c r="Q11" s="151"/>
      <c r="R11" s="118">
        <v>2</v>
      </c>
      <c r="S11" s="118">
        <f t="shared" si="0"/>
        <v>2</v>
      </c>
      <c r="T11" s="117">
        <v>1</v>
      </c>
      <c r="U11" s="117">
        <f>R11-T11</f>
        <v>1</v>
      </c>
      <c r="V11" s="117">
        <f>T11</f>
        <v>1</v>
      </c>
      <c r="W11" s="117">
        <v>0</v>
      </c>
      <c r="X11" s="117">
        <f>U11</f>
        <v>1</v>
      </c>
      <c r="Y11" s="135">
        <v>42</v>
      </c>
      <c r="Z11" s="135">
        <v>3</v>
      </c>
      <c r="AA11" s="135">
        <f t="shared" si="1"/>
        <v>45</v>
      </c>
      <c r="AB11" s="320">
        <v>45968</v>
      </c>
      <c r="AC11" s="324">
        <v>0.33333333333333331</v>
      </c>
      <c r="AD11" s="324">
        <v>0.6875</v>
      </c>
      <c r="AE11" s="132" t="str">
        <f t="shared" si="2"/>
        <v>강화-인천</v>
      </c>
      <c r="AF11" s="325" t="s">
        <v>2588</v>
      </c>
      <c r="AG11" s="325" t="s">
        <v>2626</v>
      </c>
      <c r="AH11" s="325" t="s">
        <v>2734</v>
      </c>
      <c r="AI11" s="326" t="s">
        <v>1470</v>
      </c>
      <c r="AJ11" s="131" t="s">
        <v>2733</v>
      </c>
      <c r="AK11" s="131" t="s">
        <v>2732</v>
      </c>
      <c r="AL11" s="280" t="s">
        <v>2731</v>
      </c>
      <c r="AM11" s="58" t="s">
        <v>2730</v>
      </c>
      <c r="AN11" s="281" t="s">
        <v>2729</v>
      </c>
    </row>
    <row r="12" spans="1:40" ht="18" hidden="1" customHeight="1">
      <c r="A12" s="350">
        <v>3</v>
      </c>
      <c r="B12" s="141" t="s">
        <v>2728</v>
      </c>
      <c r="C12" s="145" t="s">
        <v>2584</v>
      </c>
      <c r="D12" s="145" t="s">
        <v>2725</v>
      </c>
      <c r="E12" s="141">
        <v>3</v>
      </c>
      <c r="F12" s="144"/>
      <c r="G12" s="144"/>
      <c r="H12" s="143"/>
      <c r="I12" s="143"/>
      <c r="J12" s="142"/>
      <c r="K12" s="142"/>
      <c r="L12" s="141"/>
      <c r="M12" s="140"/>
      <c r="N12" s="139"/>
      <c r="O12" s="138"/>
      <c r="P12" s="138"/>
      <c r="Q12" s="137"/>
      <c r="R12" s="136"/>
      <c r="S12" s="163">
        <f t="shared" si="0"/>
        <v>0</v>
      </c>
      <c r="T12" s="117"/>
      <c r="U12" s="117"/>
      <c r="V12" s="117"/>
      <c r="W12" s="117"/>
      <c r="X12" s="117"/>
      <c r="Y12" s="135"/>
      <c r="Z12" s="135"/>
      <c r="AA12" s="135">
        <f t="shared" si="1"/>
        <v>0</v>
      </c>
      <c r="AB12" s="134"/>
      <c r="AC12" s="133"/>
      <c r="AD12" s="133"/>
      <c r="AE12" s="132" t="str">
        <f t="shared" si="2"/>
        <v>-</v>
      </c>
      <c r="AF12" s="131"/>
      <c r="AG12" s="131"/>
      <c r="AH12" s="131"/>
      <c r="AI12" s="130"/>
      <c r="AJ12" s="131"/>
      <c r="AK12" s="131"/>
      <c r="AL12" s="280"/>
      <c r="AM12" s="63"/>
      <c r="AN12" s="63"/>
    </row>
    <row r="13" spans="1:40" ht="18" hidden="1" customHeight="1">
      <c r="A13" s="351"/>
      <c r="B13" s="141" t="s">
        <v>2727</v>
      </c>
      <c r="C13" s="145" t="s">
        <v>1305</v>
      </c>
      <c r="D13" s="145" t="s">
        <v>2725</v>
      </c>
      <c r="E13" s="141">
        <v>4</v>
      </c>
      <c r="F13" s="144"/>
      <c r="G13" s="144"/>
      <c r="H13" s="143"/>
      <c r="I13" s="143"/>
      <c r="J13" s="142"/>
      <c r="K13" s="142"/>
      <c r="L13" s="141"/>
      <c r="M13" s="140"/>
      <c r="N13" s="139"/>
      <c r="O13" s="138"/>
      <c r="P13" s="138"/>
      <c r="Q13" s="137"/>
      <c r="R13" s="136"/>
      <c r="S13" s="163">
        <f t="shared" si="0"/>
        <v>0</v>
      </c>
      <c r="T13" s="117"/>
      <c r="U13" s="117"/>
      <c r="V13" s="117"/>
      <c r="W13" s="117"/>
      <c r="X13" s="117"/>
      <c r="Y13" s="135"/>
      <c r="Z13" s="135"/>
      <c r="AA13" s="135">
        <f t="shared" si="1"/>
        <v>0</v>
      </c>
      <c r="AB13" s="134"/>
      <c r="AC13" s="133"/>
      <c r="AD13" s="133"/>
      <c r="AE13" s="132" t="str">
        <f t="shared" si="2"/>
        <v>-</v>
      </c>
      <c r="AF13" s="131"/>
      <c r="AG13" s="131"/>
      <c r="AH13" s="131"/>
      <c r="AI13" s="130"/>
      <c r="AJ13" s="131"/>
      <c r="AK13" s="131"/>
      <c r="AL13" s="280"/>
      <c r="AM13" s="63"/>
      <c r="AN13" s="63"/>
    </row>
    <row r="14" spans="1:40" ht="18" hidden="1" customHeight="1">
      <c r="A14" s="352"/>
      <c r="B14" s="141" t="s">
        <v>2726</v>
      </c>
      <c r="C14" s="145" t="s">
        <v>2595</v>
      </c>
      <c r="D14" s="145" t="s">
        <v>2725</v>
      </c>
      <c r="E14" s="141">
        <v>5</v>
      </c>
      <c r="F14" s="144"/>
      <c r="G14" s="144"/>
      <c r="H14" s="143"/>
      <c r="I14" s="143"/>
      <c r="J14" s="142"/>
      <c r="K14" s="142"/>
      <c r="L14" s="141"/>
      <c r="M14" s="140"/>
      <c r="N14" s="139"/>
      <c r="O14" s="138"/>
      <c r="P14" s="138"/>
      <c r="Q14" s="137"/>
      <c r="R14" s="136"/>
      <c r="S14" s="163">
        <f t="shared" si="0"/>
        <v>0</v>
      </c>
      <c r="T14" s="117"/>
      <c r="U14" s="117"/>
      <c r="V14" s="117"/>
      <c r="W14" s="117"/>
      <c r="X14" s="117"/>
      <c r="Y14" s="135"/>
      <c r="Z14" s="135"/>
      <c r="AA14" s="135">
        <f t="shared" si="1"/>
        <v>0</v>
      </c>
      <c r="AB14" s="134"/>
      <c r="AC14" s="133"/>
      <c r="AD14" s="133"/>
      <c r="AE14" s="132" t="str">
        <f t="shared" si="2"/>
        <v>-</v>
      </c>
      <c r="AF14" s="131"/>
      <c r="AG14" s="131"/>
      <c r="AH14" s="131"/>
      <c r="AI14" s="130"/>
      <c r="AJ14" s="131"/>
      <c r="AK14" s="131"/>
      <c r="AL14" s="280"/>
      <c r="AM14" s="63"/>
      <c r="AN14" s="63"/>
    </row>
    <row r="15" spans="1:40" ht="18" hidden="1" customHeight="1">
      <c r="A15" s="350">
        <v>4</v>
      </c>
      <c r="B15" s="141" t="s">
        <v>2724</v>
      </c>
      <c r="C15" s="145" t="s">
        <v>2595</v>
      </c>
      <c r="D15" s="145" t="s">
        <v>2711</v>
      </c>
      <c r="E15" s="141">
        <v>3</v>
      </c>
      <c r="F15" s="144">
        <v>1</v>
      </c>
      <c r="G15" s="144">
        <v>1</v>
      </c>
      <c r="H15" s="143">
        <v>1</v>
      </c>
      <c r="I15" s="143">
        <v>1</v>
      </c>
      <c r="J15" s="142"/>
      <c r="K15" s="142"/>
      <c r="L15" s="141" t="s">
        <v>2596</v>
      </c>
      <c r="M15" s="140" t="s">
        <v>2610</v>
      </c>
      <c r="N15" s="139"/>
      <c r="O15" s="134">
        <v>45699</v>
      </c>
      <c r="P15" s="134"/>
      <c r="Q15" s="152"/>
      <c r="R15" s="136">
        <v>1</v>
      </c>
      <c r="S15" s="163">
        <f t="shared" si="0"/>
        <v>1</v>
      </c>
      <c r="T15" s="117">
        <v>1</v>
      </c>
      <c r="U15" s="117"/>
      <c r="V15" s="117">
        <f>T15</f>
        <v>1</v>
      </c>
      <c r="W15" s="117">
        <v>0</v>
      </c>
      <c r="X15" s="117">
        <v>0</v>
      </c>
      <c r="Y15" s="135">
        <v>22</v>
      </c>
      <c r="Z15" s="135">
        <v>3</v>
      </c>
      <c r="AA15" s="135">
        <f t="shared" si="1"/>
        <v>25</v>
      </c>
      <c r="AB15" s="134">
        <v>45756</v>
      </c>
      <c r="AC15" s="133">
        <v>0.35416666666666669</v>
      </c>
      <c r="AD15" s="133">
        <v>0.66666666666666663</v>
      </c>
      <c r="AE15" s="132" t="str">
        <f t="shared" si="2"/>
        <v>강화-인천</v>
      </c>
      <c r="AF15" s="131" t="s">
        <v>2655</v>
      </c>
      <c r="AG15" s="131" t="s">
        <v>1007</v>
      </c>
      <c r="AH15" s="131" t="s">
        <v>2723</v>
      </c>
      <c r="AI15" s="130" t="s">
        <v>1323</v>
      </c>
      <c r="AJ15" s="131" t="s">
        <v>2722</v>
      </c>
      <c r="AK15" s="131" t="s">
        <v>2721</v>
      </c>
      <c r="AL15" s="280" t="s">
        <v>2720</v>
      </c>
      <c r="AM15" s="58" t="s">
        <v>2710</v>
      </c>
      <c r="AN15" s="281" t="s">
        <v>2709</v>
      </c>
    </row>
    <row r="16" spans="1:40" ht="18" hidden="1" customHeight="1">
      <c r="A16" s="351"/>
      <c r="B16" s="141" t="s">
        <v>2719</v>
      </c>
      <c r="C16" s="145" t="s">
        <v>2588</v>
      </c>
      <c r="D16" s="145" t="s">
        <v>2711</v>
      </c>
      <c r="E16" s="141">
        <v>4</v>
      </c>
      <c r="F16" s="144">
        <v>1</v>
      </c>
      <c r="G16" s="144">
        <v>1</v>
      </c>
      <c r="H16" s="143">
        <v>1</v>
      </c>
      <c r="I16" s="143">
        <v>1</v>
      </c>
      <c r="J16" s="142"/>
      <c r="K16" s="142"/>
      <c r="L16" s="141" t="s">
        <v>1362</v>
      </c>
      <c r="M16" s="140" t="s">
        <v>2718</v>
      </c>
      <c r="N16" s="139"/>
      <c r="O16" s="134">
        <v>45699</v>
      </c>
      <c r="P16" s="134"/>
      <c r="Q16" s="152"/>
      <c r="R16" s="136">
        <v>1</v>
      </c>
      <c r="S16" s="163">
        <f t="shared" si="0"/>
        <v>1</v>
      </c>
      <c r="T16" s="117">
        <v>1</v>
      </c>
      <c r="U16" s="117"/>
      <c r="V16" s="117">
        <f>T16</f>
        <v>1</v>
      </c>
      <c r="W16" s="117">
        <v>0</v>
      </c>
      <c r="X16" s="117">
        <v>0</v>
      </c>
      <c r="Y16" s="135">
        <v>32</v>
      </c>
      <c r="Z16" s="135">
        <v>3</v>
      </c>
      <c r="AA16" s="135">
        <f t="shared" si="1"/>
        <v>35</v>
      </c>
      <c r="AB16" s="134">
        <v>45756</v>
      </c>
      <c r="AC16" s="133">
        <v>0.35416666666666669</v>
      </c>
      <c r="AD16" s="133">
        <v>0.66666666666666663</v>
      </c>
      <c r="AE16" s="132" t="str">
        <f t="shared" si="2"/>
        <v>강화-인천</v>
      </c>
      <c r="AF16" s="131" t="s">
        <v>1305</v>
      </c>
      <c r="AG16" s="131" t="s">
        <v>1306</v>
      </c>
      <c r="AH16" s="131" t="s">
        <v>2717</v>
      </c>
      <c r="AI16" s="130" t="s">
        <v>2716</v>
      </c>
      <c r="AJ16" s="131" t="s">
        <v>2715</v>
      </c>
      <c r="AK16" s="131" t="s">
        <v>2714</v>
      </c>
      <c r="AL16" s="280" t="s">
        <v>2713</v>
      </c>
      <c r="AM16" s="58" t="s">
        <v>2710</v>
      </c>
      <c r="AN16" s="281" t="s">
        <v>2709</v>
      </c>
    </row>
    <row r="17" spans="1:40" ht="18" hidden="1" customHeight="1">
      <c r="A17" s="352"/>
      <c r="B17" s="141" t="s">
        <v>2712</v>
      </c>
      <c r="C17" s="145" t="s">
        <v>1770</v>
      </c>
      <c r="D17" s="145" t="s">
        <v>2711</v>
      </c>
      <c r="E17" s="141">
        <v>5</v>
      </c>
      <c r="F17" s="144"/>
      <c r="G17" s="144"/>
      <c r="H17" s="143"/>
      <c r="I17" s="143"/>
      <c r="J17" s="142"/>
      <c r="K17" s="142"/>
      <c r="L17" s="141"/>
      <c r="M17" s="140"/>
      <c r="N17" s="139"/>
      <c r="O17" s="134"/>
      <c r="P17" s="134"/>
      <c r="Q17" s="151"/>
      <c r="R17" s="136"/>
      <c r="S17" s="163">
        <f t="shared" si="0"/>
        <v>0</v>
      </c>
      <c r="T17" s="117"/>
      <c r="U17" s="117"/>
      <c r="V17" s="117"/>
      <c r="W17" s="117"/>
      <c r="X17" s="117"/>
      <c r="Y17" s="135"/>
      <c r="Z17" s="135"/>
      <c r="AA17" s="135">
        <f t="shared" si="1"/>
        <v>0</v>
      </c>
      <c r="AB17" s="134"/>
      <c r="AC17" s="133"/>
      <c r="AD17" s="133"/>
      <c r="AE17" s="132" t="str">
        <f t="shared" si="2"/>
        <v>-</v>
      </c>
      <c r="AF17" s="131"/>
      <c r="AG17" s="131"/>
      <c r="AH17" s="131"/>
      <c r="AI17" s="130"/>
      <c r="AJ17" s="131"/>
      <c r="AK17" s="131"/>
      <c r="AL17" s="280"/>
      <c r="AM17" s="58" t="s">
        <v>2710</v>
      </c>
      <c r="AN17" s="281" t="s">
        <v>2709</v>
      </c>
    </row>
    <row r="18" spans="1:40" s="87" customFormat="1" ht="18" hidden="1" customHeight="1">
      <c r="A18" s="350">
        <v>5</v>
      </c>
      <c r="B18" s="123" t="s">
        <v>2708</v>
      </c>
      <c r="C18" s="127" t="s">
        <v>2595</v>
      </c>
      <c r="D18" s="127" t="s">
        <v>2692</v>
      </c>
      <c r="E18" s="123">
        <v>3</v>
      </c>
      <c r="F18" s="126">
        <v>1</v>
      </c>
      <c r="G18" s="126">
        <v>1</v>
      </c>
      <c r="H18" s="125">
        <v>1</v>
      </c>
      <c r="I18" s="125">
        <v>0</v>
      </c>
      <c r="J18" s="124"/>
      <c r="K18" s="124"/>
      <c r="L18" s="123" t="s">
        <v>2700</v>
      </c>
      <c r="M18" s="122" t="s">
        <v>2610</v>
      </c>
      <c r="N18" s="121">
        <v>1</v>
      </c>
      <c r="O18" s="114">
        <v>45708</v>
      </c>
      <c r="P18" s="114">
        <v>45820</v>
      </c>
      <c r="Q18" s="114">
        <v>45734</v>
      </c>
      <c r="R18" s="119">
        <v>1</v>
      </c>
      <c r="S18" s="163">
        <f t="shared" si="0"/>
        <v>0</v>
      </c>
      <c r="T18" s="116"/>
      <c r="U18" s="116"/>
      <c r="V18" s="117"/>
      <c r="W18" s="116"/>
      <c r="X18" s="116"/>
      <c r="Y18" s="115">
        <v>30</v>
      </c>
      <c r="Z18" s="115">
        <v>4</v>
      </c>
      <c r="AA18" s="115">
        <f t="shared" si="1"/>
        <v>34</v>
      </c>
      <c r="AB18" s="114">
        <v>45848</v>
      </c>
      <c r="AC18" s="113">
        <v>0.3611111111111111</v>
      </c>
      <c r="AD18" s="113">
        <v>0.66666666666666663</v>
      </c>
      <c r="AE18" s="112" t="str">
        <f t="shared" si="2"/>
        <v>강화-영종</v>
      </c>
      <c r="AF18" s="289" t="s">
        <v>2595</v>
      </c>
      <c r="AG18" s="287" t="s">
        <v>2707</v>
      </c>
      <c r="AH18" s="288" t="s">
        <v>2706</v>
      </c>
      <c r="AI18" s="287" t="s">
        <v>2705</v>
      </c>
      <c r="AJ18" s="286" t="s">
        <v>2704</v>
      </c>
      <c r="AK18" s="285" t="s">
        <v>2703</v>
      </c>
      <c r="AL18" s="285" t="s">
        <v>2702</v>
      </c>
      <c r="AM18" s="283"/>
      <c r="AN18" s="283"/>
    </row>
    <row r="19" spans="1:40" s="87" customFormat="1" ht="18" hidden="1" customHeight="1">
      <c r="A19" s="351"/>
      <c r="B19" s="123" t="s">
        <v>2701</v>
      </c>
      <c r="C19" s="127" t="s">
        <v>1770</v>
      </c>
      <c r="D19" s="127" t="s">
        <v>2692</v>
      </c>
      <c r="E19" s="123">
        <v>4</v>
      </c>
      <c r="F19" s="126">
        <v>1</v>
      </c>
      <c r="G19" s="126">
        <v>1</v>
      </c>
      <c r="H19" s="125">
        <v>1</v>
      </c>
      <c r="I19" s="125">
        <v>0</v>
      </c>
      <c r="J19" s="124"/>
      <c r="K19" s="124"/>
      <c r="L19" s="123" t="s">
        <v>2700</v>
      </c>
      <c r="M19" s="122" t="s">
        <v>2699</v>
      </c>
      <c r="N19" s="121">
        <v>1</v>
      </c>
      <c r="O19" s="114">
        <v>45708</v>
      </c>
      <c r="P19" s="114">
        <v>45820</v>
      </c>
      <c r="Q19" s="114">
        <v>45734</v>
      </c>
      <c r="R19" s="119">
        <v>1</v>
      </c>
      <c r="S19" s="163">
        <f t="shared" si="0"/>
        <v>0</v>
      </c>
      <c r="T19" s="116"/>
      <c r="U19" s="116"/>
      <c r="V19" s="117"/>
      <c r="W19" s="116"/>
      <c r="X19" s="116"/>
      <c r="Y19" s="115">
        <v>26</v>
      </c>
      <c r="Z19" s="115">
        <v>4</v>
      </c>
      <c r="AA19" s="115">
        <f t="shared" si="1"/>
        <v>30</v>
      </c>
      <c r="AB19" s="114">
        <v>45848</v>
      </c>
      <c r="AC19" s="113">
        <v>0.3611111111111111</v>
      </c>
      <c r="AD19" s="113">
        <v>0.66666666666666663</v>
      </c>
      <c r="AE19" s="112" t="str">
        <f t="shared" si="2"/>
        <v>강화-영종</v>
      </c>
      <c r="AF19" s="111" t="s">
        <v>2584</v>
      </c>
      <c r="AG19" s="111" t="s">
        <v>2698</v>
      </c>
      <c r="AH19" s="111" t="s">
        <v>2697</v>
      </c>
      <c r="AI19" s="111" t="s">
        <v>1006</v>
      </c>
      <c r="AJ19" s="111" t="s">
        <v>2696</v>
      </c>
      <c r="AK19" s="111" t="s">
        <v>2695</v>
      </c>
      <c r="AL19" s="284" t="s">
        <v>2694</v>
      </c>
      <c r="AM19" s="283"/>
      <c r="AN19" s="283"/>
    </row>
    <row r="20" spans="1:40" ht="18" hidden="1" customHeight="1">
      <c r="A20" s="352"/>
      <c r="B20" s="141" t="s">
        <v>2693</v>
      </c>
      <c r="C20" s="145" t="s">
        <v>2595</v>
      </c>
      <c r="D20" s="145" t="s">
        <v>2692</v>
      </c>
      <c r="E20" s="141">
        <v>5</v>
      </c>
      <c r="F20" s="144"/>
      <c r="G20" s="144"/>
      <c r="H20" s="143"/>
      <c r="I20" s="143"/>
      <c r="J20" s="142"/>
      <c r="K20" s="142"/>
      <c r="L20" s="141"/>
      <c r="M20" s="140"/>
      <c r="N20" s="139"/>
      <c r="O20" s="134"/>
      <c r="P20" s="134"/>
      <c r="Q20" s="151"/>
      <c r="R20" s="136"/>
      <c r="S20" s="163">
        <f t="shared" si="0"/>
        <v>0</v>
      </c>
      <c r="T20" s="117"/>
      <c r="U20" s="117"/>
      <c r="V20" s="117"/>
      <c r="W20" s="117"/>
      <c r="X20" s="117"/>
      <c r="Y20" s="135"/>
      <c r="Z20" s="135"/>
      <c r="AA20" s="135">
        <f t="shared" si="1"/>
        <v>0</v>
      </c>
      <c r="AB20" s="134"/>
      <c r="AC20" s="133"/>
      <c r="AD20" s="133"/>
      <c r="AE20" s="132" t="str">
        <f t="shared" si="2"/>
        <v>-</v>
      </c>
      <c r="AF20" s="131"/>
      <c r="AG20" s="131"/>
      <c r="AH20" s="131"/>
      <c r="AI20" s="130"/>
      <c r="AJ20" s="131"/>
      <c r="AK20" s="131"/>
      <c r="AL20" s="280"/>
      <c r="AM20" s="63"/>
      <c r="AN20" s="63"/>
    </row>
    <row r="21" spans="1:40" ht="18" hidden="1" customHeight="1">
      <c r="A21" s="350">
        <v>6</v>
      </c>
      <c r="B21" s="219" t="s">
        <v>2691</v>
      </c>
      <c r="C21" s="145" t="s">
        <v>2141</v>
      </c>
      <c r="D21" s="145" t="s">
        <v>2690</v>
      </c>
      <c r="E21" s="141">
        <v>34</v>
      </c>
      <c r="F21" s="144">
        <v>1</v>
      </c>
      <c r="G21" s="144">
        <v>1</v>
      </c>
      <c r="H21" s="143">
        <v>1</v>
      </c>
      <c r="I21" s="143">
        <v>2</v>
      </c>
      <c r="J21" s="142"/>
      <c r="K21" s="142"/>
      <c r="L21" s="141" t="s">
        <v>2287</v>
      </c>
      <c r="M21" s="140">
        <v>1</v>
      </c>
      <c r="N21" s="139"/>
      <c r="O21" s="134">
        <v>45676</v>
      </c>
      <c r="P21" s="134"/>
      <c r="Q21" s="152"/>
      <c r="R21" s="136">
        <v>1</v>
      </c>
      <c r="S21" s="163">
        <f t="shared" si="0"/>
        <v>2</v>
      </c>
      <c r="T21" s="117">
        <v>2</v>
      </c>
      <c r="U21" s="117"/>
      <c r="V21" s="117">
        <f>T21</f>
        <v>2</v>
      </c>
      <c r="W21" s="117">
        <v>0</v>
      </c>
      <c r="X21" s="117">
        <v>0</v>
      </c>
      <c r="Y21" s="135">
        <v>39</v>
      </c>
      <c r="Z21" s="135">
        <v>2</v>
      </c>
      <c r="AA21" s="135">
        <f t="shared" si="1"/>
        <v>41</v>
      </c>
      <c r="AB21" s="134">
        <v>45796</v>
      </c>
      <c r="AC21" s="133">
        <v>0.3611111111111111</v>
      </c>
      <c r="AD21" s="133">
        <v>0.64583333333333337</v>
      </c>
      <c r="AE21" s="132" t="str">
        <f t="shared" si="2"/>
        <v>강화-인천</v>
      </c>
      <c r="AF21" s="131" t="s">
        <v>1770</v>
      </c>
      <c r="AG21" s="131" t="s">
        <v>1306</v>
      </c>
      <c r="AH21" s="131" t="s">
        <v>2689</v>
      </c>
      <c r="AI21" s="130" t="s">
        <v>1006</v>
      </c>
      <c r="AJ21" s="131" t="s">
        <v>2688</v>
      </c>
      <c r="AK21" s="131" t="s">
        <v>2687</v>
      </c>
      <c r="AL21" s="280" t="s">
        <v>2686</v>
      </c>
      <c r="AM21" s="58" t="s">
        <v>2685</v>
      </c>
      <c r="AN21" s="281" t="s">
        <v>2684</v>
      </c>
    </row>
    <row r="22" spans="1:40" ht="18" customHeight="1">
      <c r="A22" s="353"/>
      <c r="B22" s="282" t="s">
        <v>2683</v>
      </c>
      <c r="C22" s="147" t="s">
        <v>2598</v>
      </c>
      <c r="D22" s="274" t="s">
        <v>2682</v>
      </c>
      <c r="E22" s="321">
        <v>5</v>
      </c>
      <c r="F22" s="144"/>
      <c r="G22" s="144"/>
      <c r="H22" s="143"/>
      <c r="I22" s="143"/>
      <c r="J22" s="142"/>
      <c r="K22" s="142"/>
      <c r="L22" s="141" t="s">
        <v>2277</v>
      </c>
      <c r="M22" s="140" t="s">
        <v>2681</v>
      </c>
      <c r="N22" s="139"/>
      <c r="O22" s="134">
        <v>45838</v>
      </c>
      <c r="P22" s="134"/>
      <c r="Q22" s="151"/>
      <c r="R22" s="118">
        <v>1</v>
      </c>
      <c r="S22" s="118">
        <f t="shared" si="0"/>
        <v>1</v>
      </c>
      <c r="T22" s="117">
        <v>1</v>
      </c>
      <c r="U22" s="117">
        <f>R22-T22</f>
        <v>0</v>
      </c>
      <c r="V22" s="117">
        <v>0</v>
      </c>
      <c r="W22" s="117">
        <v>0</v>
      </c>
      <c r="X22" s="117">
        <f>T22</f>
        <v>1</v>
      </c>
      <c r="Y22" s="162">
        <v>37</v>
      </c>
      <c r="Z22" s="162">
        <v>3</v>
      </c>
      <c r="AA22" s="162">
        <f t="shared" si="1"/>
        <v>40</v>
      </c>
      <c r="AB22" s="320">
        <v>45988</v>
      </c>
      <c r="AC22" s="324">
        <v>0.35416666666666669</v>
      </c>
      <c r="AD22" s="324">
        <v>0.65972222222222221</v>
      </c>
      <c r="AE22" s="146" t="s">
        <v>1472</v>
      </c>
      <c r="AF22" s="325" t="s">
        <v>2655</v>
      </c>
      <c r="AG22" s="325" t="s">
        <v>2680</v>
      </c>
      <c r="AH22" s="325" t="s">
        <v>2679</v>
      </c>
      <c r="AI22" s="326" t="s">
        <v>2678</v>
      </c>
      <c r="AJ22" s="131" t="s">
        <v>2677</v>
      </c>
      <c r="AK22" s="131" t="s">
        <v>2676</v>
      </c>
      <c r="AL22" s="280" t="s">
        <v>2675</v>
      </c>
      <c r="AM22" s="58"/>
      <c r="AN22" s="281"/>
    </row>
    <row r="23" spans="1:40" ht="18" customHeight="1">
      <c r="A23" s="350">
        <v>7</v>
      </c>
      <c r="B23" s="141" t="s">
        <v>2674</v>
      </c>
      <c r="C23" s="145" t="s">
        <v>2598</v>
      </c>
      <c r="D23" s="274" t="s">
        <v>2663</v>
      </c>
      <c r="E23" s="321">
        <v>3</v>
      </c>
      <c r="F23" s="144">
        <v>1</v>
      </c>
      <c r="G23" s="144">
        <v>0</v>
      </c>
      <c r="H23" s="143">
        <v>1</v>
      </c>
      <c r="I23" s="143">
        <v>0</v>
      </c>
      <c r="J23" s="142"/>
      <c r="K23" s="142"/>
      <c r="L23" s="141" t="s">
        <v>986</v>
      </c>
      <c r="M23" s="140">
        <v>1</v>
      </c>
      <c r="N23" s="139"/>
      <c r="O23" s="134">
        <v>45709</v>
      </c>
      <c r="P23" s="134"/>
      <c r="Q23" s="152"/>
      <c r="R23" s="118">
        <v>1</v>
      </c>
      <c r="S23" s="118">
        <f t="shared" si="0"/>
        <v>0</v>
      </c>
      <c r="T23" s="117">
        <v>0</v>
      </c>
      <c r="U23" s="150"/>
      <c r="V23" s="117">
        <f>T23</f>
        <v>0</v>
      </c>
      <c r="W23" s="117">
        <v>0</v>
      </c>
      <c r="X23" s="117">
        <f>U23</f>
        <v>0</v>
      </c>
      <c r="Y23" s="135">
        <v>22</v>
      </c>
      <c r="Z23" s="135">
        <v>6</v>
      </c>
      <c r="AA23" s="135">
        <f t="shared" si="1"/>
        <v>28</v>
      </c>
      <c r="AB23" s="320">
        <v>45943</v>
      </c>
      <c r="AC23" s="324">
        <v>0.36805555555555558</v>
      </c>
      <c r="AD23" s="324">
        <v>0.64583333333333337</v>
      </c>
      <c r="AE23" s="132" t="str">
        <f>CONCATENATE(AF23,"-",AG23)</f>
        <v>강화-강화</v>
      </c>
      <c r="AF23" s="325" t="s">
        <v>2588</v>
      </c>
      <c r="AG23" s="325" t="s">
        <v>2598</v>
      </c>
      <c r="AH23" s="325" t="s">
        <v>2673</v>
      </c>
      <c r="AI23" s="326" t="s">
        <v>1006</v>
      </c>
      <c r="AJ23" s="131" t="s">
        <v>2672</v>
      </c>
      <c r="AK23" s="131" t="s">
        <v>2671</v>
      </c>
      <c r="AL23" s="280" t="s">
        <v>2670</v>
      </c>
      <c r="AM23" s="58"/>
      <c r="AN23" s="281"/>
    </row>
    <row r="24" spans="1:40" ht="18" customHeight="1">
      <c r="A24" s="351"/>
      <c r="B24" s="141" t="s">
        <v>2669</v>
      </c>
      <c r="C24" s="145" t="s">
        <v>2655</v>
      </c>
      <c r="D24" s="274" t="s">
        <v>2663</v>
      </c>
      <c r="E24" s="321">
        <v>4</v>
      </c>
      <c r="F24" s="144">
        <v>1</v>
      </c>
      <c r="G24" s="144">
        <v>0</v>
      </c>
      <c r="H24" s="143">
        <v>1</v>
      </c>
      <c r="I24" s="143">
        <v>0</v>
      </c>
      <c r="J24" s="142"/>
      <c r="K24" s="142"/>
      <c r="L24" s="141" t="s">
        <v>2465</v>
      </c>
      <c r="M24" s="140">
        <v>1</v>
      </c>
      <c r="N24" s="139"/>
      <c r="O24" s="134">
        <v>45709</v>
      </c>
      <c r="P24" s="134"/>
      <c r="Q24" s="152"/>
      <c r="R24" s="118">
        <v>1</v>
      </c>
      <c r="S24" s="118">
        <f t="shared" si="0"/>
        <v>0</v>
      </c>
      <c r="T24" s="117">
        <v>0</v>
      </c>
      <c r="U24" s="150"/>
      <c r="V24" s="117">
        <f>T24</f>
        <v>0</v>
      </c>
      <c r="W24" s="117">
        <v>0</v>
      </c>
      <c r="X24" s="117">
        <f>U24</f>
        <v>0</v>
      </c>
      <c r="Y24" s="135">
        <v>22</v>
      </c>
      <c r="Z24" s="135">
        <v>6</v>
      </c>
      <c r="AA24" s="135">
        <f t="shared" si="1"/>
        <v>28</v>
      </c>
      <c r="AB24" s="320">
        <v>45943</v>
      </c>
      <c r="AC24" s="324">
        <v>0.36805555555555558</v>
      </c>
      <c r="AD24" s="324">
        <v>0.64583333333333337</v>
      </c>
      <c r="AE24" s="132" t="str">
        <f>CONCATENATE(AF24,"-",AG24)</f>
        <v>강화-강화</v>
      </c>
      <c r="AF24" s="325" t="s">
        <v>2595</v>
      </c>
      <c r="AG24" s="325" t="s">
        <v>2598</v>
      </c>
      <c r="AH24" s="325" t="s">
        <v>2668</v>
      </c>
      <c r="AI24" s="326" t="s">
        <v>2586</v>
      </c>
      <c r="AJ24" s="131" t="s">
        <v>2667</v>
      </c>
      <c r="AK24" s="131" t="s">
        <v>2666</v>
      </c>
      <c r="AL24" s="280" t="s">
        <v>2665</v>
      </c>
      <c r="AM24" s="63"/>
      <c r="AN24" s="63"/>
    </row>
    <row r="25" spans="1:40" ht="18" hidden="1" customHeight="1">
      <c r="A25" s="352"/>
      <c r="B25" s="141" t="s">
        <v>2664</v>
      </c>
      <c r="C25" s="145" t="s">
        <v>1014</v>
      </c>
      <c r="D25" s="145" t="s">
        <v>2663</v>
      </c>
      <c r="E25" s="141">
        <v>5</v>
      </c>
      <c r="F25" s="144"/>
      <c r="G25" s="144"/>
      <c r="H25" s="143"/>
      <c r="I25" s="143"/>
      <c r="J25" s="142"/>
      <c r="K25" s="142"/>
      <c r="L25" s="141"/>
      <c r="M25" s="140"/>
      <c r="N25" s="139"/>
      <c r="O25" s="134"/>
      <c r="P25" s="134"/>
      <c r="Q25" s="151"/>
      <c r="R25" s="136"/>
      <c r="S25" s="163">
        <f t="shared" si="0"/>
        <v>0</v>
      </c>
      <c r="T25" s="117"/>
      <c r="U25" s="117"/>
      <c r="V25" s="117"/>
      <c r="W25" s="117"/>
      <c r="X25" s="117"/>
      <c r="Y25" s="135"/>
      <c r="Z25" s="135"/>
      <c r="AA25" s="135">
        <f t="shared" si="1"/>
        <v>0</v>
      </c>
      <c r="AB25" s="134"/>
      <c r="AC25" s="133"/>
      <c r="AD25" s="133"/>
      <c r="AE25" s="132" t="str">
        <f>CONCATENATE(AF25,"-",AG25)</f>
        <v>-</v>
      </c>
      <c r="AF25" s="131"/>
      <c r="AG25" s="131"/>
      <c r="AH25" s="131"/>
      <c r="AI25" s="130"/>
      <c r="AJ25" s="131"/>
      <c r="AK25" s="131"/>
      <c r="AL25" s="280"/>
      <c r="AM25" s="63"/>
      <c r="AN25" s="63"/>
    </row>
    <row r="26" spans="1:40" ht="18" customHeight="1">
      <c r="A26" s="350">
        <v>8</v>
      </c>
      <c r="B26" s="141" t="s">
        <v>2662</v>
      </c>
      <c r="C26" s="145" t="s">
        <v>1305</v>
      </c>
      <c r="D26" s="274" t="s">
        <v>2649</v>
      </c>
      <c r="E26" s="321">
        <v>3</v>
      </c>
      <c r="F26" s="144"/>
      <c r="G26" s="144"/>
      <c r="H26" s="143">
        <v>1</v>
      </c>
      <c r="I26" s="143">
        <v>0</v>
      </c>
      <c r="J26" s="142"/>
      <c r="K26" s="142"/>
      <c r="L26" s="141" t="s">
        <v>2596</v>
      </c>
      <c r="M26" s="140">
        <v>1</v>
      </c>
      <c r="N26" s="139"/>
      <c r="O26" s="134">
        <v>45709</v>
      </c>
      <c r="P26" s="134"/>
      <c r="Q26" s="152"/>
      <c r="R26" s="118">
        <v>1</v>
      </c>
      <c r="S26" s="118">
        <f t="shared" si="0"/>
        <v>0</v>
      </c>
      <c r="T26" s="117">
        <v>0</v>
      </c>
      <c r="U26" s="150"/>
      <c r="V26" s="117">
        <f>T26</f>
        <v>0</v>
      </c>
      <c r="W26" s="117">
        <v>0</v>
      </c>
      <c r="X26" s="117">
        <v>0</v>
      </c>
      <c r="Y26" s="135">
        <v>22</v>
      </c>
      <c r="Z26" s="135">
        <v>2</v>
      </c>
      <c r="AA26" s="135">
        <f t="shared" si="1"/>
        <v>24</v>
      </c>
      <c r="AB26" s="320">
        <v>45931</v>
      </c>
      <c r="AC26" s="324">
        <v>0.36805555555555558</v>
      </c>
      <c r="AD26" s="324">
        <v>0.60416666666666663</v>
      </c>
      <c r="AE26" s="132" t="str">
        <f>CONCATENATE(AF26,"-",AG26)</f>
        <v>강화-강화</v>
      </c>
      <c r="AF26" s="325" t="s">
        <v>2595</v>
      </c>
      <c r="AG26" s="325" t="s">
        <v>2588</v>
      </c>
      <c r="AH26" s="325" t="s">
        <v>2661</v>
      </c>
      <c r="AI26" s="326" t="s">
        <v>2660</v>
      </c>
      <c r="AJ26" s="131" t="s">
        <v>2659</v>
      </c>
      <c r="AK26" s="131" t="s">
        <v>2658</v>
      </c>
      <c r="AL26" s="280" t="s">
        <v>2657</v>
      </c>
      <c r="AM26" s="63" t="s">
        <v>2642</v>
      </c>
      <c r="AN26" s="63" t="s">
        <v>2641</v>
      </c>
    </row>
    <row r="27" spans="1:40" ht="18" hidden="1" customHeight="1">
      <c r="A27" s="351"/>
      <c r="B27" s="141" t="s">
        <v>2656</v>
      </c>
      <c r="C27" s="145" t="s">
        <v>1014</v>
      </c>
      <c r="D27" s="145" t="s">
        <v>2649</v>
      </c>
      <c r="E27" s="141">
        <v>4</v>
      </c>
      <c r="F27" s="144">
        <v>1</v>
      </c>
      <c r="G27" s="144">
        <v>1</v>
      </c>
      <c r="H27" s="143">
        <v>1</v>
      </c>
      <c r="I27" s="143">
        <v>0</v>
      </c>
      <c r="J27" s="142"/>
      <c r="K27" s="142"/>
      <c r="L27" s="141" t="s">
        <v>2596</v>
      </c>
      <c r="M27" s="140">
        <v>1</v>
      </c>
      <c r="N27" s="139"/>
      <c r="O27" s="134">
        <v>45709</v>
      </c>
      <c r="P27" s="134"/>
      <c r="Q27" s="152"/>
      <c r="R27" s="136">
        <v>1</v>
      </c>
      <c r="S27" s="163">
        <f t="shared" si="0"/>
        <v>0</v>
      </c>
      <c r="T27" s="117">
        <v>0</v>
      </c>
      <c r="U27" s="117"/>
      <c r="V27" s="117">
        <f>T27</f>
        <v>0</v>
      </c>
      <c r="W27" s="117">
        <v>0</v>
      </c>
      <c r="X27" s="117">
        <v>0</v>
      </c>
      <c r="Y27" s="135">
        <v>22</v>
      </c>
      <c r="Z27" s="135">
        <v>2</v>
      </c>
      <c r="AA27" s="135">
        <f t="shared" si="1"/>
        <v>24</v>
      </c>
      <c r="AB27" s="134">
        <v>45763</v>
      </c>
      <c r="AC27" s="133">
        <v>0.36805555555555558</v>
      </c>
      <c r="AD27" s="133">
        <v>0.60416666666666663</v>
      </c>
      <c r="AE27" s="132" t="str">
        <f>CONCATENATE(AF27,"-",AG27)</f>
        <v>강화-강화</v>
      </c>
      <c r="AF27" s="131" t="s">
        <v>2655</v>
      </c>
      <c r="AG27" s="131" t="s">
        <v>2584</v>
      </c>
      <c r="AH27" s="131" t="s">
        <v>2654</v>
      </c>
      <c r="AI27" s="130" t="s">
        <v>1046</v>
      </c>
      <c r="AJ27" s="131" t="s">
        <v>2653</v>
      </c>
      <c r="AK27" s="131" t="s">
        <v>2652</v>
      </c>
      <c r="AL27" s="280" t="s">
        <v>2651</v>
      </c>
      <c r="AM27" s="63" t="s">
        <v>2642</v>
      </c>
      <c r="AN27" s="63" t="s">
        <v>2641</v>
      </c>
    </row>
    <row r="28" spans="1:40" ht="18" customHeight="1">
      <c r="A28" s="352"/>
      <c r="B28" s="141" t="s">
        <v>2650</v>
      </c>
      <c r="C28" s="145" t="s">
        <v>2595</v>
      </c>
      <c r="D28" s="274" t="s">
        <v>2649</v>
      </c>
      <c r="E28" s="321">
        <v>5</v>
      </c>
      <c r="F28" s="144"/>
      <c r="G28" s="144"/>
      <c r="H28" s="143"/>
      <c r="I28" s="143"/>
      <c r="J28" s="142">
        <v>1</v>
      </c>
      <c r="K28" s="142">
        <v>0</v>
      </c>
      <c r="L28" s="141" t="s">
        <v>2287</v>
      </c>
      <c r="M28" s="140">
        <v>2</v>
      </c>
      <c r="N28" s="139"/>
      <c r="O28" s="134">
        <v>45733</v>
      </c>
      <c r="P28" s="134"/>
      <c r="Q28" s="151"/>
      <c r="R28" s="118">
        <v>1</v>
      </c>
      <c r="S28" s="118">
        <f t="shared" si="0"/>
        <v>0</v>
      </c>
      <c r="T28" s="117">
        <v>0</v>
      </c>
      <c r="U28" s="150"/>
      <c r="V28" s="117">
        <v>0</v>
      </c>
      <c r="W28" s="117">
        <f>T28</f>
        <v>0</v>
      </c>
      <c r="X28" s="117">
        <f>U28</f>
        <v>0</v>
      </c>
      <c r="Y28" s="135">
        <v>19</v>
      </c>
      <c r="Z28" s="135">
        <v>2</v>
      </c>
      <c r="AA28" s="135">
        <v>21</v>
      </c>
      <c r="AB28" s="320">
        <v>45904</v>
      </c>
      <c r="AC28" s="324">
        <v>0.375</v>
      </c>
      <c r="AD28" s="324">
        <v>0.66666666666666663</v>
      </c>
      <c r="AE28" s="146" t="s">
        <v>2648</v>
      </c>
      <c r="AF28" s="325" t="s">
        <v>1305</v>
      </c>
      <c r="AG28" s="325" t="s">
        <v>2647</v>
      </c>
      <c r="AH28" s="325" t="s">
        <v>2646</v>
      </c>
      <c r="AI28" s="326" t="s">
        <v>1714</v>
      </c>
      <c r="AJ28" s="131" t="s">
        <v>2645</v>
      </c>
      <c r="AK28" s="131" t="s">
        <v>2644</v>
      </c>
      <c r="AL28" s="280" t="s">
        <v>2643</v>
      </c>
      <c r="AM28" s="63" t="s">
        <v>2642</v>
      </c>
      <c r="AN28" s="63" t="s">
        <v>2641</v>
      </c>
    </row>
    <row r="29" spans="1:40" ht="18" hidden="1" customHeight="1">
      <c r="A29" s="350">
        <v>9</v>
      </c>
      <c r="B29" s="141" t="s">
        <v>2640</v>
      </c>
      <c r="C29" s="145" t="s">
        <v>2141</v>
      </c>
      <c r="D29" s="145" t="s">
        <v>2637</v>
      </c>
      <c r="E29" s="141">
        <v>3</v>
      </c>
      <c r="F29" s="144"/>
      <c r="G29" s="144"/>
      <c r="H29" s="143"/>
      <c r="I29" s="143"/>
      <c r="J29" s="142"/>
      <c r="K29" s="142"/>
      <c r="L29" s="141"/>
      <c r="M29" s="140"/>
      <c r="N29" s="139"/>
      <c r="O29" s="138"/>
      <c r="P29" s="138"/>
      <c r="Q29" s="137"/>
      <c r="R29" s="136"/>
      <c r="S29" s="163">
        <f t="shared" si="0"/>
        <v>0</v>
      </c>
      <c r="T29" s="117"/>
      <c r="U29" s="117"/>
      <c r="V29" s="117"/>
      <c r="W29" s="117"/>
      <c r="X29" s="117"/>
      <c r="Y29" s="135"/>
      <c r="Z29" s="135"/>
      <c r="AA29" s="135">
        <f t="shared" ref="AA29:AA39" si="3">SUM(Y29:Z29)</f>
        <v>0</v>
      </c>
      <c r="AB29" s="134"/>
      <c r="AC29" s="133"/>
      <c r="AD29" s="133"/>
      <c r="AE29" s="132" t="str">
        <f t="shared" ref="AE29:AE39" si="4">CONCATENATE(AF29,"-",AG29)</f>
        <v>-</v>
      </c>
      <c r="AF29" s="131"/>
      <c r="AG29" s="131"/>
      <c r="AH29" s="131"/>
      <c r="AI29" s="130"/>
      <c r="AJ29" s="131"/>
      <c r="AK29" s="131"/>
      <c r="AL29" s="130"/>
      <c r="AM29" s="279"/>
      <c r="AN29" s="279"/>
    </row>
    <row r="30" spans="1:40" ht="18" hidden="1" customHeight="1">
      <c r="A30" s="351"/>
      <c r="B30" s="141" t="s">
        <v>2639</v>
      </c>
      <c r="C30" s="145" t="s">
        <v>2584</v>
      </c>
      <c r="D30" s="145" t="s">
        <v>2637</v>
      </c>
      <c r="E30" s="141">
        <v>4</v>
      </c>
      <c r="F30" s="144"/>
      <c r="G30" s="144"/>
      <c r="H30" s="143"/>
      <c r="I30" s="143"/>
      <c r="J30" s="142"/>
      <c r="K30" s="142"/>
      <c r="L30" s="141"/>
      <c r="M30" s="140"/>
      <c r="N30" s="139"/>
      <c r="O30" s="138"/>
      <c r="P30" s="138"/>
      <c r="Q30" s="137"/>
      <c r="R30" s="136"/>
      <c r="S30" s="163">
        <f t="shared" si="0"/>
        <v>0</v>
      </c>
      <c r="T30" s="117"/>
      <c r="U30" s="117"/>
      <c r="V30" s="117"/>
      <c r="W30" s="117"/>
      <c r="X30" s="117"/>
      <c r="Y30" s="135"/>
      <c r="Z30" s="135"/>
      <c r="AA30" s="135">
        <f t="shared" si="3"/>
        <v>0</v>
      </c>
      <c r="AB30" s="134"/>
      <c r="AC30" s="133"/>
      <c r="AD30" s="133"/>
      <c r="AE30" s="132" t="str">
        <f t="shared" si="4"/>
        <v>-</v>
      </c>
      <c r="AF30" s="131"/>
      <c r="AG30" s="131"/>
      <c r="AH30" s="131"/>
      <c r="AI30" s="130"/>
      <c r="AJ30" s="131"/>
      <c r="AK30" s="131"/>
      <c r="AL30" s="130"/>
      <c r="AM30" s="130"/>
      <c r="AN30" s="130"/>
    </row>
    <row r="31" spans="1:40" ht="18" hidden="1" customHeight="1">
      <c r="A31" s="352"/>
      <c r="B31" s="141" t="s">
        <v>2638</v>
      </c>
      <c r="C31" s="145" t="s">
        <v>2584</v>
      </c>
      <c r="D31" s="145" t="s">
        <v>2637</v>
      </c>
      <c r="E31" s="141">
        <v>5</v>
      </c>
      <c r="F31" s="144"/>
      <c r="G31" s="144"/>
      <c r="H31" s="143"/>
      <c r="I31" s="143"/>
      <c r="J31" s="142"/>
      <c r="K31" s="142"/>
      <c r="L31" s="141"/>
      <c r="M31" s="140"/>
      <c r="N31" s="139"/>
      <c r="O31" s="138"/>
      <c r="P31" s="138"/>
      <c r="Q31" s="137"/>
      <c r="R31" s="136"/>
      <c r="S31" s="163">
        <f t="shared" si="0"/>
        <v>0</v>
      </c>
      <c r="T31" s="117"/>
      <c r="U31" s="117"/>
      <c r="V31" s="117"/>
      <c r="W31" s="117"/>
      <c r="X31" s="117"/>
      <c r="Y31" s="135"/>
      <c r="Z31" s="135"/>
      <c r="AA31" s="135">
        <f t="shared" si="3"/>
        <v>0</v>
      </c>
      <c r="AB31" s="134"/>
      <c r="AC31" s="133"/>
      <c r="AD31" s="133"/>
      <c r="AE31" s="132" t="str">
        <f t="shared" si="4"/>
        <v>-</v>
      </c>
      <c r="AF31" s="131"/>
      <c r="AG31" s="131"/>
      <c r="AH31" s="131"/>
      <c r="AI31" s="130"/>
      <c r="AJ31" s="131"/>
      <c r="AK31" s="131"/>
      <c r="AL31" s="130"/>
      <c r="AM31" s="130"/>
      <c r="AN31" s="130"/>
    </row>
    <row r="32" spans="1:40" ht="18" hidden="1" customHeight="1">
      <c r="A32" s="350">
        <v>10</v>
      </c>
      <c r="B32" s="141" t="s">
        <v>2636</v>
      </c>
      <c r="C32" s="145" t="s">
        <v>2595</v>
      </c>
      <c r="D32" s="145" t="s">
        <v>2633</v>
      </c>
      <c r="E32" s="141">
        <v>3</v>
      </c>
      <c r="F32" s="144"/>
      <c r="G32" s="144"/>
      <c r="H32" s="143"/>
      <c r="I32" s="143"/>
      <c r="J32" s="142"/>
      <c r="K32" s="142"/>
      <c r="L32" s="141"/>
      <c r="M32" s="140"/>
      <c r="N32" s="139"/>
      <c r="O32" s="138"/>
      <c r="P32" s="138"/>
      <c r="Q32" s="137"/>
      <c r="R32" s="136"/>
      <c r="S32" s="163">
        <f t="shared" si="0"/>
        <v>0</v>
      </c>
      <c r="T32" s="117"/>
      <c r="U32" s="117"/>
      <c r="V32" s="117"/>
      <c r="W32" s="117"/>
      <c r="X32" s="117"/>
      <c r="Y32" s="135"/>
      <c r="Z32" s="135"/>
      <c r="AA32" s="135">
        <f t="shared" si="3"/>
        <v>0</v>
      </c>
      <c r="AB32" s="134"/>
      <c r="AC32" s="133"/>
      <c r="AD32" s="133"/>
      <c r="AE32" s="132" t="str">
        <f t="shared" si="4"/>
        <v>-</v>
      </c>
      <c r="AF32" s="131"/>
      <c r="AG32" s="131"/>
      <c r="AH32" s="131"/>
      <c r="AI32" s="130"/>
      <c r="AJ32" s="131"/>
      <c r="AK32" s="131"/>
      <c r="AL32" s="130"/>
      <c r="AM32" s="130"/>
      <c r="AN32" s="130"/>
    </row>
    <row r="33" spans="1:40" ht="18" hidden="1" customHeight="1">
      <c r="A33" s="351"/>
      <c r="B33" s="141" t="s">
        <v>2635</v>
      </c>
      <c r="C33" s="145" t="s">
        <v>2595</v>
      </c>
      <c r="D33" s="145" t="s">
        <v>2633</v>
      </c>
      <c r="E33" s="141">
        <v>4</v>
      </c>
      <c r="F33" s="144"/>
      <c r="G33" s="144"/>
      <c r="H33" s="143"/>
      <c r="I33" s="143"/>
      <c r="J33" s="142"/>
      <c r="K33" s="142"/>
      <c r="L33" s="141"/>
      <c r="M33" s="140"/>
      <c r="N33" s="139"/>
      <c r="O33" s="138"/>
      <c r="P33" s="138"/>
      <c r="Q33" s="137"/>
      <c r="R33" s="136"/>
      <c r="S33" s="163">
        <f t="shared" si="0"/>
        <v>0</v>
      </c>
      <c r="T33" s="117"/>
      <c r="U33" s="117"/>
      <c r="V33" s="117"/>
      <c r="W33" s="117"/>
      <c r="X33" s="117"/>
      <c r="Y33" s="135"/>
      <c r="Z33" s="135"/>
      <c r="AA33" s="135">
        <f t="shared" si="3"/>
        <v>0</v>
      </c>
      <c r="AB33" s="134"/>
      <c r="AC33" s="133"/>
      <c r="AD33" s="133"/>
      <c r="AE33" s="132" t="str">
        <f t="shared" si="4"/>
        <v>-</v>
      </c>
      <c r="AF33" s="131"/>
      <c r="AG33" s="131"/>
      <c r="AH33" s="131"/>
      <c r="AI33" s="130"/>
      <c r="AJ33" s="131"/>
      <c r="AK33" s="131"/>
      <c r="AL33" s="130"/>
      <c r="AM33" s="130"/>
      <c r="AN33" s="130"/>
    </row>
    <row r="34" spans="1:40" ht="18" hidden="1" customHeight="1">
      <c r="A34" s="352"/>
      <c r="B34" s="141" t="s">
        <v>2634</v>
      </c>
      <c r="C34" s="145" t="s">
        <v>1014</v>
      </c>
      <c r="D34" s="145" t="s">
        <v>2633</v>
      </c>
      <c r="E34" s="141">
        <v>5</v>
      </c>
      <c r="F34" s="144"/>
      <c r="G34" s="144"/>
      <c r="H34" s="143"/>
      <c r="I34" s="143"/>
      <c r="J34" s="142"/>
      <c r="K34" s="142"/>
      <c r="L34" s="141"/>
      <c r="M34" s="140"/>
      <c r="N34" s="139"/>
      <c r="O34" s="138"/>
      <c r="P34" s="138"/>
      <c r="Q34" s="137"/>
      <c r="R34" s="136"/>
      <c r="S34" s="163">
        <f t="shared" si="0"/>
        <v>0</v>
      </c>
      <c r="T34" s="117"/>
      <c r="U34" s="117"/>
      <c r="V34" s="117"/>
      <c r="W34" s="117"/>
      <c r="X34" s="117"/>
      <c r="Y34" s="135"/>
      <c r="Z34" s="135"/>
      <c r="AA34" s="135">
        <f t="shared" si="3"/>
        <v>0</v>
      </c>
      <c r="AB34" s="134"/>
      <c r="AC34" s="133"/>
      <c r="AD34" s="133"/>
      <c r="AE34" s="132" t="str">
        <f t="shared" si="4"/>
        <v>-</v>
      </c>
      <c r="AF34" s="131"/>
      <c r="AG34" s="131"/>
      <c r="AH34" s="131"/>
      <c r="AI34" s="130"/>
      <c r="AJ34" s="131"/>
      <c r="AK34" s="131"/>
      <c r="AL34" s="130"/>
      <c r="AM34" s="130"/>
      <c r="AN34" s="130"/>
    </row>
    <row r="35" spans="1:40" ht="18" hidden="1" customHeight="1">
      <c r="A35" s="350">
        <v>11</v>
      </c>
      <c r="B35" s="141" t="s">
        <v>2632</v>
      </c>
      <c r="C35" s="145" t="s">
        <v>2584</v>
      </c>
      <c r="D35" s="145" t="s">
        <v>2629</v>
      </c>
      <c r="E35" s="141">
        <v>3</v>
      </c>
      <c r="F35" s="144"/>
      <c r="G35" s="144"/>
      <c r="H35" s="143"/>
      <c r="I35" s="143"/>
      <c r="J35" s="142"/>
      <c r="K35" s="142"/>
      <c r="L35" s="141"/>
      <c r="M35" s="140"/>
      <c r="N35" s="139"/>
      <c r="O35" s="138"/>
      <c r="P35" s="138"/>
      <c r="Q35" s="137"/>
      <c r="R35" s="136"/>
      <c r="S35" s="163">
        <f t="shared" si="0"/>
        <v>0</v>
      </c>
      <c r="T35" s="117"/>
      <c r="U35" s="117"/>
      <c r="V35" s="117"/>
      <c r="W35" s="117"/>
      <c r="X35" s="117"/>
      <c r="Y35" s="135"/>
      <c r="Z35" s="135"/>
      <c r="AA35" s="135">
        <f t="shared" si="3"/>
        <v>0</v>
      </c>
      <c r="AB35" s="134"/>
      <c r="AC35" s="133"/>
      <c r="AD35" s="133"/>
      <c r="AE35" s="132" t="str">
        <f t="shared" si="4"/>
        <v>-</v>
      </c>
      <c r="AF35" s="131"/>
      <c r="AG35" s="131"/>
      <c r="AH35" s="131"/>
      <c r="AI35" s="130"/>
      <c r="AJ35" s="131"/>
      <c r="AK35" s="131"/>
      <c r="AL35" s="130"/>
      <c r="AM35" s="130"/>
      <c r="AN35" s="130"/>
    </row>
    <row r="36" spans="1:40" ht="18" hidden="1" customHeight="1">
      <c r="A36" s="351"/>
      <c r="B36" s="141" t="s">
        <v>2631</v>
      </c>
      <c r="C36" s="145" t="s">
        <v>2141</v>
      </c>
      <c r="D36" s="145" t="s">
        <v>2629</v>
      </c>
      <c r="E36" s="141">
        <v>4</v>
      </c>
      <c r="F36" s="144"/>
      <c r="G36" s="144"/>
      <c r="H36" s="143"/>
      <c r="I36" s="143"/>
      <c r="J36" s="142"/>
      <c r="K36" s="142"/>
      <c r="L36" s="141"/>
      <c r="M36" s="140"/>
      <c r="N36" s="139"/>
      <c r="O36" s="138"/>
      <c r="P36" s="138"/>
      <c r="Q36" s="137"/>
      <c r="R36" s="136"/>
      <c r="S36" s="163">
        <f t="shared" si="0"/>
        <v>0</v>
      </c>
      <c r="T36" s="117"/>
      <c r="U36" s="117"/>
      <c r="V36" s="117"/>
      <c r="W36" s="117"/>
      <c r="X36" s="117"/>
      <c r="Y36" s="135"/>
      <c r="Z36" s="135"/>
      <c r="AA36" s="135">
        <f t="shared" si="3"/>
        <v>0</v>
      </c>
      <c r="AB36" s="134"/>
      <c r="AC36" s="133"/>
      <c r="AD36" s="133"/>
      <c r="AE36" s="132" t="str">
        <f t="shared" si="4"/>
        <v>-</v>
      </c>
      <c r="AF36" s="131"/>
      <c r="AG36" s="131"/>
      <c r="AH36" s="131"/>
      <c r="AI36" s="130"/>
      <c r="AJ36" s="131"/>
      <c r="AK36" s="131"/>
      <c r="AL36" s="130"/>
      <c r="AM36" s="130"/>
      <c r="AN36" s="130"/>
    </row>
    <row r="37" spans="1:40" ht="18" hidden="1" customHeight="1">
      <c r="A37" s="352"/>
      <c r="B37" s="141" t="s">
        <v>2630</v>
      </c>
      <c r="C37" s="145" t="s">
        <v>2595</v>
      </c>
      <c r="D37" s="145" t="s">
        <v>2629</v>
      </c>
      <c r="E37" s="141">
        <v>5</v>
      </c>
      <c r="F37" s="144"/>
      <c r="G37" s="144"/>
      <c r="H37" s="143"/>
      <c r="I37" s="143"/>
      <c r="J37" s="142"/>
      <c r="K37" s="142"/>
      <c r="L37" s="141"/>
      <c r="M37" s="140"/>
      <c r="N37" s="139"/>
      <c r="O37" s="138"/>
      <c r="P37" s="138"/>
      <c r="Q37" s="137"/>
      <c r="R37" s="136"/>
      <c r="S37" s="163">
        <f t="shared" si="0"/>
        <v>0</v>
      </c>
      <c r="T37" s="117"/>
      <c r="U37" s="117"/>
      <c r="V37" s="117"/>
      <c r="W37" s="117"/>
      <c r="X37" s="117"/>
      <c r="Y37" s="135"/>
      <c r="Z37" s="135"/>
      <c r="AA37" s="135">
        <f t="shared" si="3"/>
        <v>0</v>
      </c>
      <c r="AB37" s="134"/>
      <c r="AC37" s="133"/>
      <c r="AD37" s="133"/>
      <c r="AE37" s="132" t="str">
        <f t="shared" si="4"/>
        <v>-</v>
      </c>
      <c r="AF37" s="131"/>
      <c r="AG37" s="131"/>
      <c r="AH37" s="131"/>
      <c r="AI37" s="130"/>
      <c r="AJ37" s="131"/>
      <c r="AK37" s="131"/>
      <c r="AL37" s="130"/>
      <c r="AM37" s="130"/>
      <c r="AN37" s="130"/>
    </row>
    <row r="38" spans="1:40" ht="18" hidden="1" customHeight="1">
      <c r="A38" s="350">
        <v>12</v>
      </c>
      <c r="B38" s="141" t="s">
        <v>2628</v>
      </c>
      <c r="C38" s="145" t="s">
        <v>2584</v>
      </c>
      <c r="D38" s="145" t="s">
        <v>2615</v>
      </c>
      <c r="E38" s="141">
        <v>3</v>
      </c>
      <c r="F38" s="144">
        <v>2</v>
      </c>
      <c r="G38" s="144">
        <v>1</v>
      </c>
      <c r="H38" s="143">
        <v>2</v>
      </c>
      <c r="I38" s="143">
        <v>1</v>
      </c>
      <c r="J38" s="142"/>
      <c r="K38" s="142"/>
      <c r="L38" s="141" t="s">
        <v>2627</v>
      </c>
      <c r="M38" s="140">
        <v>1</v>
      </c>
      <c r="N38" s="139"/>
      <c r="O38" s="134">
        <v>45707</v>
      </c>
      <c r="P38" s="134"/>
      <c r="Q38" s="152"/>
      <c r="R38" s="136">
        <v>2</v>
      </c>
      <c r="S38" s="163">
        <f t="shared" si="0"/>
        <v>1</v>
      </c>
      <c r="T38" s="117">
        <v>1</v>
      </c>
      <c r="U38" s="117"/>
      <c r="V38" s="117">
        <f>T38</f>
        <v>1</v>
      </c>
      <c r="W38" s="117">
        <v>0</v>
      </c>
      <c r="X38" s="117">
        <v>0</v>
      </c>
      <c r="Y38" s="135">
        <v>42</v>
      </c>
      <c r="Z38" s="135">
        <v>2</v>
      </c>
      <c r="AA38" s="135">
        <f t="shared" si="3"/>
        <v>44</v>
      </c>
      <c r="AB38" s="134">
        <v>45762</v>
      </c>
      <c r="AC38" s="133">
        <v>0.33333333333333331</v>
      </c>
      <c r="AD38" s="133">
        <v>0.64583333333333337</v>
      </c>
      <c r="AE38" s="132" t="str">
        <f t="shared" si="4"/>
        <v>강화-인천</v>
      </c>
      <c r="AF38" s="131" t="s">
        <v>1014</v>
      </c>
      <c r="AG38" s="131" t="s">
        <v>2626</v>
      </c>
      <c r="AH38" s="131" t="s">
        <v>2625</v>
      </c>
      <c r="AI38" s="130" t="s">
        <v>1714</v>
      </c>
      <c r="AJ38" s="131" t="s">
        <v>2624</v>
      </c>
      <c r="AK38" s="131" t="s">
        <v>2623</v>
      </c>
      <c r="AL38" s="130" t="s">
        <v>2622</v>
      </c>
      <c r="AM38" s="130"/>
      <c r="AN38" s="130"/>
    </row>
    <row r="39" spans="1:40" ht="18" hidden="1" customHeight="1">
      <c r="A39" s="351"/>
      <c r="B39" s="141" t="s">
        <v>2621</v>
      </c>
      <c r="C39" s="145" t="s">
        <v>2598</v>
      </c>
      <c r="D39" s="145" t="s">
        <v>2615</v>
      </c>
      <c r="E39" s="141">
        <v>4</v>
      </c>
      <c r="F39" s="144">
        <v>2</v>
      </c>
      <c r="G39" s="144">
        <v>0</v>
      </c>
      <c r="H39" s="143">
        <v>2</v>
      </c>
      <c r="I39" s="143">
        <v>1</v>
      </c>
      <c r="J39" s="142"/>
      <c r="K39" s="142"/>
      <c r="L39" s="141" t="s">
        <v>986</v>
      </c>
      <c r="M39" s="140">
        <v>1</v>
      </c>
      <c r="N39" s="139"/>
      <c r="O39" s="134">
        <v>45707</v>
      </c>
      <c r="P39" s="134"/>
      <c r="Q39" s="152"/>
      <c r="R39" s="136">
        <v>2</v>
      </c>
      <c r="S39" s="163">
        <f t="shared" si="0"/>
        <v>1</v>
      </c>
      <c r="T39" s="117">
        <v>1</v>
      </c>
      <c r="U39" s="117"/>
      <c r="V39" s="117">
        <f>T39</f>
        <v>1</v>
      </c>
      <c r="W39" s="117">
        <v>0</v>
      </c>
      <c r="X39" s="117">
        <v>0</v>
      </c>
      <c r="Y39" s="135">
        <v>41</v>
      </c>
      <c r="Z39" s="135">
        <v>2</v>
      </c>
      <c r="AA39" s="135">
        <f t="shared" si="3"/>
        <v>43</v>
      </c>
      <c r="AB39" s="134">
        <v>45762</v>
      </c>
      <c r="AC39" s="133">
        <v>0.33333333333333331</v>
      </c>
      <c r="AD39" s="133">
        <v>0.64583333333333337</v>
      </c>
      <c r="AE39" s="132" t="str">
        <f t="shared" si="4"/>
        <v>강화-인천</v>
      </c>
      <c r="AF39" s="131" t="s">
        <v>2595</v>
      </c>
      <c r="AG39" s="131" t="s">
        <v>2620</v>
      </c>
      <c r="AH39" s="131" t="s">
        <v>1088</v>
      </c>
      <c r="AI39" s="130" t="s">
        <v>1323</v>
      </c>
      <c r="AJ39" s="131" t="s">
        <v>2619</v>
      </c>
      <c r="AK39" s="131" t="s">
        <v>2618</v>
      </c>
      <c r="AL39" s="130" t="s">
        <v>2617</v>
      </c>
      <c r="AM39" s="130"/>
      <c r="AN39" s="130"/>
    </row>
    <row r="40" spans="1:40" ht="18" customHeight="1">
      <c r="A40" s="352"/>
      <c r="B40" s="141" t="s">
        <v>2616</v>
      </c>
      <c r="C40" s="145" t="s">
        <v>1305</v>
      </c>
      <c r="D40" s="274" t="s">
        <v>2615</v>
      </c>
      <c r="E40" s="321">
        <v>5</v>
      </c>
      <c r="F40" s="144"/>
      <c r="G40" s="144"/>
      <c r="H40" s="143"/>
      <c r="I40" s="143"/>
      <c r="J40" s="142">
        <v>1</v>
      </c>
      <c r="K40" s="142">
        <v>1</v>
      </c>
      <c r="L40" s="141" t="s">
        <v>2287</v>
      </c>
      <c r="M40" s="140">
        <v>2</v>
      </c>
      <c r="N40" s="139"/>
      <c r="O40" s="134">
        <v>45737</v>
      </c>
      <c r="P40" s="134"/>
      <c r="Q40" s="151"/>
      <c r="R40" s="118">
        <v>1</v>
      </c>
      <c r="S40" s="118">
        <f t="shared" si="0"/>
        <v>1</v>
      </c>
      <c r="T40" s="117">
        <v>1</v>
      </c>
      <c r="U40" s="117">
        <f>R40-T40</f>
        <v>0</v>
      </c>
      <c r="V40" s="117">
        <v>0</v>
      </c>
      <c r="W40" s="117">
        <f>T40</f>
        <v>1</v>
      </c>
      <c r="X40" s="117">
        <f>U40</f>
        <v>0</v>
      </c>
      <c r="Y40" s="135">
        <v>36</v>
      </c>
      <c r="Z40" s="135">
        <v>3</v>
      </c>
      <c r="AA40" s="135">
        <v>39</v>
      </c>
      <c r="AB40" s="320">
        <v>45944</v>
      </c>
      <c r="AC40" s="324">
        <v>0.33333333333333331</v>
      </c>
      <c r="AD40" s="324">
        <v>0.75</v>
      </c>
      <c r="AE40" s="146" t="s">
        <v>2305</v>
      </c>
      <c r="AF40" s="325" t="s">
        <v>96</v>
      </c>
      <c r="AG40" s="325" t="s">
        <v>73</v>
      </c>
      <c r="AH40" s="325" t="s">
        <v>185</v>
      </c>
      <c r="AI40" s="326" t="s">
        <v>150</v>
      </c>
      <c r="AJ40" s="131" t="s">
        <v>2614</v>
      </c>
      <c r="AK40" s="131" t="s">
        <v>2613</v>
      </c>
      <c r="AL40" s="130" t="s">
        <v>2612</v>
      </c>
      <c r="AM40" s="130"/>
      <c r="AN40" s="130"/>
    </row>
    <row r="41" spans="1:40" ht="18" hidden="1" customHeight="1">
      <c r="A41" s="350">
        <v>13</v>
      </c>
      <c r="B41" s="141" t="s">
        <v>2611</v>
      </c>
      <c r="C41" s="145" t="s">
        <v>2595</v>
      </c>
      <c r="D41" s="145" t="s">
        <v>2597</v>
      </c>
      <c r="E41" s="141">
        <v>3</v>
      </c>
      <c r="F41" s="144">
        <v>1</v>
      </c>
      <c r="G41" s="144">
        <v>0</v>
      </c>
      <c r="H41" s="143">
        <v>1</v>
      </c>
      <c r="I41" s="143">
        <v>0</v>
      </c>
      <c r="J41" s="142"/>
      <c r="K41" s="142"/>
      <c r="L41" s="141" t="s">
        <v>2173</v>
      </c>
      <c r="M41" s="140" t="s">
        <v>2610</v>
      </c>
      <c r="N41" s="139">
        <v>1</v>
      </c>
      <c r="O41" s="134">
        <v>45672</v>
      </c>
      <c r="P41" s="134"/>
      <c r="Q41" s="152">
        <v>45737</v>
      </c>
      <c r="R41" s="136">
        <v>1</v>
      </c>
      <c r="S41" s="163">
        <f t="shared" si="0"/>
        <v>0</v>
      </c>
      <c r="T41" s="117">
        <v>0</v>
      </c>
      <c r="U41" s="117"/>
      <c r="V41" s="117">
        <f>T41</f>
        <v>0</v>
      </c>
      <c r="W41" s="117">
        <v>0</v>
      </c>
      <c r="X41" s="117">
        <v>0</v>
      </c>
      <c r="Y41" s="135">
        <v>35</v>
      </c>
      <c r="Z41" s="135">
        <v>8</v>
      </c>
      <c r="AA41" s="135">
        <f>SUM(Y41:Z41)</f>
        <v>43</v>
      </c>
      <c r="AB41" s="152">
        <v>45804</v>
      </c>
      <c r="AC41" s="133">
        <v>0.375</v>
      </c>
      <c r="AD41" s="159">
        <v>0.50694444444444442</v>
      </c>
      <c r="AE41" s="132" t="str">
        <f>CONCATENATE(AF41,"-",AG41)</f>
        <v>강화-강화</v>
      </c>
      <c r="AF41" s="131" t="s">
        <v>1305</v>
      </c>
      <c r="AG41" s="131" t="s">
        <v>2141</v>
      </c>
      <c r="AH41" s="278" t="s">
        <v>2609</v>
      </c>
      <c r="AI41" s="131" t="s">
        <v>1740</v>
      </c>
      <c r="AJ41" s="131" t="s">
        <v>2608</v>
      </c>
      <c r="AK41" s="131" t="s">
        <v>2607</v>
      </c>
      <c r="AL41" s="130" t="s">
        <v>2591</v>
      </c>
      <c r="AM41" s="130" t="s">
        <v>2606</v>
      </c>
      <c r="AN41" s="130"/>
    </row>
    <row r="42" spans="1:40" s="87" customFormat="1" ht="18" hidden="1" customHeight="1">
      <c r="A42" s="351"/>
      <c r="B42" s="141" t="s">
        <v>2605</v>
      </c>
      <c r="C42" s="127" t="s">
        <v>1305</v>
      </c>
      <c r="D42" s="127" t="s">
        <v>2597</v>
      </c>
      <c r="E42" s="123">
        <v>4</v>
      </c>
      <c r="F42" s="126">
        <v>1</v>
      </c>
      <c r="G42" s="126">
        <v>0</v>
      </c>
      <c r="H42" s="125"/>
      <c r="I42" s="125"/>
      <c r="J42" s="124"/>
      <c r="K42" s="124"/>
      <c r="L42" s="123" t="s">
        <v>2345</v>
      </c>
      <c r="M42" s="122">
        <v>1</v>
      </c>
      <c r="N42" s="121"/>
      <c r="O42" s="114">
        <v>45672</v>
      </c>
      <c r="P42" s="114">
        <v>45737</v>
      </c>
      <c r="Q42" s="114"/>
      <c r="R42" s="119">
        <v>1</v>
      </c>
      <c r="S42" s="163">
        <f t="shared" si="0"/>
        <v>0</v>
      </c>
      <c r="T42" s="116"/>
      <c r="U42" s="116"/>
      <c r="V42" s="117"/>
      <c r="W42" s="116"/>
      <c r="X42" s="116"/>
      <c r="Y42" s="115">
        <v>35</v>
      </c>
      <c r="Z42" s="115">
        <v>8</v>
      </c>
      <c r="AA42" s="115">
        <f>SUM(Y42:Z42)</f>
        <v>43</v>
      </c>
      <c r="AB42" s="114">
        <v>45840</v>
      </c>
      <c r="AC42" s="113">
        <v>0.375</v>
      </c>
      <c r="AD42" s="113">
        <v>0.66666666666666663</v>
      </c>
      <c r="AE42" s="112" t="str">
        <f>CONCATENATE(AF42,"-",AG42)</f>
        <v>강화-강화</v>
      </c>
      <c r="AF42" s="111" t="s">
        <v>1305</v>
      </c>
      <c r="AG42" s="111" t="s">
        <v>2598</v>
      </c>
      <c r="AH42" s="111" t="s">
        <v>2604</v>
      </c>
      <c r="AI42" s="110" t="s">
        <v>2603</v>
      </c>
      <c r="AJ42" s="111" t="s">
        <v>2602</v>
      </c>
      <c r="AK42" s="111" t="s">
        <v>2601</v>
      </c>
      <c r="AL42" s="110" t="s">
        <v>2600</v>
      </c>
      <c r="AM42" s="110" t="s">
        <v>2538</v>
      </c>
      <c r="AN42" s="110"/>
    </row>
    <row r="43" spans="1:40" ht="18" hidden="1" customHeight="1">
      <c r="A43" s="352"/>
      <c r="B43" s="141" t="s">
        <v>2599</v>
      </c>
      <c r="C43" s="145" t="s">
        <v>2598</v>
      </c>
      <c r="D43" s="183" t="s">
        <v>2597</v>
      </c>
      <c r="E43" s="141">
        <v>5</v>
      </c>
      <c r="F43" s="144"/>
      <c r="G43" s="144"/>
      <c r="H43" s="143"/>
      <c r="I43" s="143"/>
      <c r="J43" s="142">
        <v>1</v>
      </c>
      <c r="K43" s="142">
        <v>0</v>
      </c>
      <c r="L43" s="141" t="s">
        <v>2596</v>
      </c>
      <c r="M43" s="140" t="s">
        <v>1029</v>
      </c>
      <c r="N43" s="139"/>
      <c r="O43" s="134">
        <v>45741</v>
      </c>
      <c r="P43" s="134"/>
      <c r="Q43" s="151"/>
      <c r="R43" s="136">
        <v>1</v>
      </c>
      <c r="S43" s="163">
        <f t="shared" si="0"/>
        <v>0</v>
      </c>
      <c r="T43" s="117">
        <v>0</v>
      </c>
      <c r="U43" s="117"/>
      <c r="V43" s="117">
        <v>0</v>
      </c>
      <c r="W43" s="117">
        <f>S43</f>
        <v>0</v>
      </c>
      <c r="X43" s="117">
        <v>0</v>
      </c>
      <c r="Y43" s="135">
        <v>35</v>
      </c>
      <c r="Z43" s="135">
        <v>8</v>
      </c>
      <c r="AA43" s="135">
        <v>43</v>
      </c>
      <c r="AB43" s="134">
        <v>45841</v>
      </c>
      <c r="AC43" s="133">
        <v>0.34722222222222227</v>
      </c>
      <c r="AD43" s="133">
        <v>0.91666666666666663</v>
      </c>
      <c r="AE43" s="146" t="s">
        <v>1472</v>
      </c>
      <c r="AF43" s="131" t="s">
        <v>2595</v>
      </c>
      <c r="AG43" s="131" t="s">
        <v>1161</v>
      </c>
      <c r="AH43" s="131" t="s">
        <v>2594</v>
      </c>
      <c r="AI43" s="131" t="s">
        <v>2405</v>
      </c>
      <c r="AJ43" s="131" t="s">
        <v>2593</v>
      </c>
      <c r="AK43" s="131" t="s">
        <v>2592</v>
      </c>
      <c r="AL43" s="130" t="s">
        <v>2591</v>
      </c>
      <c r="AM43" s="130" t="s">
        <v>2590</v>
      </c>
      <c r="AN43" s="130"/>
    </row>
    <row r="44" spans="1:40" ht="18" customHeight="1">
      <c r="A44" s="350">
        <v>14</v>
      </c>
      <c r="B44" s="166" t="s">
        <v>2589</v>
      </c>
      <c r="C44" s="147" t="s">
        <v>2588</v>
      </c>
      <c r="D44" s="274" t="s">
        <v>2580</v>
      </c>
      <c r="E44" s="321">
        <v>3</v>
      </c>
      <c r="F44" s="144"/>
      <c r="G44" s="144"/>
      <c r="H44" s="143"/>
      <c r="I44" s="143"/>
      <c r="J44" s="165"/>
      <c r="K44" s="164"/>
      <c r="L44" s="141" t="s">
        <v>2277</v>
      </c>
      <c r="M44" s="140" t="s">
        <v>2587</v>
      </c>
      <c r="N44" s="139"/>
      <c r="O44" s="134">
        <v>45838</v>
      </c>
      <c r="P44" s="138"/>
      <c r="Q44" s="137"/>
      <c r="R44" s="118">
        <v>1</v>
      </c>
      <c r="S44" s="118">
        <f t="shared" si="0"/>
        <v>0</v>
      </c>
      <c r="T44" s="116">
        <v>0</v>
      </c>
      <c r="U44" s="117">
        <v>0</v>
      </c>
      <c r="V44" s="117">
        <f>T44</f>
        <v>0</v>
      </c>
      <c r="W44" s="117">
        <v>0</v>
      </c>
      <c r="X44" s="117">
        <v>0</v>
      </c>
      <c r="Y44" s="162">
        <v>30</v>
      </c>
      <c r="Z44" s="162">
        <v>8</v>
      </c>
      <c r="AA44" s="162">
        <f t="shared" ref="AA44:AA57" si="5">SUM(Y44:Z44)</f>
        <v>38</v>
      </c>
      <c r="AB44" s="320">
        <v>45953</v>
      </c>
      <c r="AC44" s="323">
        <v>0.375</v>
      </c>
      <c r="AD44" s="324">
        <v>0.625</v>
      </c>
      <c r="AE44" s="132" t="s">
        <v>2583</v>
      </c>
      <c r="AF44" s="325" t="s">
        <v>96</v>
      </c>
      <c r="AG44" s="325" t="s">
        <v>6</v>
      </c>
      <c r="AH44" s="325" t="s">
        <v>2582</v>
      </c>
      <c r="AI44" s="326" t="s">
        <v>2586</v>
      </c>
      <c r="AJ44" s="131" t="s">
        <v>2577</v>
      </c>
      <c r="AK44" s="131" t="s">
        <v>2576</v>
      </c>
      <c r="AL44" s="130" t="s">
        <v>2503</v>
      </c>
      <c r="AM44" s="130"/>
      <c r="AN44" s="130"/>
    </row>
    <row r="45" spans="1:40" ht="18" customHeight="1">
      <c r="A45" s="351"/>
      <c r="B45" s="166" t="s">
        <v>2585</v>
      </c>
      <c r="C45" s="147" t="s">
        <v>2584</v>
      </c>
      <c r="D45" s="274" t="s">
        <v>2580</v>
      </c>
      <c r="E45" s="321">
        <v>4</v>
      </c>
      <c r="F45" s="144"/>
      <c r="G45" s="144"/>
      <c r="H45" s="143"/>
      <c r="I45" s="143"/>
      <c r="J45" s="165"/>
      <c r="K45" s="164"/>
      <c r="L45" s="141" t="s">
        <v>2277</v>
      </c>
      <c r="M45" s="140" t="s">
        <v>2324</v>
      </c>
      <c r="N45" s="139"/>
      <c r="O45" s="134">
        <v>45838</v>
      </c>
      <c r="P45" s="138"/>
      <c r="Q45" s="137"/>
      <c r="R45" s="118">
        <v>1</v>
      </c>
      <c r="S45" s="118">
        <f t="shared" si="0"/>
        <v>0</v>
      </c>
      <c r="T45" s="116">
        <v>0</v>
      </c>
      <c r="U45" s="117">
        <v>0</v>
      </c>
      <c r="V45" s="117">
        <f>T45</f>
        <v>0</v>
      </c>
      <c r="W45" s="117">
        <v>0</v>
      </c>
      <c r="X45" s="117">
        <v>0</v>
      </c>
      <c r="Y45" s="162">
        <v>30</v>
      </c>
      <c r="Z45" s="162">
        <v>8</v>
      </c>
      <c r="AA45" s="162">
        <f t="shared" si="5"/>
        <v>38</v>
      </c>
      <c r="AB45" s="320">
        <v>45953</v>
      </c>
      <c r="AC45" s="323">
        <v>0.375</v>
      </c>
      <c r="AD45" s="324">
        <v>0.625</v>
      </c>
      <c r="AE45" s="132" t="s">
        <v>2583</v>
      </c>
      <c r="AF45" s="325" t="s">
        <v>96</v>
      </c>
      <c r="AG45" s="325" t="s">
        <v>6</v>
      </c>
      <c r="AH45" s="325" t="s">
        <v>2582</v>
      </c>
      <c r="AI45" s="326" t="s">
        <v>2439</v>
      </c>
      <c r="AJ45" s="131" t="s">
        <v>2577</v>
      </c>
      <c r="AK45" s="131" t="s">
        <v>2576</v>
      </c>
      <c r="AL45" s="130" t="s">
        <v>2503</v>
      </c>
      <c r="AM45" s="130"/>
      <c r="AN45" s="130"/>
    </row>
    <row r="46" spans="1:40" ht="18" customHeight="1">
      <c r="A46" s="352"/>
      <c r="B46" s="166" t="s">
        <v>2581</v>
      </c>
      <c r="C46" s="147" t="s">
        <v>2561</v>
      </c>
      <c r="D46" s="274" t="s">
        <v>2580</v>
      </c>
      <c r="E46" s="321">
        <v>5</v>
      </c>
      <c r="F46" s="144"/>
      <c r="G46" s="144"/>
      <c r="H46" s="143"/>
      <c r="I46" s="143"/>
      <c r="J46" s="142"/>
      <c r="K46" s="142"/>
      <c r="L46" s="141" t="s">
        <v>2277</v>
      </c>
      <c r="M46" s="140" t="s">
        <v>2579</v>
      </c>
      <c r="N46" s="139"/>
      <c r="O46" s="134">
        <v>45838</v>
      </c>
      <c r="P46" s="138"/>
      <c r="Q46" s="137"/>
      <c r="R46" s="118">
        <v>2</v>
      </c>
      <c r="S46" s="118">
        <f t="shared" si="0"/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f>T46</f>
        <v>0</v>
      </c>
      <c r="Y46" s="162">
        <v>52</v>
      </c>
      <c r="Z46" s="162">
        <v>16</v>
      </c>
      <c r="AA46" s="162">
        <f t="shared" si="5"/>
        <v>68</v>
      </c>
      <c r="AB46" s="320">
        <v>45917</v>
      </c>
      <c r="AC46" s="323">
        <v>0.375</v>
      </c>
      <c r="AD46" s="324">
        <v>0.70833333333333337</v>
      </c>
      <c r="AE46" s="146" t="s">
        <v>2106</v>
      </c>
      <c r="AF46" s="325" t="s">
        <v>96</v>
      </c>
      <c r="AG46" s="325" t="s">
        <v>2578</v>
      </c>
      <c r="AH46" s="325" t="s">
        <v>766</v>
      </c>
      <c r="AI46" s="326" t="s">
        <v>2439</v>
      </c>
      <c r="AJ46" s="131" t="s">
        <v>2577</v>
      </c>
      <c r="AK46" s="131" t="s">
        <v>2576</v>
      </c>
      <c r="AL46" s="130" t="s">
        <v>2503</v>
      </c>
      <c r="AM46" s="130"/>
      <c r="AN46" s="130"/>
    </row>
    <row r="47" spans="1:40" ht="18" hidden="1" customHeight="1">
      <c r="A47" s="350">
        <v>15</v>
      </c>
      <c r="B47" s="141" t="s">
        <v>2575</v>
      </c>
      <c r="C47" s="145" t="s">
        <v>2141</v>
      </c>
      <c r="D47" s="145" t="s">
        <v>2572</v>
      </c>
      <c r="E47" s="141">
        <v>3</v>
      </c>
      <c r="F47" s="144"/>
      <c r="G47" s="144"/>
      <c r="H47" s="143"/>
      <c r="I47" s="143"/>
      <c r="J47" s="142"/>
      <c r="K47" s="142"/>
      <c r="L47" s="141"/>
      <c r="M47" s="140"/>
      <c r="N47" s="139"/>
      <c r="O47" s="138"/>
      <c r="P47" s="138"/>
      <c r="Q47" s="137"/>
      <c r="R47" s="136"/>
      <c r="S47" s="163">
        <f t="shared" si="0"/>
        <v>0</v>
      </c>
      <c r="T47" s="117"/>
      <c r="U47" s="117"/>
      <c r="V47" s="117"/>
      <c r="W47" s="117"/>
      <c r="X47" s="117"/>
      <c r="Y47" s="135"/>
      <c r="Z47" s="135"/>
      <c r="AA47" s="135">
        <f t="shared" si="5"/>
        <v>0</v>
      </c>
      <c r="AB47" s="134"/>
      <c r="AC47" s="133"/>
      <c r="AD47" s="133"/>
      <c r="AE47" s="132" t="str">
        <f t="shared" ref="AE47:AE61" si="6">CONCATENATE(AF47,"-",AG47)</f>
        <v>-</v>
      </c>
      <c r="AF47" s="131"/>
      <c r="AG47" s="131"/>
      <c r="AH47" s="131"/>
      <c r="AI47" s="130"/>
      <c r="AJ47" s="131"/>
      <c r="AK47" s="131"/>
      <c r="AL47" s="130"/>
      <c r="AM47" s="130"/>
      <c r="AN47" s="130"/>
    </row>
    <row r="48" spans="1:40" ht="18" hidden="1" customHeight="1">
      <c r="A48" s="351"/>
      <c r="B48" s="141" t="s">
        <v>2574</v>
      </c>
      <c r="C48" s="145" t="s">
        <v>2141</v>
      </c>
      <c r="D48" s="145" t="s">
        <v>2572</v>
      </c>
      <c r="E48" s="141">
        <v>4</v>
      </c>
      <c r="F48" s="144"/>
      <c r="G48" s="144"/>
      <c r="H48" s="143"/>
      <c r="I48" s="143"/>
      <c r="J48" s="142"/>
      <c r="K48" s="142"/>
      <c r="L48" s="141"/>
      <c r="M48" s="140"/>
      <c r="N48" s="139"/>
      <c r="O48" s="138"/>
      <c r="P48" s="138"/>
      <c r="Q48" s="137"/>
      <c r="R48" s="136"/>
      <c r="S48" s="163">
        <f t="shared" si="0"/>
        <v>0</v>
      </c>
      <c r="T48" s="117"/>
      <c r="U48" s="117"/>
      <c r="V48" s="117"/>
      <c r="W48" s="117"/>
      <c r="X48" s="117"/>
      <c r="Y48" s="135"/>
      <c r="Z48" s="135"/>
      <c r="AA48" s="135">
        <f t="shared" si="5"/>
        <v>0</v>
      </c>
      <c r="AB48" s="134"/>
      <c r="AC48" s="133"/>
      <c r="AD48" s="133"/>
      <c r="AE48" s="132" t="str">
        <f t="shared" si="6"/>
        <v>-</v>
      </c>
      <c r="AF48" s="131"/>
      <c r="AG48" s="131"/>
      <c r="AH48" s="131"/>
      <c r="AI48" s="130"/>
      <c r="AJ48" s="131"/>
      <c r="AK48" s="131"/>
      <c r="AL48" s="130"/>
      <c r="AM48" s="130"/>
      <c r="AN48" s="130"/>
    </row>
    <row r="49" spans="1:40" ht="18" hidden="1" customHeight="1">
      <c r="A49" s="352"/>
      <c r="B49" s="141" t="s">
        <v>2573</v>
      </c>
      <c r="C49" s="145" t="s">
        <v>2141</v>
      </c>
      <c r="D49" s="145" t="s">
        <v>2572</v>
      </c>
      <c r="E49" s="141">
        <v>5</v>
      </c>
      <c r="F49" s="144"/>
      <c r="G49" s="144"/>
      <c r="H49" s="143"/>
      <c r="I49" s="143"/>
      <c r="J49" s="142"/>
      <c r="K49" s="142"/>
      <c r="L49" s="141"/>
      <c r="M49" s="140"/>
      <c r="N49" s="139"/>
      <c r="O49" s="138"/>
      <c r="P49" s="138"/>
      <c r="Q49" s="137"/>
      <c r="R49" s="136"/>
      <c r="S49" s="163">
        <f t="shared" si="0"/>
        <v>0</v>
      </c>
      <c r="T49" s="117"/>
      <c r="U49" s="117"/>
      <c r="V49" s="117"/>
      <c r="W49" s="117"/>
      <c r="X49" s="117"/>
      <c r="Y49" s="135"/>
      <c r="Z49" s="135"/>
      <c r="AA49" s="135">
        <f t="shared" si="5"/>
        <v>0</v>
      </c>
      <c r="AB49" s="134"/>
      <c r="AC49" s="133"/>
      <c r="AD49" s="133"/>
      <c r="AE49" s="132" t="str">
        <f t="shared" si="6"/>
        <v>-</v>
      </c>
      <c r="AF49" s="131"/>
      <c r="AG49" s="131"/>
      <c r="AH49" s="131"/>
      <c r="AI49" s="130"/>
      <c r="AJ49" s="131"/>
      <c r="AK49" s="131"/>
      <c r="AL49" s="130"/>
      <c r="AM49" s="130"/>
      <c r="AN49" s="130"/>
    </row>
    <row r="50" spans="1:40" ht="18" hidden="1" customHeight="1">
      <c r="A50" s="350">
        <v>16</v>
      </c>
      <c r="B50" s="141" t="s">
        <v>2571</v>
      </c>
      <c r="C50" s="145" t="s">
        <v>2141</v>
      </c>
      <c r="D50" s="145" t="s">
        <v>2567</v>
      </c>
      <c r="E50" s="141">
        <v>3</v>
      </c>
      <c r="F50" s="144"/>
      <c r="G50" s="144"/>
      <c r="H50" s="143"/>
      <c r="I50" s="143"/>
      <c r="J50" s="142"/>
      <c r="K50" s="142"/>
      <c r="L50" s="141"/>
      <c r="M50" s="140"/>
      <c r="N50" s="139"/>
      <c r="O50" s="138"/>
      <c r="P50" s="138"/>
      <c r="Q50" s="137"/>
      <c r="R50" s="136"/>
      <c r="S50" s="163">
        <f t="shared" si="0"/>
        <v>0</v>
      </c>
      <c r="T50" s="117"/>
      <c r="U50" s="117"/>
      <c r="V50" s="117"/>
      <c r="W50" s="117"/>
      <c r="X50" s="117"/>
      <c r="Y50" s="135"/>
      <c r="Z50" s="135"/>
      <c r="AA50" s="135">
        <f t="shared" si="5"/>
        <v>0</v>
      </c>
      <c r="AB50" s="134"/>
      <c r="AC50" s="133"/>
      <c r="AD50" s="133"/>
      <c r="AE50" s="132" t="str">
        <f t="shared" si="6"/>
        <v>-</v>
      </c>
      <c r="AF50" s="131"/>
      <c r="AG50" s="131"/>
      <c r="AH50" s="131"/>
      <c r="AI50" s="130"/>
      <c r="AJ50" s="131"/>
      <c r="AK50" s="131"/>
      <c r="AL50" s="130"/>
      <c r="AM50" s="130" t="s">
        <v>2570</v>
      </c>
      <c r="AN50" s="243">
        <v>9835</v>
      </c>
    </row>
    <row r="51" spans="1:40" ht="18" hidden="1" customHeight="1">
      <c r="A51" s="351"/>
      <c r="B51" s="141" t="s">
        <v>2569</v>
      </c>
      <c r="C51" s="145" t="s">
        <v>2141</v>
      </c>
      <c r="D51" s="145" t="s">
        <v>2567</v>
      </c>
      <c r="E51" s="141">
        <v>4</v>
      </c>
      <c r="F51" s="144"/>
      <c r="G51" s="144"/>
      <c r="H51" s="143"/>
      <c r="I51" s="143"/>
      <c r="J51" s="142"/>
      <c r="K51" s="142"/>
      <c r="L51" s="141"/>
      <c r="M51" s="140"/>
      <c r="N51" s="139"/>
      <c r="O51" s="138"/>
      <c r="P51" s="138"/>
      <c r="Q51" s="137"/>
      <c r="R51" s="136"/>
      <c r="S51" s="163">
        <f t="shared" si="0"/>
        <v>0</v>
      </c>
      <c r="T51" s="117"/>
      <c r="U51" s="117"/>
      <c r="V51" s="117"/>
      <c r="W51" s="117"/>
      <c r="X51" s="117"/>
      <c r="Y51" s="135"/>
      <c r="Z51" s="135"/>
      <c r="AA51" s="135">
        <f t="shared" si="5"/>
        <v>0</v>
      </c>
      <c r="AB51" s="134"/>
      <c r="AC51" s="133"/>
      <c r="AD51" s="133"/>
      <c r="AE51" s="132" t="str">
        <f t="shared" si="6"/>
        <v>-</v>
      </c>
      <c r="AF51" s="131"/>
      <c r="AG51" s="131"/>
      <c r="AH51" s="131"/>
      <c r="AI51" s="130"/>
      <c r="AJ51" s="131"/>
      <c r="AK51" s="131"/>
      <c r="AL51" s="130"/>
      <c r="AM51" s="130"/>
      <c r="AN51" s="130"/>
    </row>
    <row r="52" spans="1:40" ht="18" hidden="1" customHeight="1">
      <c r="A52" s="352"/>
      <c r="B52" s="141" t="s">
        <v>2568</v>
      </c>
      <c r="C52" s="145" t="s">
        <v>2141</v>
      </c>
      <c r="D52" s="145" t="s">
        <v>2567</v>
      </c>
      <c r="E52" s="141">
        <v>5</v>
      </c>
      <c r="F52" s="144"/>
      <c r="G52" s="144"/>
      <c r="H52" s="143"/>
      <c r="I52" s="143"/>
      <c r="J52" s="142"/>
      <c r="K52" s="142"/>
      <c r="L52" s="141"/>
      <c r="M52" s="140"/>
      <c r="N52" s="139"/>
      <c r="O52" s="138"/>
      <c r="P52" s="138"/>
      <c r="Q52" s="137"/>
      <c r="R52" s="136"/>
      <c r="S52" s="163">
        <f t="shared" si="0"/>
        <v>0</v>
      </c>
      <c r="T52" s="117"/>
      <c r="U52" s="117"/>
      <c r="V52" s="117"/>
      <c r="W52" s="117"/>
      <c r="X52" s="117"/>
      <c r="Y52" s="135"/>
      <c r="Z52" s="135"/>
      <c r="AA52" s="135">
        <f t="shared" si="5"/>
        <v>0</v>
      </c>
      <c r="AB52" s="134"/>
      <c r="AC52" s="133"/>
      <c r="AD52" s="133"/>
      <c r="AE52" s="132" t="str">
        <f t="shared" si="6"/>
        <v>-</v>
      </c>
      <c r="AF52" s="131"/>
      <c r="AG52" s="131"/>
      <c r="AH52" s="131"/>
      <c r="AI52" s="130"/>
      <c r="AJ52" s="131"/>
      <c r="AK52" s="131"/>
      <c r="AL52" s="130"/>
      <c r="AM52" s="130"/>
      <c r="AN52" s="130"/>
    </row>
    <row r="53" spans="1:40" ht="18" hidden="1" customHeight="1">
      <c r="A53" s="350">
        <v>17</v>
      </c>
      <c r="B53" s="141" t="s">
        <v>2566</v>
      </c>
      <c r="C53" s="145" t="s">
        <v>2141</v>
      </c>
      <c r="D53" s="145" t="s">
        <v>2563</v>
      </c>
      <c r="E53" s="141">
        <v>3</v>
      </c>
      <c r="F53" s="144"/>
      <c r="G53" s="144"/>
      <c r="H53" s="143"/>
      <c r="I53" s="143"/>
      <c r="J53" s="142"/>
      <c r="K53" s="142"/>
      <c r="L53" s="141"/>
      <c r="M53" s="140"/>
      <c r="N53" s="139"/>
      <c r="O53" s="138"/>
      <c r="P53" s="138"/>
      <c r="Q53" s="137"/>
      <c r="R53" s="136"/>
      <c r="S53" s="163">
        <f t="shared" si="0"/>
        <v>0</v>
      </c>
      <c r="T53" s="117"/>
      <c r="U53" s="117"/>
      <c r="V53" s="117"/>
      <c r="W53" s="117"/>
      <c r="X53" s="117"/>
      <c r="Y53" s="135"/>
      <c r="Z53" s="135"/>
      <c r="AA53" s="135">
        <f t="shared" si="5"/>
        <v>0</v>
      </c>
      <c r="AB53" s="134"/>
      <c r="AC53" s="133"/>
      <c r="AD53" s="133"/>
      <c r="AE53" s="132" t="str">
        <f t="shared" si="6"/>
        <v>-</v>
      </c>
      <c r="AF53" s="131"/>
      <c r="AG53" s="131"/>
      <c r="AH53" s="131"/>
      <c r="AI53" s="130"/>
      <c r="AJ53" s="131"/>
      <c r="AK53" s="131"/>
      <c r="AL53" s="130"/>
      <c r="AM53" s="130"/>
      <c r="AN53" s="130"/>
    </row>
    <row r="54" spans="1:40" ht="18" hidden="1" customHeight="1">
      <c r="A54" s="351"/>
      <c r="B54" s="141" t="s">
        <v>2565</v>
      </c>
      <c r="C54" s="145" t="s">
        <v>2141</v>
      </c>
      <c r="D54" s="145" t="s">
        <v>2563</v>
      </c>
      <c r="E54" s="141">
        <v>4</v>
      </c>
      <c r="F54" s="144"/>
      <c r="G54" s="144"/>
      <c r="H54" s="143"/>
      <c r="I54" s="143"/>
      <c r="J54" s="142"/>
      <c r="K54" s="142"/>
      <c r="L54" s="141"/>
      <c r="M54" s="140"/>
      <c r="N54" s="139"/>
      <c r="O54" s="138"/>
      <c r="P54" s="138"/>
      <c r="Q54" s="137"/>
      <c r="R54" s="136"/>
      <c r="S54" s="163">
        <f t="shared" si="0"/>
        <v>0</v>
      </c>
      <c r="T54" s="117"/>
      <c r="U54" s="117"/>
      <c r="V54" s="117"/>
      <c r="W54" s="117"/>
      <c r="X54" s="117"/>
      <c r="Y54" s="135"/>
      <c r="Z54" s="135"/>
      <c r="AA54" s="135">
        <f t="shared" si="5"/>
        <v>0</v>
      </c>
      <c r="AB54" s="134"/>
      <c r="AC54" s="133"/>
      <c r="AD54" s="133"/>
      <c r="AE54" s="132" t="str">
        <f t="shared" si="6"/>
        <v>-</v>
      </c>
      <c r="AF54" s="131"/>
      <c r="AG54" s="131"/>
      <c r="AH54" s="131"/>
      <c r="AI54" s="130"/>
      <c r="AJ54" s="131"/>
      <c r="AK54" s="131"/>
      <c r="AL54" s="130"/>
      <c r="AM54" s="130"/>
      <c r="AN54" s="130"/>
    </row>
    <row r="55" spans="1:40" ht="18" hidden="1" customHeight="1">
      <c r="A55" s="352"/>
      <c r="B55" s="141" t="s">
        <v>2564</v>
      </c>
      <c r="C55" s="145" t="s">
        <v>2141</v>
      </c>
      <c r="D55" s="145" t="s">
        <v>2563</v>
      </c>
      <c r="E55" s="141">
        <v>5</v>
      </c>
      <c r="F55" s="144"/>
      <c r="G55" s="144"/>
      <c r="H55" s="143"/>
      <c r="I55" s="143"/>
      <c r="J55" s="142"/>
      <c r="K55" s="142"/>
      <c r="L55" s="141"/>
      <c r="M55" s="140"/>
      <c r="N55" s="139"/>
      <c r="O55" s="138"/>
      <c r="P55" s="138"/>
      <c r="Q55" s="137"/>
      <c r="R55" s="136"/>
      <c r="S55" s="163">
        <f t="shared" si="0"/>
        <v>0</v>
      </c>
      <c r="T55" s="117"/>
      <c r="U55" s="117"/>
      <c r="V55" s="117"/>
      <c r="W55" s="117"/>
      <c r="X55" s="117"/>
      <c r="Y55" s="135"/>
      <c r="Z55" s="135"/>
      <c r="AA55" s="135">
        <f t="shared" si="5"/>
        <v>0</v>
      </c>
      <c r="AB55" s="134"/>
      <c r="AC55" s="133"/>
      <c r="AD55" s="133"/>
      <c r="AE55" s="132" t="str">
        <f t="shared" si="6"/>
        <v>-</v>
      </c>
      <c r="AF55" s="131"/>
      <c r="AG55" s="131"/>
      <c r="AH55" s="131"/>
      <c r="AI55" s="130"/>
      <c r="AJ55" s="131"/>
      <c r="AK55" s="131"/>
      <c r="AL55" s="130"/>
      <c r="AM55" s="130"/>
      <c r="AN55" s="130"/>
    </row>
    <row r="56" spans="1:40" ht="18" customHeight="1">
      <c r="A56" s="350">
        <v>18</v>
      </c>
      <c r="B56" s="141" t="s">
        <v>2562</v>
      </c>
      <c r="C56" s="145" t="s">
        <v>2141</v>
      </c>
      <c r="D56" s="274" t="s">
        <v>2549</v>
      </c>
      <c r="E56" s="321">
        <v>3</v>
      </c>
      <c r="F56" s="144">
        <v>1</v>
      </c>
      <c r="G56" s="144">
        <v>0</v>
      </c>
      <c r="H56" s="143">
        <v>1</v>
      </c>
      <c r="I56" s="143">
        <v>1</v>
      </c>
      <c r="J56" s="142"/>
      <c r="K56" s="142"/>
      <c r="L56" s="141" t="s">
        <v>2465</v>
      </c>
      <c r="M56" s="140" t="s">
        <v>2378</v>
      </c>
      <c r="N56" s="139"/>
      <c r="O56" s="275">
        <v>45734</v>
      </c>
      <c r="P56" s="138"/>
      <c r="Q56" s="137">
        <v>45904</v>
      </c>
      <c r="R56" s="118">
        <v>1</v>
      </c>
      <c r="S56" s="118">
        <f t="shared" si="0"/>
        <v>1</v>
      </c>
      <c r="T56" s="117">
        <v>1</v>
      </c>
      <c r="U56" s="117">
        <f>R56-T56</f>
        <v>0</v>
      </c>
      <c r="V56" s="117">
        <f>T56</f>
        <v>1</v>
      </c>
      <c r="W56" s="117">
        <v>0</v>
      </c>
      <c r="X56" s="117">
        <f>U56</f>
        <v>0</v>
      </c>
      <c r="Y56" s="277">
        <v>28</v>
      </c>
      <c r="Z56" s="277">
        <v>4</v>
      </c>
      <c r="AA56" s="135">
        <f t="shared" si="5"/>
        <v>32</v>
      </c>
      <c r="AB56" s="320">
        <v>45917</v>
      </c>
      <c r="AC56" s="324">
        <v>0.35416666666666669</v>
      </c>
      <c r="AD56" s="324">
        <v>0.67361111111111116</v>
      </c>
      <c r="AE56" s="132" t="str">
        <f t="shared" si="6"/>
        <v>강화-인천</v>
      </c>
      <c r="AF56" s="325" t="s">
        <v>2561</v>
      </c>
      <c r="AG56" s="325" t="s">
        <v>1578</v>
      </c>
      <c r="AH56" s="325" t="s">
        <v>2560</v>
      </c>
      <c r="AI56" s="326" t="s">
        <v>2439</v>
      </c>
      <c r="AJ56" s="131" t="s">
        <v>2559</v>
      </c>
      <c r="AK56" s="131" t="s">
        <v>2554</v>
      </c>
      <c r="AL56" s="130" t="s">
        <v>2558</v>
      </c>
      <c r="AM56" s="130" t="s">
        <v>2552</v>
      </c>
      <c r="AN56" s="276" t="s">
        <v>2557</v>
      </c>
    </row>
    <row r="57" spans="1:40" ht="18" customHeight="1">
      <c r="A57" s="351"/>
      <c r="B57" s="141" t="s">
        <v>2556</v>
      </c>
      <c r="C57" s="145" t="s">
        <v>1770</v>
      </c>
      <c r="D57" s="274" t="s">
        <v>2549</v>
      </c>
      <c r="E57" s="321">
        <v>4</v>
      </c>
      <c r="F57" s="144">
        <v>1</v>
      </c>
      <c r="G57" s="144">
        <v>0</v>
      </c>
      <c r="H57" s="143">
        <v>1</v>
      </c>
      <c r="I57" s="143">
        <v>1</v>
      </c>
      <c r="J57" s="142"/>
      <c r="K57" s="142"/>
      <c r="L57" s="141" t="s">
        <v>1541</v>
      </c>
      <c r="M57" s="140" t="s">
        <v>2378</v>
      </c>
      <c r="N57" s="139"/>
      <c r="O57" s="275">
        <v>45734</v>
      </c>
      <c r="P57" s="138"/>
      <c r="Q57" s="137">
        <v>45904</v>
      </c>
      <c r="R57" s="118">
        <v>1</v>
      </c>
      <c r="S57" s="118">
        <f t="shared" si="0"/>
        <v>1</v>
      </c>
      <c r="T57" s="117">
        <v>1</v>
      </c>
      <c r="U57" s="117">
        <f>R57-T57</f>
        <v>0</v>
      </c>
      <c r="V57" s="117">
        <f>T57</f>
        <v>1</v>
      </c>
      <c r="W57" s="117">
        <v>0</v>
      </c>
      <c r="X57" s="117">
        <f>U57</f>
        <v>0</v>
      </c>
      <c r="Y57" s="277">
        <v>34</v>
      </c>
      <c r="Z57" s="277">
        <v>3</v>
      </c>
      <c r="AA57" s="135">
        <f t="shared" si="5"/>
        <v>37</v>
      </c>
      <c r="AB57" s="320">
        <v>45917</v>
      </c>
      <c r="AC57" s="324">
        <v>0.35416666666666669</v>
      </c>
      <c r="AD57" s="324">
        <v>0.67361111111111116</v>
      </c>
      <c r="AE57" s="132" t="str">
        <f t="shared" si="6"/>
        <v>강화-인천</v>
      </c>
      <c r="AF57" s="325" t="s">
        <v>1770</v>
      </c>
      <c r="AG57" s="325" t="s">
        <v>2436</v>
      </c>
      <c r="AH57" s="325" t="s">
        <v>1501</v>
      </c>
      <c r="AI57" s="326" t="s">
        <v>2322</v>
      </c>
      <c r="AJ57" s="131" t="s">
        <v>2555</v>
      </c>
      <c r="AK57" s="131" t="s">
        <v>2554</v>
      </c>
      <c r="AL57" s="130" t="s">
        <v>2553</v>
      </c>
      <c r="AM57" s="130" t="s">
        <v>2552</v>
      </c>
      <c r="AN57" s="276" t="s">
        <v>2551</v>
      </c>
    </row>
    <row r="58" spans="1:40" ht="18" hidden="1" customHeight="1">
      <c r="A58" s="352"/>
      <c r="B58" s="141" t="s">
        <v>2550</v>
      </c>
      <c r="C58" s="145" t="s">
        <v>1305</v>
      </c>
      <c r="D58" s="145" t="s">
        <v>2549</v>
      </c>
      <c r="E58" s="141">
        <v>5</v>
      </c>
      <c r="F58" s="144"/>
      <c r="G58" s="144"/>
      <c r="H58" s="143"/>
      <c r="I58" s="143"/>
      <c r="J58" s="142"/>
      <c r="K58" s="142"/>
      <c r="L58" s="141"/>
      <c r="M58" s="140"/>
      <c r="N58" s="139"/>
      <c r="O58" s="275"/>
      <c r="P58" s="138"/>
      <c r="Q58" s="137"/>
      <c r="R58" s="136"/>
      <c r="S58" s="163">
        <f t="shared" si="0"/>
        <v>0</v>
      </c>
      <c r="T58" s="117"/>
      <c r="U58" s="117"/>
      <c r="V58" s="117"/>
      <c r="W58" s="117"/>
      <c r="X58" s="117"/>
      <c r="Y58" s="135"/>
      <c r="Z58" s="135"/>
      <c r="AA58" s="135"/>
      <c r="AB58" s="134"/>
      <c r="AC58" s="133"/>
      <c r="AD58" s="133"/>
      <c r="AE58" s="132" t="str">
        <f t="shared" si="6"/>
        <v>-</v>
      </c>
      <c r="AF58" s="131"/>
      <c r="AG58" s="131"/>
      <c r="AH58" s="131"/>
      <c r="AI58" s="130"/>
      <c r="AJ58" s="131"/>
      <c r="AK58" s="131"/>
      <c r="AL58" s="130"/>
      <c r="AM58" s="130"/>
      <c r="AN58" s="130"/>
    </row>
    <row r="59" spans="1:40" ht="18" hidden="1" customHeight="1">
      <c r="A59" s="350">
        <v>19</v>
      </c>
      <c r="B59" s="141" t="s">
        <v>2543</v>
      </c>
      <c r="C59" s="145" t="s">
        <v>1770</v>
      </c>
      <c r="D59" s="145" t="s">
        <v>2539</v>
      </c>
      <c r="E59" s="141">
        <v>4</v>
      </c>
      <c r="F59" s="144">
        <v>1</v>
      </c>
      <c r="G59" s="144">
        <v>0</v>
      </c>
      <c r="H59" s="143">
        <v>1</v>
      </c>
      <c r="I59" s="143">
        <v>0</v>
      </c>
      <c r="J59" s="142"/>
      <c r="K59" s="142"/>
      <c r="L59" s="141" t="s">
        <v>1362</v>
      </c>
      <c r="M59" s="140" t="s">
        <v>2548</v>
      </c>
      <c r="N59" s="139"/>
      <c r="O59" s="275">
        <v>45730</v>
      </c>
      <c r="P59" s="138"/>
      <c r="Q59" s="137"/>
      <c r="R59" s="136">
        <v>1</v>
      </c>
      <c r="S59" s="163">
        <f t="shared" si="0"/>
        <v>0</v>
      </c>
      <c r="T59" s="117">
        <v>0</v>
      </c>
      <c r="U59" s="117"/>
      <c r="V59" s="117">
        <f>T59</f>
        <v>0</v>
      </c>
      <c r="W59" s="117">
        <v>0</v>
      </c>
      <c r="X59" s="117">
        <v>0</v>
      </c>
      <c r="Y59" s="135">
        <v>7</v>
      </c>
      <c r="Z59" s="135">
        <v>6</v>
      </c>
      <c r="AA59" s="135">
        <f>SUM(Y59:Z59)</f>
        <v>13</v>
      </c>
      <c r="AB59" s="134">
        <v>45854</v>
      </c>
      <c r="AC59" s="133">
        <v>0.3611111111111111</v>
      </c>
      <c r="AD59" s="133">
        <v>0.6875</v>
      </c>
      <c r="AE59" s="132" t="str">
        <f t="shared" si="6"/>
        <v>강화-영종</v>
      </c>
      <c r="AF59" s="131" t="s">
        <v>1305</v>
      </c>
      <c r="AG59" s="131" t="s">
        <v>1386</v>
      </c>
      <c r="AH59" s="131" t="s">
        <v>2547</v>
      </c>
      <c r="AI59" s="130" t="s">
        <v>1323</v>
      </c>
      <c r="AJ59" s="131" t="s">
        <v>2546</v>
      </c>
      <c r="AK59" s="131" t="s">
        <v>2545</v>
      </c>
      <c r="AL59" s="130" t="s">
        <v>2544</v>
      </c>
      <c r="AM59" s="130" t="s">
        <v>2538</v>
      </c>
      <c r="AN59" s="130"/>
    </row>
    <row r="60" spans="1:40" ht="18" hidden="1" customHeight="1">
      <c r="A60" s="351"/>
      <c r="B60" s="141" t="s">
        <v>2543</v>
      </c>
      <c r="C60" s="145" t="s">
        <v>2542</v>
      </c>
      <c r="D60" s="145" t="s">
        <v>2539</v>
      </c>
      <c r="E60" s="141">
        <v>4</v>
      </c>
      <c r="F60" s="144"/>
      <c r="G60" s="144"/>
      <c r="H60" s="143"/>
      <c r="I60" s="143"/>
      <c r="J60" s="142"/>
      <c r="K60" s="142"/>
      <c r="L60" s="141"/>
      <c r="M60" s="140"/>
      <c r="N60" s="139"/>
      <c r="O60" s="138"/>
      <c r="P60" s="138"/>
      <c r="Q60" s="137"/>
      <c r="R60" s="136"/>
      <c r="S60" s="163">
        <f t="shared" si="0"/>
        <v>0</v>
      </c>
      <c r="T60" s="117"/>
      <c r="U60" s="117"/>
      <c r="V60" s="117"/>
      <c r="W60" s="117"/>
      <c r="X60" s="117"/>
      <c r="Y60" s="135"/>
      <c r="Z60" s="135"/>
      <c r="AA60" s="135">
        <f>SUM(Y60:Z60)</f>
        <v>0</v>
      </c>
      <c r="AB60" s="134"/>
      <c r="AC60" s="133"/>
      <c r="AD60" s="133"/>
      <c r="AE60" s="132" t="str">
        <f t="shared" si="6"/>
        <v>-</v>
      </c>
      <c r="AF60" s="131"/>
      <c r="AG60" s="131"/>
      <c r="AH60" s="131"/>
      <c r="AI60" s="130"/>
      <c r="AJ60" s="131"/>
      <c r="AK60" s="131"/>
      <c r="AL60" s="130"/>
      <c r="AM60" s="130" t="s">
        <v>2541</v>
      </c>
      <c r="AN60" s="130"/>
    </row>
    <row r="61" spans="1:40" ht="18" hidden="1" customHeight="1">
      <c r="A61" s="352"/>
      <c r="B61" s="141" t="s">
        <v>2540</v>
      </c>
      <c r="C61" s="145" t="s">
        <v>1770</v>
      </c>
      <c r="D61" s="145" t="s">
        <v>2539</v>
      </c>
      <c r="E61" s="141">
        <v>5</v>
      </c>
      <c r="F61" s="144"/>
      <c r="G61" s="144"/>
      <c r="H61" s="143"/>
      <c r="I61" s="143"/>
      <c r="J61" s="142"/>
      <c r="K61" s="142"/>
      <c r="L61" s="141"/>
      <c r="M61" s="140"/>
      <c r="N61" s="139"/>
      <c r="O61" s="138"/>
      <c r="P61" s="138"/>
      <c r="Q61" s="137"/>
      <c r="R61" s="136"/>
      <c r="S61" s="163">
        <f t="shared" si="0"/>
        <v>0</v>
      </c>
      <c r="T61" s="117"/>
      <c r="U61" s="117"/>
      <c r="V61" s="117"/>
      <c r="W61" s="117"/>
      <c r="X61" s="117"/>
      <c r="Y61" s="135"/>
      <c r="Z61" s="135"/>
      <c r="AA61" s="135">
        <f>SUM(Y61:Z61)</f>
        <v>0</v>
      </c>
      <c r="AB61" s="134"/>
      <c r="AC61" s="133"/>
      <c r="AD61" s="133"/>
      <c r="AE61" s="132" t="str">
        <f t="shared" si="6"/>
        <v>-</v>
      </c>
      <c r="AF61" s="131"/>
      <c r="AG61" s="131"/>
      <c r="AH61" s="131"/>
      <c r="AI61" s="130"/>
      <c r="AJ61" s="131"/>
      <c r="AK61" s="131"/>
      <c r="AL61" s="130"/>
      <c r="AM61" s="130" t="s">
        <v>2538</v>
      </c>
      <c r="AN61" s="130"/>
    </row>
    <row r="62" spans="1:40" ht="18" hidden="1" customHeight="1">
      <c r="A62" s="350">
        <v>20</v>
      </c>
      <c r="B62" s="261" t="s">
        <v>2537</v>
      </c>
      <c r="C62" s="145" t="s">
        <v>96</v>
      </c>
      <c r="D62" s="145" t="s">
        <v>2534</v>
      </c>
      <c r="E62" s="141">
        <v>3</v>
      </c>
      <c r="F62" s="144"/>
      <c r="G62" s="144"/>
      <c r="H62" s="143"/>
      <c r="I62" s="143"/>
      <c r="J62" s="142"/>
      <c r="K62" s="142"/>
      <c r="L62" s="141"/>
      <c r="M62" s="140"/>
      <c r="N62" s="139"/>
      <c r="O62" s="138"/>
      <c r="P62" s="138"/>
      <c r="Q62" s="137"/>
      <c r="R62" s="136"/>
      <c r="S62" s="163">
        <f t="shared" si="0"/>
        <v>0</v>
      </c>
      <c r="T62" s="117"/>
      <c r="U62" s="117"/>
      <c r="V62" s="117"/>
      <c r="W62" s="117"/>
      <c r="X62" s="117"/>
      <c r="Y62" s="135"/>
      <c r="Z62" s="135"/>
      <c r="AA62" s="135"/>
      <c r="AB62" s="134"/>
      <c r="AC62" s="133"/>
      <c r="AD62" s="133"/>
      <c r="AE62" s="132"/>
      <c r="AF62" s="131"/>
      <c r="AG62" s="131"/>
      <c r="AH62" s="131"/>
      <c r="AI62" s="130"/>
      <c r="AJ62" s="131"/>
      <c r="AK62" s="131"/>
      <c r="AL62" s="130"/>
      <c r="AM62" s="130"/>
      <c r="AN62" s="130"/>
    </row>
    <row r="63" spans="1:40" ht="18" hidden="1" customHeight="1">
      <c r="A63" s="354"/>
      <c r="B63" s="261" t="s">
        <v>2536</v>
      </c>
      <c r="C63" s="145" t="s">
        <v>96</v>
      </c>
      <c r="D63" s="145" t="s">
        <v>2534</v>
      </c>
      <c r="E63" s="141">
        <v>4</v>
      </c>
      <c r="F63" s="144"/>
      <c r="G63" s="144"/>
      <c r="H63" s="143"/>
      <c r="I63" s="143"/>
      <c r="J63" s="142"/>
      <c r="K63" s="142"/>
      <c r="L63" s="141"/>
      <c r="M63" s="140"/>
      <c r="N63" s="139"/>
      <c r="O63" s="138"/>
      <c r="P63" s="138"/>
      <c r="Q63" s="137"/>
      <c r="R63" s="136"/>
      <c r="S63" s="163">
        <f t="shared" si="0"/>
        <v>0</v>
      </c>
      <c r="T63" s="117"/>
      <c r="U63" s="117"/>
      <c r="V63" s="117"/>
      <c r="W63" s="117"/>
      <c r="X63" s="117"/>
      <c r="Y63" s="135"/>
      <c r="Z63" s="135"/>
      <c r="AA63" s="135"/>
      <c r="AB63" s="134"/>
      <c r="AC63" s="133"/>
      <c r="AD63" s="133"/>
      <c r="AE63" s="132"/>
      <c r="AF63" s="131"/>
      <c r="AG63" s="131"/>
      <c r="AH63" s="131"/>
      <c r="AI63" s="130"/>
      <c r="AJ63" s="131"/>
      <c r="AK63" s="131"/>
      <c r="AL63" s="130"/>
      <c r="AM63" s="130"/>
      <c r="AN63" s="130"/>
    </row>
    <row r="64" spans="1:40" ht="18" hidden="1" customHeight="1">
      <c r="A64" s="351"/>
      <c r="B64" s="261" t="s">
        <v>2535</v>
      </c>
      <c r="C64" s="145" t="s">
        <v>96</v>
      </c>
      <c r="D64" s="145" t="s">
        <v>2534</v>
      </c>
      <c r="E64" s="141">
        <v>5</v>
      </c>
      <c r="F64" s="144"/>
      <c r="G64" s="144"/>
      <c r="H64" s="143"/>
      <c r="I64" s="143"/>
      <c r="J64" s="142"/>
      <c r="K64" s="142"/>
      <c r="L64" s="141"/>
      <c r="M64" s="140"/>
      <c r="N64" s="139"/>
      <c r="O64" s="138"/>
      <c r="P64" s="138"/>
      <c r="Q64" s="137"/>
      <c r="R64" s="136"/>
      <c r="S64" s="163">
        <f t="shared" si="0"/>
        <v>0</v>
      </c>
      <c r="T64" s="117"/>
      <c r="U64" s="117"/>
      <c r="V64" s="117"/>
      <c r="W64" s="117"/>
      <c r="X64" s="117"/>
      <c r="Y64" s="135"/>
      <c r="Z64" s="135"/>
      <c r="AA64" s="135"/>
      <c r="AB64" s="134"/>
      <c r="AC64" s="133"/>
      <c r="AD64" s="133"/>
      <c r="AE64" s="132"/>
      <c r="AF64" s="131"/>
      <c r="AG64" s="131"/>
      <c r="AH64" s="131"/>
      <c r="AI64" s="130"/>
      <c r="AJ64" s="131"/>
      <c r="AK64" s="131"/>
      <c r="AL64" s="130"/>
      <c r="AM64" s="130"/>
      <c r="AN64" s="130"/>
    </row>
    <row r="65" spans="1:40" ht="18" hidden="1" customHeight="1">
      <c r="A65" s="355">
        <v>21</v>
      </c>
      <c r="B65" s="141" t="s">
        <v>2533</v>
      </c>
      <c r="C65" s="145" t="s">
        <v>2048</v>
      </c>
      <c r="D65" s="145" t="s">
        <v>2530</v>
      </c>
      <c r="E65" s="141">
        <v>3</v>
      </c>
      <c r="F65" s="144"/>
      <c r="G65" s="144"/>
      <c r="H65" s="143"/>
      <c r="I65" s="143"/>
      <c r="J65" s="142"/>
      <c r="K65" s="142"/>
      <c r="L65" s="141"/>
      <c r="M65" s="140"/>
      <c r="N65" s="139"/>
      <c r="O65" s="138"/>
      <c r="P65" s="138"/>
      <c r="Q65" s="137"/>
      <c r="R65" s="136"/>
      <c r="S65" s="163">
        <f t="shared" si="0"/>
        <v>0</v>
      </c>
      <c r="T65" s="117"/>
      <c r="U65" s="117"/>
      <c r="V65" s="117"/>
      <c r="W65" s="117"/>
      <c r="X65" s="117"/>
      <c r="Y65" s="135"/>
      <c r="Z65" s="135"/>
      <c r="AA65" s="135">
        <f t="shared" ref="AA65:AA82" si="7">SUM(Y65:Z65)</f>
        <v>0</v>
      </c>
      <c r="AB65" s="134"/>
      <c r="AC65" s="133"/>
      <c r="AD65" s="133"/>
      <c r="AE65" s="132" t="str">
        <f t="shared" ref="AE65:AE81" si="8">CONCATENATE(AF65,"-",AG65)</f>
        <v>-</v>
      </c>
      <c r="AF65" s="131"/>
      <c r="AG65" s="131"/>
      <c r="AH65" s="131"/>
      <c r="AI65" s="130"/>
      <c r="AJ65" s="131"/>
      <c r="AK65" s="131"/>
      <c r="AL65" s="130"/>
      <c r="AM65" s="130"/>
      <c r="AN65" s="250"/>
    </row>
    <row r="66" spans="1:40" ht="18" hidden="1" customHeight="1">
      <c r="A66" s="351"/>
      <c r="B66" s="141" t="s">
        <v>2532</v>
      </c>
      <c r="C66" s="145" t="s">
        <v>2361</v>
      </c>
      <c r="D66" s="145" t="s">
        <v>2530</v>
      </c>
      <c r="E66" s="141">
        <v>4</v>
      </c>
      <c r="F66" s="144"/>
      <c r="G66" s="144"/>
      <c r="H66" s="143"/>
      <c r="I66" s="143"/>
      <c r="J66" s="142"/>
      <c r="K66" s="142"/>
      <c r="L66" s="141"/>
      <c r="M66" s="140"/>
      <c r="N66" s="139"/>
      <c r="O66" s="138"/>
      <c r="P66" s="138"/>
      <c r="Q66" s="137"/>
      <c r="R66" s="136"/>
      <c r="S66" s="163">
        <f t="shared" si="0"/>
        <v>0</v>
      </c>
      <c r="T66" s="117"/>
      <c r="U66" s="117"/>
      <c r="V66" s="117"/>
      <c r="W66" s="117"/>
      <c r="X66" s="117"/>
      <c r="Y66" s="135"/>
      <c r="Z66" s="135"/>
      <c r="AA66" s="135">
        <f t="shared" si="7"/>
        <v>0</v>
      </c>
      <c r="AB66" s="134"/>
      <c r="AC66" s="133"/>
      <c r="AD66" s="133"/>
      <c r="AE66" s="132" t="str">
        <f t="shared" si="8"/>
        <v>-</v>
      </c>
      <c r="AF66" s="131"/>
      <c r="AG66" s="131"/>
      <c r="AH66" s="131"/>
      <c r="AI66" s="130"/>
      <c r="AJ66" s="131"/>
      <c r="AK66" s="131"/>
      <c r="AL66" s="130"/>
      <c r="AM66" s="130"/>
      <c r="AN66" s="250"/>
    </row>
    <row r="67" spans="1:40" ht="18" hidden="1" customHeight="1">
      <c r="A67" s="352"/>
      <c r="B67" s="141" t="s">
        <v>2531</v>
      </c>
      <c r="C67" s="145" t="s">
        <v>2195</v>
      </c>
      <c r="D67" s="145" t="s">
        <v>2530</v>
      </c>
      <c r="E67" s="141">
        <v>5</v>
      </c>
      <c r="F67" s="144"/>
      <c r="G67" s="144"/>
      <c r="H67" s="143"/>
      <c r="I67" s="143"/>
      <c r="J67" s="142"/>
      <c r="K67" s="142"/>
      <c r="L67" s="141"/>
      <c r="M67" s="140"/>
      <c r="N67" s="139"/>
      <c r="O67" s="138"/>
      <c r="P67" s="138"/>
      <c r="Q67" s="137"/>
      <c r="R67" s="136"/>
      <c r="S67" s="163">
        <f t="shared" si="0"/>
        <v>0</v>
      </c>
      <c r="T67" s="117"/>
      <c r="U67" s="117"/>
      <c r="V67" s="117"/>
      <c r="W67" s="117"/>
      <c r="X67" s="117"/>
      <c r="Y67" s="135"/>
      <c r="Z67" s="135"/>
      <c r="AA67" s="135">
        <f t="shared" si="7"/>
        <v>0</v>
      </c>
      <c r="AB67" s="134"/>
      <c r="AC67" s="133"/>
      <c r="AD67" s="133"/>
      <c r="AE67" s="132" t="str">
        <f t="shared" si="8"/>
        <v>-</v>
      </c>
      <c r="AF67" s="131"/>
      <c r="AG67" s="131"/>
      <c r="AH67" s="131"/>
      <c r="AI67" s="130"/>
      <c r="AJ67" s="131"/>
      <c r="AK67" s="131"/>
      <c r="AL67" s="130"/>
      <c r="AM67" s="130"/>
      <c r="AN67" s="250"/>
    </row>
    <row r="68" spans="1:40" ht="18" hidden="1" customHeight="1">
      <c r="A68" s="355">
        <v>22</v>
      </c>
      <c r="B68" s="141" t="s">
        <v>2529</v>
      </c>
      <c r="C68" s="145" t="s">
        <v>2361</v>
      </c>
      <c r="D68" s="145" t="s">
        <v>2526</v>
      </c>
      <c r="E68" s="141">
        <v>3</v>
      </c>
      <c r="F68" s="144"/>
      <c r="G68" s="144"/>
      <c r="H68" s="143"/>
      <c r="I68" s="143"/>
      <c r="J68" s="142"/>
      <c r="K68" s="142"/>
      <c r="L68" s="141"/>
      <c r="M68" s="140"/>
      <c r="N68" s="139"/>
      <c r="O68" s="138"/>
      <c r="P68" s="138"/>
      <c r="Q68" s="137"/>
      <c r="R68" s="136"/>
      <c r="S68" s="163">
        <f t="shared" si="0"/>
        <v>0</v>
      </c>
      <c r="T68" s="117"/>
      <c r="U68" s="117"/>
      <c r="V68" s="117"/>
      <c r="W68" s="117"/>
      <c r="X68" s="117"/>
      <c r="Y68" s="135"/>
      <c r="Z68" s="135"/>
      <c r="AA68" s="135">
        <f t="shared" si="7"/>
        <v>0</v>
      </c>
      <c r="AB68" s="134"/>
      <c r="AC68" s="133"/>
      <c r="AD68" s="133"/>
      <c r="AE68" s="132" t="str">
        <f t="shared" si="8"/>
        <v>-</v>
      </c>
      <c r="AF68" s="131"/>
      <c r="AG68" s="131"/>
      <c r="AH68" s="131"/>
      <c r="AI68" s="130"/>
      <c r="AJ68" s="131"/>
      <c r="AK68" s="131"/>
      <c r="AL68" s="130"/>
      <c r="AM68" s="130"/>
      <c r="AN68" s="250"/>
    </row>
    <row r="69" spans="1:40" ht="18" hidden="1" customHeight="1">
      <c r="A69" s="351"/>
      <c r="B69" s="141" t="s">
        <v>2528</v>
      </c>
      <c r="C69" s="145" t="s">
        <v>2175</v>
      </c>
      <c r="D69" s="145" t="s">
        <v>2526</v>
      </c>
      <c r="E69" s="141">
        <v>4</v>
      </c>
      <c r="F69" s="144"/>
      <c r="G69" s="144"/>
      <c r="H69" s="143"/>
      <c r="I69" s="143"/>
      <c r="J69" s="142"/>
      <c r="K69" s="142"/>
      <c r="L69" s="141"/>
      <c r="M69" s="140"/>
      <c r="N69" s="139"/>
      <c r="O69" s="138"/>
      <c r="P69" s="138"/>
      <c r="Q69" s="137"/>
      <c r="R69" s="136"/>
      <c r="S69" s="163">
        <f t="shared" si="0"/>
        <v>0</v>
      </c>
      <c r="T69" s="117"/>
      <c r="U69" s="117"/>
      <c r="V69" s="117"/>
      <c r="W69" s="117"/>
      <c r="X69" s="117"/>
      <c r="Y69" s="135"/>
      <c r="Z69" s="135"/>
      <c r="AA69" s="135">
        <f t="shared" si="7"/>
        <v>0</v>
      </c>
      <c r="AB69" s="134"/>
      <c r="AC69" s="133"/>
      <c r="AD69" s="133"/>
      <c r="AE69" s="132" t="str">
        <f t="shared" si="8"/>
        <v>-</v>
      </c>
      <c r="AF69" s="131"/>
      <c r="AG69" s="131"/>
      <c r="AH69" s="131"/>
      <c r="AI69" s="130"/>
      <c r="AJ69" s="131"/>
      <c r="AK69" s="131"/>
      <c r="AL69" s="130"/>
      <c r="AM69" s="130"/>
      <c r="AN69" s="250"/>
    </row>
    <row r="70" spans="1:40" ht="18" hidden="1" customHeight="1">
      <c r="A70" s="352"/>
      <c r="B70" s="141" t="s">
        <v>2527</v>
      </c>
      <c r="C70" s="145" t="s">
        <v>2048</v>
      </c>
      <c r="D70" s="145" t="s">
        <v>2526</v>
      </c>
      <c r="E70" s="141">
        <v>5</v>
      </c>
      <c r="F70" s="144"/>
      <c r="G70" s="144"/>
      <c r="H70" s="143"/>
      <c r="I70" s="143"/>
      <c r="J70" s="142"/>
      <c r="K70" s="142"/>
      <c r="L70" s="141"/>
      <c r="M70" s="140"/>
      <c r="N70" s="139"/>
      <c r="O70" s="138"/>
      <c r="P70" s="138"/>
      <c r="Q70" s="137"/>
      <c r="R70" s="136"/>
      <c r="S70" s="163">
        <f t="shared" ref="S70:S133" si="9">T70+U70</f>
        <v>0</v>
      </c>
      <c r="T70" s="117"/>
      <c r="U70" s="117"/>
      <c r="V70" s="117"/>
      <c r="W70" s="117"/>
      <c r="X70" s="117"/>
      <c r="Y70" s="135"/>
      <c r="Z70" s="135"/>
      <c r="AA70" s="135">
        <f t="shared" si="7"/>
        <v>0</v>
      </c>
      <c r="AB70" s="134"/>
      <c r="AC70" s="133"/>
      <c r="AD70" s="133"/>
      <c r="AE70" s="132" t="str">
        <f t="shared" si="8"/>
        <v>-</v>
      </c>
      <c r="AF70" s="131"/>
      <c r="AG70" s="131"/>
      <c r="AH70" s="131"/>
      <c r="AI70" s="130"/>
      <c r="AJ70" s="131"/>
      <c r="AK70" s="131"/>
      <c r="AL70" s="130"/>
      <c r="AM70" s="130"/>
      <c r="AN70" s="250"/>
    </row>
    <row r="71" spans="1:40" ht="18" hidden="1" customHeight="1">
      <c r="A71" s="355">
        <v>23</v>
      </c>
      <c r="B71" s="141" t="s">
        <v>2525</v>
      </c>
      <c r="C71" s="145" t="s">
        <v>2048</v>
      </c>
      <c r="D71" s="145" t="s">
        <v>2522</v>
      </c>
      <c r="E71" s="141">
        <v>3</v>
      </c>
      <c r="F71" s="144"/>
      <c r="G71" s="144"/>
      <c r="H71" s="143"/>
      <c r="I71" s="143"/>
      <c r="J71" s="142"/>
      <c r="K71" s="142"/>
      <c r="L71" s="141"/>
      <c r="M71" s="140"/>
      <c r="N71" s="139"/>
      <c r="O71" s="138"/>
      <c r="P71" s="138"/>
      <c r="Q71" s="137"/>
      <c r="R71" s="136"/>
      <c r="S71" s="163">
        <f t="shared" si="9"/>
        <v>0</v>
      </c>
      <c r="T71" s="117"/>
      <c r="U71" s="117"/>
      <c r="V71" s="117"/>
      <c r="W71" s="117"/>
      <c r="X71" s="117"/>
      <c r="Y71" s="135"/>
      <c r="Z71" s="135"/>
      <c r="AA71" s="135">
        <f t="shared" si="7"/>
        <v>0</v>
      </c>
      <c r="AB71" s="134"/>
      <c r="AC71" s="133"/>
      <c r="AD71" s="133"/>
      <c r="AE71" s="132" t="str">
        <f t="shared" si="8"/>
        <v>-</v>
      </c>
      <c r="AF71" s="131"/>
      <c r="AG71" s="131"/>
      <c r="AH71" s="131"/>
      <c r="AI71" s="130"/>
      <c r="AJ71" s="131"/>
      <c r="AK71" s="131"/>
      <c r="AL71" s="130"/>
      <c r="AM71" s="130"/>
      <c r="AN71" s="250"/>
    </row>
    <row r="72" spans="1:40" ht="18" hidden="1" customHeight="1">
      <c r="A72" s="351"/>
      <c r="B72" s="141" t="s">
        <v>2524</v>
      </c>
      <c r="C72" s="145" t="s">
        <v>2048</v>
      </c>
      <c r="D72" s="145" t="s">
        <v>2522</v>
      </c>
      <c r="E72" s="141">
        <v>4</v>
      </c>
      <c r="F72" s="144"/>
      <c r="G72" s="144"/>
      <c r="H72" s="143"/>
      <c r="I72" s="143"/>
      <c r="J72" s="142"/>
      <c r="K72" s="142"/>
      <c r="L72" s="141"/>
      <c r="M72" s="140"/>
      <c r="N72" s="139"/>
      <c r="O72" s="138"/>
      <c r="P72" s="138"/>
      <c r="Q72" s="137"/>
      <c r="R72" s="136"/>
      <c r="S72" s="163">
        <f t="shared" si="9"/>
        <v>0</v>
      </c>
      <c r="T72" s="117"/>
      <c r="U72" s="117"/>
      <c r="V72" s="117"/>
      <c r="W72" s="117"/>
      <c r="X72" s="117"/>
      <c r="Y72" s="135"/>
      <c r="Z72" s="135"/>
      <c r="AA72" s="135">
        <f t="shared" si="7"/>
        <v>0</v>
      </c>
      <c r="AB72" s="134"/>
      <c r="AC72" s="133"/>
      <c r="AD72" s="133"/>
      <c r="AE72" s="132" t="str">
        <f t="shared" si="8"/>
        <v>-</v>
      </c>
      <c r="AF72" s="131"/>
      <c r="AG72" s="131"/>
      <c r="AH72" s="131"/>
      <c r="AI72" s="130"/>
      <c r="AJ72" s="131"/>
      <c r="AK72" s="131"/>
      <c r="AL72" s="130"/>
      <c r="AM72" s="130"/>
      <c r="AN72" s="250"/>
    </row>
    <row r="73" spans="1:40" ht="18" hidden="1" customHeight="1">
      <c r="A73" s="352"/>
      <c r="B73" s="141" t="s">
        <v>2523</v>
      </c>
      <c r="C73" s="145" t="s">
        <v>2195</v>
      </c>
      <c r="D73" s="145" t="s">
        <v>2522</v>
      </c>
      <c r="E73" s="141">
        <v>5</v>
      </c>
      <c r="F73" s="144"/>
      <c r="G73" s="144"/>
      <c r="H73" s="143"/>
      <c r="I73" s="143"/>
      <c r="J73" s="142"/>
      <c r="K73" s="142"/>
      <c r="L73" s="141"/>
      <c r="M73" s="140"/>
      <c r="N73" s="139"/>
      <c r="O73" s="138"/>
      <c r="P73" s="138"/>
      <c r="Q73" s="137"/>
      <c r="R73" s="136"/>
      <c r="S73" s="163">
        <f t="shared" si="9"/>
        <v>0</v>
      </c>
      <c r="T73" s="117"/>
      <c r="U73" s="117"/>
      <c r="V73" s="117"/>
      <c r="W73" s="117"/>
      <c r="X73" s="117"/>
      <c r="Y73" s="135"/>
      <c r="Z73" s="135"/>
      <c r="AA73" s="135">
        <f t="shared" si="7"/>
        <v>0</v>
      </c>
      <c r="AB73" s="134"/>
      <c r="AC73" s="133"/>
      <c r="AD73" s="133"/>
      <c r="AE73" s="132" t="str">
        <f t="shared" si="8"/>
        <v>-</v>
      </c>
      <c r="AF73" s="131"/>
      <c r="AG73" s="131"/>
      <c r="AH73" s="131"/>
      <c r="AI73" s="130"/>
      <c r="AJ73" s="131"/>
      <c r="AK73" s="131"/>
      <c r="AL73" s="130"/>
      <c r="AM73" s="130"/>
      <c r="AN73" s="250"/>
    </row>
    <row r="74" spans="1:40" ht="18" hidden="1" customHeight="1">
      <c r="A74" s="355">
        <v>24</v>
      </c>
      <c r="B74" s="141" t="s">
        <v>2521</v>
      </c>
      <c r="C74" s="145" t="s">
        <v>2048</v>
      </c>
      <c r="D74" s="145" t="s">
        <v>2518</v>
      </c>
      <c r="E74" s="141">
        <v>3</v>
      </c>
      <c r="F74" s="144"/>
      <c r="G74" s="144"/>
      <c r="H74" s="143"/>
      <c r="I74" s="143"/>
      <c r="J74" s="142"/>
      <c r="K74" s="142"/>
      <c r="L74" s="141"/>
      <c r="M74" s="140"/>
      <c r="N74" s="139"/>
      <c r="O74" s="138"/>
      <c r="P74" s="138"/>
      <c r="Q74" s="137"/>
      <c r="R74" s="136"/>
      <c r="S74" s="163">
        <f t="shared" si="9"/>
        <v>0</v>
      </c>
      <c r="T74" s="117"/>
      <c r="U74" s="117"/>
      <c r="V74" s="117"/>
      <c r="W74" s="117"/>
      <c r="X74" s="117"/>
      <c r="Y74" s="135"/>
      <c r="Z74" s="135"/>
      <c r="AA74" s="135">
        <f t="shared" si="7"/>
        <v>0</v>
      </c>
      <c r="AB74" s="134"/>
      <c r="AC74" s="133"/>
      <c r="AD74" s="133"/>
      <c r="AE74" s="132" t="str">
        <f t="shared" si="8"/>
        <v>-</v>
      </c>
      <c r="AF74" s="131"/>
      <c r="AG74" s="131"/>
      <c r="AH74" s="131"/>
      <c r="AI74" s="130"/>
      <c r="AJ74" s="131"/>
      <c r="AK74" s="131"/>
      <c r="AL74" s="130"/>
      <c r="AM74" s="130"/>
      <c r="AN74" s="250"/>
    </row>
    <row r="75" spans="1:40" ht="18" hidden="1" customHeight="1">
      <c r="A75" s="351"/>
      <c r="B75" s="141" t="s">
        <v>2520</v>
      </c>
      <c r="C75" s="145" t="s">
        <v>2291</v>
      </c>
      <c r="D75" s="145" t="s">
        <v>2518</v>
      </c>
      <c r="E75" s="141">
        <v>4</v>
      </c>
      <c r="F75" s="144"/>
      <c r="G75" s="144"/>
      <c r="H75" s="143"/>
      <c r="I75" s="143"/>
      <c r="J75" s="142"/>
      <c r="K75" s="142"/>
      <c r="L75" s="141"/>
      <c r="M75" s="140"/>
      <c r="N75" s="139"/>
      <c r="O75" s="138"/>
      <c r="P75" s="138"/>
      <c r="Q75" s="137"/>
      <c r="R75" s="136"/>
      <c r="S75" s="163">
        <f t="shared" si="9"/>
        <v>0</v>
      </c>
      <c r="T75" s="117"/>
      <c r="U75" s="117"/>
      <c r="V75" s="117"/>
      <c r="W75" s="117"/>
      <c r="X75" s="117"/>
      <c r="Y75" s="135"/>
      <c r="Z75" s="135"/>
      <c r="AA75" s="135">
        <f t="shared" si="7"/>
        <v>0</v>
      </c>
      <c r="AB75" s="134"/>
      <c r="AC75" s="133"/>
      <c r="AD75" s="133"/>
      <c r="AE75" s="132" t="str">
        <f t="shared" si="8"/>
        <v>-</v>
      </c>
      <c r="AF75" s="131"/>
      <c r="AG75" s="131"/>
      <c r="AH75" s="131"/>
      <c r="AI75" s="130"/>
      <c r="AJ75" s="131"/>
      <c r="AK75" s="131"/>
      <c r="AL75" s="130"/>
      <c r="AM75" s="130"/>
      <c r="AN75" s="250"/>
    </row>
    <row r="76" spans="1:40" ht="18" hidden="1" customHeight="1">
      <c r="A76" s="352"/>
      <c r="B76" s="141" t="s">
        <v>2519</v>
      </c>
      <c r="C76" s="145" t="s">
        <v>2195</v>
      </c>
      <c r="D76" s="145" t="s">
        <v>2518</v>
      </c>
      <c r="E76" s="141">
        <v>5</v>
      </c>
      <c r="F76" s="144"/>
      <c r="G76" s="144"/>
      <c r="H76" s="143"/>
      <c r="I76" s="143"/>
      <c r="J76" s="142"/>
      <c r="K76" s="142"/>
      <c r="L76" s="141"/>
      <c r="M76" s="140"/>
      <c r="N76" s="139"/>
      <c r="O76" s="138"/>
      <c r="P76" s="138"/>
      <c r="Q76" s="137"/>
      <c r="R76" s="136"/>
      <c r="S76" s="163">
        <f t="shared" si="9"/>
        <v>0</v>
      </c>
      <c r="T76" s="117"/>
      <c r="U76" s="117"/>
      <c r="V76" s="117"/>
      <c r="W76" s="117"/>
      <c r="X76" s="117"/>
      <c r="Y76" s="135"/>
      <c r="Z76" s="135"/>
      <c r="AA76" s="135">
        <f t="shared" si="7"/>
        <v>0</v>
      </c>
      <c r="AB76" s="134"/>
      <c r="AC76" s="133"/>
      <c r="AD76" s="133"/>
      <c r="AE76" s="132" t="str">
        <f t="shared" si="8"/>
        <v>-</v>
      </c>
      <c r="AF76" s="131"/>
      <c r="AG76" s="131"/>
      <c r="AH76" s="131"/>
      <c r="AI76" s="130"/>
      <c r="AJ76" s="131"/>
      <c r="AK76" s="131"/>
      <c r="AL76" s="130"/>
      <c r="AM76" s="130"/>
      <c r="AN76" s="250"/>
    </row>
    <row r="77" spans="1:40" ht="18" hidden="1" customHeight="1">
      <c r="A77" s="355">
        <v>25</v>
      </c>
      <c r="B77" s="141" t="s">
        <v>2517</v>
      </c>
      <c r="C77" s="145" t="s">
        <v>2361</v>
      </c>
      <c r="D77" s="145" t="s">
        <v>2514</v>
      </c>
      <c r="E77" s="141">
        <v>3</v>
      </c>
      <c r="F77" s="144"/>
      <c r="G77" s="144"/>
      <c r="H77" s="143"/>
      <c r="I77" s="143"/>
      <c r="J77" s="142"/>
      <c r="K77" s="142"/>
      <c r="L77" s="141"/>
      <c r="M77" s="140"/>
      <c r="N77" s="139"/>
      <c r="O77" s="138"/>
      <c r="P77" s="138"/>
      <c r="Q77" s="137"/>
      <c r="R77" s="136"/>
      <c r="S77" s="163">
        <f t="shared" si="9"/>
        <v>0</v>
      </c>
      <c r="T77" s="117"/>
      <c r="U77" s="117"/>
      <c r="V77" s="117"/>
      <c r="W77" s="117"/>
      <c r="X77" s="117"/>
      <c r="Y77" s="135"/>
      <c r="Z77" s="135"/>
      <c r="AA77" s="135">
        <f t="shared" si="7"/>
        <v>0</v>
      </c>
      <c r="AB77" s="134"/>
      <c r="AC77" s="133"/>
      <c r="AD77" s="133"/>
      <c r="AE77" s="132" t="str">
        <f t="shared" si="8"/>
        <v>-</v>
      </c>
      <c r="AF77" s="131"/>
      <c r="AG77" s="131"/>
      <c r="AH77" s="131"/>
      <c r="AI77" s="130"/>
      <c r="AJ77" s="131"/>
      <c r="AK77" s="131"/>
      <c r="AL77" s="130"/>
      <c r="AM77" s="130"/>
      <c r="AN77" s="250"/>
    </row>
    <row r="78" spans="1:40" ht="18" hidden="1" customHeight="1">
      <c r="A78" s="351"/>
      <c r="B78" s="141" t="s">
        <v>2516</v>
      </c>
      <c r="C78" s="145" t="s">
        <v>2175</v>
      </c>
      <c r="D78" s="145" t="s">
        <v>2514</v>
      </c>
      <c r="E78" s="141">
        <v>4</v>
      </c>
      <c r="F78" s="144"/>
      <c r="G78" s="144"/>
      <c r="H78" s="143"/>
      <c r="I78" s="143"/>
      <c r="J78" s="142"/>
      <c r="K78" s="142"/>
      <c r="L78" s="141"/>
      <c r="M78" s="140"/>
      <c r="N78" s="139"/>
      <c r="O78" s="138"/>
      <c r="P78" s="138"/>
      <c r="Q78" s="137"/>
      <c r="R78" s="136"/>
      <c r="S78" s="163">
        <f t="shared" si="9"/>
        <v>0</v>
      </c>
      <c r="T78" s="117"/>
      <c r="U78" s="117"/>
      <c r="V78" s="117"/>
      <c r="W78" s="117"/>
      <c r="X78" s="117"/>
      <c r="Y78" s="135"/>
      <c r="Z78" s="135"/>
      <c r="AA78" s="135">
        <f t="shared" si="7"/>
        <v>0</v>
      </c>
      <c r="AB78" s="134"/>
      <c r="AC78" s="133"/>
      <c r="AD78" s="133"/>
      <c r="AE78" s="132" t="str">
        <f t="shared" si="8"/>
        <v>-</v>
      </c>
      <c r="AF78" s="131"/>
      <c r="AG78" s="131"/>
      <c r="AH78" s="131"/>
      <c r="AI78" s="130"/>
      <c r="AJ78" s="131"/>
      <c r="AK78" s="131"/>
      <c r="AL78" s="130"/>
      <c r="AM78" s="130"/>
      <c r="AN78" s="250"/>
    </row>
    <row r="79" spans="1:40" ht="18" hidden="1" customHeight="1">
      <c r="A79" s="352"/>
      <c r="B79" s="141" t="s">
        <v>2515</v>
      </c>
      <c r="C79" s="145" t="s">
        <v>2195</v>
      </c>
      <c r="D79" s="145" t="s">
        <v>2514</v>
      </c>
      <c r="E79" s="141">
        <v>5</v>
      </c>
      <c r="F79" s="144"/>
      <c r="G79" s="144"/>
      <c r="H79" s="143"/>
      <c r="I79" s="143"/>
      <c r="J79" s="142"/>
      <c r="K79" s="142"/>
      <c r="L79" s="141"/>
      <c r="M79" s="140"/>
      <c r="N79" s="139"/>
      <c r="O79" s="138"/>
      <c r="P79" s="138"/>
      <c r="Q79" s="137"/>
      <c r="R79" s="136"/>
      <c r="S79" s="163">
        <f t="shared" si="9"/>
        <v>0</v>
      </c>
      <c r="T79" s="117"/>
      <c r="U79" s="117"/>
      <c r="V79" s="117"/>
      <c r="W79" s="117"/>
      <c r="X79" s="117"/>
      <c r="Y79" s="135"/>
      <c r="Z79" s="135"/>
      <c r="AA79" s="135">
        <f t="shared" si="7"/>
        <v>0</v>
      </c>
      <c r="AB79" s="134"/>
      <c r="AC79" s="133"/>
      <c r="AD79" s="133"/>
      <c r="AE79" s="132" t="str">
        <f t="shared" si="8"/>
        <v>-</v>
      </c>
      <c r="AF79" s="131"/>
      <c r="AG79" s="131"/>
      <c r="AH79" s="131"/>
      <c r="AI79" s="130"/>
      <c r="AJ79" s="131"/>
      <c r="AK79" s="131"/>
      <c r="AL79" s="130"/>
      <c r="AM79" s="130"/>
      <c r="AN79" s="250"/>
    </row>
    <row r="80" spans="1:40" ht="18" hidden="1" customHeight="1">
      <c r="A80" s="355">
        <v>26</v>
      </c>
      <c r="B80" s="141" t="s">
        <v>2513</v>
      </c>
      <c r="C80" s="145" t="s">
        <v>2291</v>
      </c>
      <c r="D80" s="145" t="s">
        <v>2510</v>
      </c>
      <c r="E80" s="141">
        <v>3</v>
      </c>
      <c r="F80" s="144">
        <v>2</v>
      </c>
      <c r="G80" s="144">
        <v>1</v>
      </c>
      <c r="H80" s="143"/>
      <c r="I80" s="143"/>
      <c r="J80" s="142"/>
      <c r="K80" s="142"/>
      <c r="L80" s="141"/>
      <c r="M80" s="140"/>
      <c r="N80" s="139"/>
      <c r="O80" s="138"/>
      <c r="P80" s="138"/>
      <c r="Q80" s="137"/>
      <c r="R80" s="136"/>
      <c r="S80" s="163">
        <f t="shared" si="9"/>
        <v>0</v>
      </c>
      <c r="T80" s="117"/>
      <c r="U80" s="117"/>
      <c r="V80" s="117"/>
      <c r="W80" s="117"/>
      <c r="X80" s="117"/>
      <c r="Y80" s="135"/>
      <c r="Z80" s="135"/>
      <c r="AA80" s="135">
        <f t="shared" si="7"/>
        <v>0</v>
      </c>
      <c r="AB80" s="134"/>
      <c r="AC80" s="133"/>
      <c r="AD80" s="133"/>
      <c r="AE80" s="132" t="str">
        <f t="shared" si="8"/>
        <v>-</v>
      </c>
      <c r="AF80" s="131"/>
      <c r="AG80" s="131"/>
      <c r="AH80" s="131"/>
      <c r="AI80" s="130"/>
      <c r="AJ80" s="131"/>
      <c r="AK80" s="131"/>
      <c r="AL80" s="130"/>
      <c r="AM80" s="130"/>
      <c r="AN80" s="250"/>
    </row>
    <row r="81" spans="1:40" ht="18" hidden="1" customHeight="1">
      <c r="A81" s="351"/>
      <c r="B81" s="141" t="s">
        <v>2512</v>
      </c>
      <c r="C81" s="145" t="s">
        <v>2195</v>
      </c>
      <c r="D81" s="145" t="s">
        <v>2510</v>
      </c>
      <c r="E81" s="141">
        <v>4</v>
      </c>
      <c r="F81" s="144">
        <v>2</v>
      </c>
      <c r="G81" s="144">
        <v>0</v>
      </c>
      <c r="H81" s="143"/>
      <c r="I81" s="143"/>
      <c r="J81" s="142"/>
      <c r="K81" s="142"/>
      <c r="L81" s="141"/>
      <c r="M81" s="140"/>
      <c r="N81" s="139"/>
      <c r="O81" s="138"/>
      <c r="P81" s="138"/>
      <c r="Q81" s="137"/>
      <c r="R81" s="136"/>
      <c r="S81" s="163">
        <f t="shared" si="9"/>
        <v>0</v>
      </c>
      <c r="T81" s="117"/>
      <c r="U81" s="117"/>
      <c r="V81" s="117"/>
      <c r="W81" s="117"/>
      <c r="X81" s="117"/>
      <c r="Y81" s="135"/>
      <c r="Z81" s="135"/>
      <c r="AA81" s="135">
        <f t="shared" si="7"/>
        <v>0</v>
      </c>
      <c r="AB81" s="134"/>
      <c r="AC81" s="133"/>
      <c r="AD81" s="133"/>
      <c r="AE81" s="132" t="str">
        <f t="shared" si="8"/>
        <v>-</v>
      </c>
      <c r="AF81" s="131"/>
      <c r="AG81" s="131"/>
      <c r="AH81" s="131"/>
      <c r="AI81" s="130"/>
      <c r="AJ81" s="131"/>
      <c r="AK81" s="131"/>
      <c r="AL81" s="130"/>
      <c r="AM81" s="130"/>
      <c r="AN81" s="250"/>
    </row>
    <row r="82" spans="1:40" ht="18" customHeight="1">
      <c r="A82" s="352"/>
      <c r="B82" s="166" t="s">
        <v>2511</v>
      </c>
      <c r="C82" s="147" t="s">
        <v>2195</v>
      </c>
      <c r="D82" s="274" t="s">
        <v>2510</v>
      </c>
      <c r="E82" s="321">
        <v>5</v>
      </c>
      <c r="F82" s="144"/>
      <c r="G82" s="144"/>
      <c r="H82" s="143"/>
      <c r="I82" s="143"/>
      <c r="J82" s="142"/>
      <c r="K82" s="142"/>
      <c r="L82" s="141" t="s">
        <v>1362</v>
      </c>
      <c r="M82" s="140" t="s">
        <v>2509</v>
      </c>
      <c r="N82" s="139"/>
      <c r="O82" s="134">
        <v>45838</v>
      </c>
      <c r="P82" s="138"/>
      <c r="Q82" s="137">
        <v>45925</v>
      </c>
      <c r="R82" s="118">
        <v>1</v>
      </c>
      <c r="S82" s="118">
        <f t="shared" si="9"/>
        <v>1</v>
      </c>
      <c r="T82" s="117">
        <v>1</v>
      </c>
      <c r="U82" s="117">
        <f>R82-T82</f>
        <v>0</v>
      </c>
      <c r="V82" s="117">
        <v>0</v>
      </c>
      <c r="W82" s="117">
        <v>0</v>
      </c>
      <c r="X82" s="117">
        <f>T82</f>
        <v>1</v>
      </c>
      <c r="Y82" s="162">
        <v>29</v>
      </c>
      <c r="Z82" s="162">
        <v>3</v>
      </c>
      <c r="AA82" s="162">
        <f t="shared" si="7"/>
        <v>32</v>
      </c>
      <c r="AB82" s="320">
        <v>45925</v>
      </c>
      <c r="AC82" s="324">
        <v>0.3611111111111111</v>
      </c>
      <c r="AD82" s="324">
        <v>0.61111111111111105</v>
      </c>
      <c r="AE82" s="146" t="s">
        <v>1472</v>
      </c>
      <c r="AF82" s="325" t="s">
        <v>2508</v>
      </c>
      <c r="AG82" s="325" t="s">
        <v>2507</v>
      </c>
      <c r="AH82" s="325" t="s">
        <v>2506</v>
      </c>
      <c r="AI82" s="326" t="s">
        <v>2483</v>
      </c>
      <c r="AJ82" s="131" t="s">
        <v>2505</v>
      </c>
      <c r="AK82" s="4" t="s">
        <v>2504</v>
      </c>
      <c r="AL82" s="130" t="s">
        <v>2503</v>
      </c>
      <c r="AM82" s="130"/>
      <c r="AN82" s="250"/>
    </row>
    <row r="83" spans="1:40" ht="18" hidden="1" customHeight="1">
      <c r="A83" s="355">
        <v>27</v>
      </c>
      <c r="B83" s="123" t="s">
        <v>2502</v>
      </c>
      <c r="C83" s="127" t="s">
        <v>2291</v>
      </c>
      <c r="D83" s="157" t="s">
        <v>2492</v>
      </c>
      <c r="E83" s="123">
        <v>3</v>
      </c>
      <c r="F83" s="126"/>
      <c r="G83" s="126"/>
      <c r="H83" s="125">
        <v>7</v>
      </c>
      <c r="I83" s="125">
        <v>1</v>
      </c>
      <c r="J83" s="124"/>
      <c r="K83" s="124"/>
      <c r="L83" s="123" t="s">
        <v>2149</v>
      </c>
      <c r="M83" s="122" t="s">
        <v>1722</v>
      </c>
      <c r="N83" s="121"/>
      <c r="O83" s="114">
        <v>45741</v>
      </c>
      <c r="P83" s="114">
        <v>45898</v>
      </c>
      <c r="Q83" s="114"/>
      <c r="R83" s="119">
        <v>7</v>
      </c>
      <c r="S83" s="246">
        <f t="shared" si="9"/>
        <v>7</v>
      </c>
      <c r="T83" s="116">
        <v>1</v>
      </c>
      <c r="U83" s="116">
        <f>R83-T83</f>
        <v>6</v>
      </c>
      <c r="V83" s="116">
        <f>T83</f>
        <v>1</v>
      </c>
      <c r="W83" s="116">
        <v>0</v>
      </c>
      <c r="X83" s="116">
        <f>U83</f>
        <v>6</v>
      </c>
      <c r="Y83" s="115">
        <v>169</v>
      </c>
      <c r="Z83" s="115">
        <v>8</v>
      </c>
      <c r="AA83" s="115">
        <v>177</v>
      </c>
      <c r="AB83" s="114">
        <v>45950</v>
      </c>
      <c r="AC83" s="113">
        <v>0.36805555555555558</v>
      </c>
      <c r="AD83" s="113">
        <v>0.58333333333333337</v>
      </c>
      <c r="AE83" s="112" t="str">
        <f t="shared" ref="AE83:AE114" si="10">CONCATENATE(AF83,"-",AG83)</f>
        <v>인천-인천</v>
      </c>
      <c r="AF83" s="112" t="s">
        <v>6</v>
      </c>
      <c r="AG83" s="111" t="s">
        <v>6</v>
      </c>
      <c r="AH83" s="111" t="s">
        <v>519</v>
      </c>
      <c r="AI83" s="111" t="s">
        <v>150</v>
      </c>
      <c r="AJ83" s="110" t="s">
        <v>2501</v>
      </c>
      <c r="AK83" s="111" t="s">
        <v>2500</v>
      </c>
      <c r="AL83" s="111" t="s">
        <v>2499</v>
      </c>
      <c r="AM83" s="130"/>
      <c r="AN83" s="250"/>
    </row>
    <row r="84" spans="1:40" ht="18" hidden="1" customHeight="1">
      <c r="A84" s="351"/>
      <c r="B84" s="141" t="s">
        <v>2498</v>
      </c>
      <c r="C84" s="145" t="s">
        <v>2195</v>
      </c>
      <c r="D84" s="145" t="s">
        <v>2492</v>
      </c>
      <c r="E84" s="141">
        <v>4</v>
      </c>
      <c r="F84" s="144"/>
      <c r="G84" s="144"/>
      <c r="H84" s="143">
        <v>6</v>
      </c>
      <c r="I84" s="143">
        <v>1</v>
      </c>
      <c r="J84" s="142"/>
      <c r="K84" s="142"/>
      <c r="L84" s="141" t="s">
        <v>2465</v>
      </c>
      <c r="M84" s="140">
        <v>1</v>
      </c>
      <c r="N84" s="139"/>
      <c r="O84" s="134">
        <v>45699</v>
      </c>
      <c r="P84" s="134"/>
      <c r="Q84" s="152"/>
      <c r="R84" s="136">
        <v>6</v>
      </c>
      <c r="S84" s="163">
        <f t="shared" si="9"/>
        <v>1</v>
      </c>
      <c r="T84" s="117">
        <v>1</v>
      </c>
      <c r="U84" s="117"/>
      <c r="V84" s="117">
        <f>T84</f>
        <v>1</v>
      </c>
      <c r="W84" s="117">
        <v>0</v>
      </c>
      <c r="X84" s="117">
        <v>0</v>
      </c>
      <c r="Y84" s="135">
        <v>154</v>
      </c>
      <c r="Z84" s="135">
        <v>8</v>
      </c>
      <c r="AA84" s="135">
        <f t="shared" ref="AA84:AA115" si="11">SUM(Y84:Z84)</f>
        <v>162</v>
      </c>
      <c r="AB84" s="134">
        <v>45812</v>
      </c>
      <c r="AC84" s="133">
        <v>0.375</v>
      </c>
      <c r="AD84" s="133">
        <v>0.59722222222222221</v>
      </c>
      <c r="AE84" s="132" t="str">
        <f t="shared" si="10"/>
        <v>인천-인천</v>
      </c>
      <c r="AF84" s="131" t="s">
        <v>1578</v>
      </c>
      <c r="AG84" s="131" t="s">
        <v>1578</v>
      </c>
      <c r="AH84" s="131" t="s">
        <v>2497</v>
      </c>
      <c r="AI84" s="130" t="s">
        <v>1323</v>
      </c>
      <c r="AJ84" s="131" t="s">
        <v>2496</v>
      </c>
      <c r="AK84" s="131" t="s">
        <v>2495</v>
      </c>
      <c r="AL84" s="130" t="s">
        <v>2494</v>
      </c>
      <c r="AM84" s="130"/>
      <c r="AN84" s="250"/>
    </row>
    <row r="85" spans="1:40" ht="18" hidden="1" customHeight="1">
      <c r="A85" s="352"/>
      <c r="B85" s="141" t="s">
        <v>2493</v>
      </c>
      <c r="C85" s="145" t="s">
        <v>2195</v>
      </c>
      <c r="D85" s="145" t="s">
        <v>2492</v>
      </c>
      <c r="E85" s="141">
        <v>5</v>
      </c>
      <c r="F85" s="144"/>
      <c r="G85" s="144"/>
      <c r="H85" s="143"/>
      <c r="I85" s="143"/>
      <c r="J85" s="142"/>
      <c r="K85" s="142"/>
      <c r="L85" s="141"/>
      <c r="M85" s="140"/>
      <c r="N85" s="139"/>
      <c r="O85" s="134"/>
      <c r="P85" s="134"/>
      <c r="Q85" s="151"/>
      <c r="R85" s="136"/>
      <c r="S85" s="163">
        <f t="shared" si="9"/>
        <v>0</v>
      </c>
      <c r="T85" s="117"/>
      <c r="U85" s="117"/>
      <c r="V85" s="117"/>
      <c r="W85" s="117"/>
      <c r="X85" s="117"/>
      <c r="Y85" s="135"/>
      <c r="Z85" s="135"/>
      <c r="AA85" s="135">
        <f t="shared" si="11"/>
        <v>0</v>
      </c>
      <c r="AB85" s="134"/>
      <c r="AC85" s="133"/>
      <c r="AD85" s="133"/>
      <c r="AE85" s="132" t="str">
        <f t="shared" si="10"/>
        <v>-</v>
      </c>
      <c r="AF85" s="131"/>
      <c r="AG85" s="131"/>
      <c r="AH85" s="131"/>
      <c r="AI85" s="130"/>
      <c r="AJ85" s="131"/>
      <c r="AK85" s="131"/>
      <c r="AL85" s="130"/>
      <c r="AM85" s="130"/>
      <c r="AN85" s="250"/>
    </row>
    <row r="86" spans="1:40" s="87" customFormat="1" ht="18" hidden="1" customHeight="1">
      <c r="A86" s="355">
        <v>28</v>
      </c>
      <c r="B86" s="141" t="s">
        <v>2491</v>
      </c>
      <c r="C86" s="127" t="s">
        <v>2291</v>
      </c>
      <c r="D86" s="127" t="s">
        <v>2472</v>
      </c>
      <c r="E86" s="123">
        <v>3</v>
      </c>
      <c r="F86" s="126">
        <v>3</v>
      </c>
      <c r="G86" s="126">
        <v>1</v>
      </c>
      <c r="H86" s="125">
        <v>2</v>
      </c>
      <c r="I86" s="143">
        <v>1</v>
      </c>
      <c r="J86" s="142"/>
      <c r="K86" s="142"/>
      <c r="L86" s="123" t="s">
        <v>2149</v>
      </c>
      <c r="M86" s="122">
        <v>1</v>
      </c>
      <c r="N86" s="121"/>
      <c r="O86" s="114">
        <v>45706</v>
      </c>
      <c r="P86" s="114">
        <v>45748</v>
      </c>
      <c r="Q86" s="114"/>
      <c r="R86" s="119">
        <v>2</v>
      </c>
      <c r="S86" s="163">
        <f t="shared" si="9"/>
        <v>0</v>
      </c>
      <c r="T86" s="116"/>
      <c r="U86" s="116"/>
      <c r="V86" s="117"/>
      <c r="W86" s="116"/>
      <c r="X86" s="116"/>
      <c r="Y86" s="115">
        <v>62</v>
      </c>
      <c r="Z86" s="115">
        <v>3</v>
      </c>
      <c r="AA86" s="115">
        <f t="shared" si="11"/>
        <v>65</v>
      </c>
      <c r="AB86" s="114">
        <v>45772</v>
      </c>
      <c r="AC86" s="113">
        <v>0.375</v>
      </c>
      <c r="AD86" s="113">
        <v>0.66666666666666663</v>
      </c>
      <c r="AE86" s="112" t="str">
        <f t="shared" si="10"/>
        <v>영종-영종</v>
      </c>
      <c r="AF86" s="111" t="s">
        <v>2490</v>
      </c>
      <c r="AG86" s="111" t="s">
        <v>2489</v>
      </c>
      <c r="AH86" s="111" t="s">
        <v>2488</v>
      </c>
      <c r="AI86" s="110" t="s">
        <v>1323</v>
      </c>
      <c r="AJ86" s="111" t="s">
        <v>2487</v>
      </c>
      <c r="AK86" s="111" t="s">
        <v>2486</v>
      </c>
      <c r="AL86" s="110" t="s">
        <v>2485</v>
      </c>
      <c r="AM86" s="110"/>
      <c r="AN86" s="251"/>
    </row>
    <row r="87" spans="1:40" s="87" customFormat="1" ht="18" hidden="1" customHeight="1">
      <c r="A87" s="351"/>
      <c r="B87" s="141" t="s">
        <v>2484</v>
      </c>
      <c r="C87" s="127" t="s">
        <v>2195</v>
      </c>
      <c r="D87" s="127" t="s">
        <v>2472</v>
      </c>
      <c r="E87" s="123">
        <v>4</v>
      </c>
      <c r="F87" s="126">
        <v>3</v>
      </c>
      <c r="G87" s="126">
        <v>1</v>
      </c>
      <c r="H87" s="125">
        <v>2</v>
      </c>
      <c r="I87" s="143">
        <v>1</v>
      </c>
      <c r="J87" s="142"/>
      <c r="K87" s="142"/>
      <c r="L87" s="123" t="s">
        <v>2345</v>
      </c>
      <c r="M87" s="122">
        <v>1</v>
      </c>
      <c r="N87" s="121"/>
      <c r="O87" s="114">
        <v>45706</v>
      </c>
      <c r="P87" s="114">
        <v>45748</v>
      </c>
      <c r="Q87" s="114"/>
      <c r="R87" s="119">
        <v>2</v>
      </c>
      <c r="S87" s="163">
        <f t="shared" si="9"/>
        <v>0</v>
      </c>
      <c r="T87" s="116"/>
      <c r="U87" s="116"/>
      <c r="V87" s="117"/>
      <c r="W87" s="116"/>
      <c r="X87" s="116"/>
      <c r="Y87" s="115">
        <v>69</v>
      </c>
      <c r="Z87" s="115">
        <v>5</v>
      </c>
      <c r="AA87" s="115">
        <f t="shared" si="11"/>
        <v>74</v>
      </c>
      <c r="AB87" s="114">
        <v>45806</v>
      </c>
      <c r="AC87" s="113">
        <v>0.35416666666666669</v>
      </c>
      <c r="AD87" s="113">
        <v>0.66666666666666663</v>
      </c>
      <c r="AE87" s="112" t="str">
        <f t="shared" si="10"/>
        <v>영종-강화</v>
      </c>
      <c r="AF87" s="111" t="s">
        <v>1386</v>
      </c>
      <c r="AG87" s="111" t="s">
        <v>2141</v>
      </c>
      <c r="AH87" s="111" t="s">
        <v>1807</v>
      </c>
      <c r="AI87" s="110" t="s">
        <v>2483</v>
      </c>
      <c r="AJ87" s="111" t="s">
        <v>2482</v>
      </c>
      <c r="AK87" s="111" t="s">
        <v>2481</v>
      </c>
      <c r="AL87" s="110" t="s">
        <v>2480</v>
      </c>
      <c r="AM87" s="110"/>
      <c r="AN87" s="251"/>
    </row>
    <row r="88" spans="1:40" ht="18" hidden="1" customHeight="1">
      <c r="A88" s="351"/>
      <c r="B88" s="141" t="s">
        <v>2479</v>
      </c>
      <c r="C88" s="145" t="s">
        <v>2195</v>
      </c>
      <c r="D88" s="145" t="s">
        <v>2472</v>
      </c>
      <c r="E88" s="141">
        <v>5</v>
      </c>
      <c r="F88" s="144"/>
      <c r="G88" s="144"/>
      <c r="H88" s="143"/>
      <c r="I88" s="143"/>
      <c r="J88" s="142"/>
      <c r="K88" s="142"/>
      <c r="L88" s="141"/>
      <c r="M88" s="140"/>
      <c r="N88" s="139"/>
      <c r="O88" s="134"/>
      <c r="P88" s="134"/>
      <c r="Q88" s="151"/>
      <c r="R88" s="136"/>
      <c r="S88" s="163">
        <f t="shared" si="9"/>
        <v>0</v>
      </c>
      <c r="T88" s="117"/>
      <c r="U88" s="117"/>
      <c r="V88" s="117"/>
      <c r="W88" s="117"/>
      <c r="X88" s="117"/>
      <c r="Y88" s="135"/>
      <c r="Z88" s="135"/>
      <c r="AA88" s="135">
        <f t="shared" si="11"/>
        <v>0</v>
      </c>
      <c r="AB88" s="134"/>
      <c r="AC88" s="133"/>
      <c r="AD88" s="133"/>
      <c r="AE88" s="132" t="str">
        <f t="shared" si="10"/>
        <v>-</v>
      </c>
      <c r="AF88" s="131"/>
      <c r="AG88" s="131"/>
      <c r="AH88" s="131"/>
      <c r="AI88" s="130"/>
      <c r="AJ88" s="131"/>
      <c r="AK88" s="131"/>
      <c r="AL88" s="130"/>
      <c r="AM88" s="130"/>
      <c r="AN88" s="250"/>
    </row>
    <row r="89" spans="1:40" ht="18" customHeight="1">
      <c r="A89" s="351"/>
      <c r="B89" s="273" t="s">
        <v>2478</v>
      </c>
      <c r="C89" s="147" t="s">
        <v>2473</v>
      </c>
      <c r="D89" s="274" t="s">
        <v>2472</v>
      </c>
      <c r="E89" s="321">
        <v>3</v>
      </c>
      <c r="F89" s="144"/>
      <c r="G89" s="144"/>
      <c r="H89" s="143"/>
      <c r="I89" s="143"/>
      <c r="J89" s="165"/>
      <c r="K89" s="164"/>
      <c r="L89" s="141" t="s">
        <v>2173</v>
      </c>
      <c r="M89" s="140" t="s">
        <v>2324</v>
      </c>
      <c r="N89" s="139"/>
      <c r="O89" s="134">
        <v>45838</v>
      </c>
      <c r="P89" s="134"/>
      <c r="Q89" s="151">
        <v>45859</v>
      </c>
      <c r="R89" s="118">
        <v>1</v>
      </c>
      <c r="S89" s="118">
        <f t="shared" si="9"/>
        <v>3</v>
      </c>
      <c r="T89" s="116">
        <v>3</v>
      </c>
      <c r="U89" s="117">
        <v>0</v>
      </c>
      <c r="V89" s="117">
        <f>T89</f>
        <v>3</v>
      </c>
      <c r="W89" s="117">
        <v>0</v>
      </c>
      <c r="X89" s="117">
        <v>0</v>
      </c>
      <c r="Y89" s="162">
        <v>59</v>
      </c>
      <c r="Z89" s="162">
        <v>3</v>
      </c>
      <c r="AA89" s="162">
        <f t="shared" si="11"/>
        <v>62</v>
      </c>
      <c r="AB89" s="320">
        <v>45954</v>
      </c>
      <c r="AC89" s="323">
        <v>0.375</v>
      </c>
      <c r="AD89" s="324">
        <v>0.64583333333333337</v>
      </c>
      <c r="AE89" s="132" t="str">
        <f t="shared" si="10"/>
        <v>영종-인천</v>
      </c>
      <c r="AF89" s="325" t="s">
        <v>64</v>
      </c>
      <c r="AG89" s="325" t="s">
        <v>6</v>
      </c>
      <c r="AH89" s="325" t="s">
        <v>2276</v>
      </c>
      <c r="AI89" s="326" t="s">
        <v>1323</v>
      </c>
      <c r="AJ89" s="131" t="s">
        <v>2477</v>
      </c>
      <c r="AK89" s="236" t="s">
        <v>2476</v>
      </c>
      <c r="AL89" s="131" t="s">
        <v>2475</v>
      </c>
      <c r="AM89" s="130"/>
      <c r="AN89" s="250"/>
    </row>
    <row r="90" spans="1:40" ht="18" hidden="1" customHeight="1">
      <c r="A90" s="352"/>
      <c r="B90" s="272" t="s">
        <v>2474</v>
      </c>
      <c r="C90" s="157" t="s">
        <v>2473</v>
      </c>
      <c r="D90" s="157" t="s">
        <v>2472</v>
      </c>
      <c r="E90" s="272">
        <v>4</v>
      </c>
      <c r="F90" s="126"/>
      <c r="G90" s="126"/>
      <c r="H90" s="125"/>
      <c r="I90" s="125"/>
      <c r="J90" s="165"/>
      <c r="K90" s="164"/>
      <c r="L90" s="123" t="s">
        <v>2471</v>
      </c>
      <c r="M90" s="122" t="s">
        <v>2470</v>
      </c>
      <c r="N90" s="121"/>
      <c r="O90" s="114">
        <v>45838</v>
      </c>
      <c r="P90" s="114">
        <v>45855</v>
      </c>
      <c r="Q90" s="114"/>
      <c r="R90" s="246">
        <v>1</v>
      </c>
      <c r="S90" s="246">
        <f t="shared" si="9"/>
        <v>0</v>
      </c>
      <c r="T90" s="116"/>
      <c r="U90" s="116"/>
      <c r="V90" s="116"/>
      <c r="W90" s="116"/>
      <c r="X90" s="116"/>
      <c r="Y90" s="271"/>
      <c r="Z90" s="271"/>
      <c r="AA90" s="271">
        <f t="shared" si="11"/>
        <v>0</v>
      </c>
      <c r="AB90" s="270">
        <v>45944</v>
      </c>
      <c r="AC90" s="269"/>
      <c r="AD90" s="269"/>
      <c r="AE90" s="112" t="str">
        <f t="shared" si="10"/>
        <v>영종-인천</v>
      </c>
      <c r="AF90" s="111" t="s">
        <v>64</v>
      </c>
      <c r="AG90" s="111" t="s">
        <v>6</v>
      </c>
      <c r="AH90" s="111" t="s">
        <v>2276</v>
      </c>
      <c r="AI90" s="110"/>
      <c r="AJ90" s="111" t="s">
        <v>2469</v>
      </c>
      <c r="AK90" s="268" t="s">
        <v>2468</v>
      </c>
      <c r="AL90" s="111"/>
      <c r="AM90" s="130"/>
      <c r="AN90" s="250"/>
    </row>
    <row r="91" spans="1:40" ht="18" hidden="1" customHeight="1">
      <c r="A91" s="355">
        <v>29</v>
      </c>
      <c r="B91" s="141" t="s">
        <v>2467</v>
      </c>
      <c r="C91" s="145" t="s">
        <v>2195</v>
      </c>
      <c r="D91" s="145" t="s">
        <v>2460</v>
      </c>
      <c r="E91" s="141">
        <v>3</v>
      </c>
      <c r="F91" s="144"/>
      <c r="G91" s="144"/>
      <c r="H91" s="143"/>
      <c r="I91" s="143"/>
      <c r="J91" s="142"/>
      <c r="K91" s="142"/>
      <c r="L91" s="141"/>
      <c r="M91" s="140"/>
      <c r="N91" s="139"/>
      <c r="O91" s="134"/>
      <c r="P91" s="134"/>
      <c r="Q91" s="151"/>
      <c r="R91" s="136"/>
      <c r="S91" s="163">
        <f t="shared" si="9"/>
        <v>0</v>
      </c>
      <c r="T91" s="117"/>
      <c r="U91" s="117"/>
      <c r="V91" s="117"/>
      <c r="W91" s="117"/>
      <c r="X91" s="117"/>
      <c r="Y91" s="135"/>
      <c r="Z91" s="135"/>
      <c r="AA91" s="135">
        <f t="shared" si="11"/>
        <v>0</v>
      </c>
      <c r="AB91" s="134"/>
      <c r="AC91" s="133"/>
      <c r="AD91" s="133"/>
      <c r="AE91" s="132" t="str">
        <f t="shared" si="10"/>
        <v>-</v>
      </c>
      <c r="AF91" s="131"/>
      <c r="AG91" s="131"/>
      <c r="AH91" s="131"/>
      <c r="AI91" s="130"/>
      <c r="AJ91" s="131"/>
      <c r="AK91" s="131"/>
      <c r="AL91" s="130"/>
      <c r="AM91" s="130"/>
      <c r="AN91" s="250"/>
    </row>
    <row r="92" spans="1:40" ht="18" customHeight="1">
      <c r="A92" s="351"/>
      <c r="B92" s="141" t="s">
        <v>2466</v>
      </c>
      <c r="C92" s="145" t="s">
        <v>2361</v>
      </c>
      <c r="D92" s="274" t="s">
        <v>2460</v>
      </c>
      <c r="E92" s="321">
        <v>4</v>
      </c>
      <c r="F92" s="144">
        <v>3</v>
      </c>
      <c r="G92" s="144">
        <v>1</v>
      </c>
      <c r="H92" s="143">
        <v>3</v>
      </c>
      <c r="I92" s="143">
        <v>1</v>
      </c>
      <c r="J92" s="142"/>
      <c r="K92" s="142"/>
      <c r="L92" s="141" t="s">
        <v>2465</v>
      </c>
      <c r="M92" s="140">
        <v>1</v>
      </c>
      <c r="N92" s="139"/>
      <c r="O92" s="134">
        <v>45706</v>
      </c>
      <c r="P92" s="134"/>
      <c r="Q92" s="152"/>
      <c r="R92" s="118">
        <v>3</v>
      </c>
      <c r="S92" s="118">
        <f t="shared" si="9"/>
        <v>3</v>
      </c>
      <c r="T92" s="117">
        <v>1</v>
      </c>
      <c r="U92" s="117">
        <f>R92-T92</f>
        <v>2</v>
      </c>
      <c r="V92" s="117">
        <f>T92</f>
        <v>1</v>
      </c>
      <c r="W92" s="117">
        <v>0</v>
      </c>
      <c r="X92" s="117">
        <f t="shared" ref="X92:X99" si="12">U92</f>
        <v>2</v>
      </c>
      <c r="Y92" s="135">
        <v>80</v>
      </c>
      <c r="Z92" s="135">
        <v>4</v>
      </c>
      <c r="AA92" s="135">
        <f t="shared" si="11"/>
        <v>84</v>
      </c>
      <c r="AB92" s="320">
        <v>45951</v>
      </c>
      <c r="AC92" s="324">
        <v>0.3611111111111111</v>
      </c>
      <c r="AD92" s="324">
        <v>0.64583333333333337</v>
      </c>
      <c r="AE92" s="132" t="str">
        <f t="shared" si="10"/>
        <v>인천-강화</v>
      </c>
      <c r="AF92" s="325" t="s">
        <v>1306</v>
      </c>
      <c r="AG92" s="325" t="s">
        <v>2141</v>
      </c>
      <c r="AH92" s="325" t="s">
        <v>2313</v>
      </c>
      <c r="AI92" s="326" t="s">
        <v>1470</v>
      </c>
      <c r="AJ92" s="131" t="s">
        <v>2464</v>
      </c>
      <c r="AK92" s="131" t="s">
        <v>2463</v>
      </c>
      <c r="AL92" s="130" t="s">
        <v>2462</v>
      </c>
      <c r="AM92" s="130"/>
      <c r="AN92" s="250"/>
    </row>
    <row r="93" spans="1:40" ht="18" customHeight="1">
      <c r="A93" s="352"/>
      <c r="B93" s="141" t="s">
        <v>2461</v>
      </c>
      <c r="C93" s="145" t="s">
        <v>2291</v>
      </c>
      <c r="D93" s="274" t="s">
        <v>2460</v>
      </c>
      <c r="E93" s="321">
        <v>5</v>
      </c>
      <c r="F93" s="144"/>
      <c r="G93" s="144"/>
      <c r="H93" s="143">
        <v>3</v>
      </c>
      <c r="I93" s="143">
        <v>1</v>
      </c>
      <c r="J93" s="142"/>
      <c r="K93" s="142"/>
      <c r="L93" s="141" t="s">
        <v>1541</v>
      </c>
      <c r="M93" s="140">
        <v>2</v>
      </c>
      <c r="N93" s="139"/>
      <c r="O93" s="134">
        <v>45737</v>
      </c>
      <c r="P93" s="134"/>
      <c r="Q93" s="151"/>
      <c r="R93" s="118">
        <v>3</v>
      </c>
      <c r="S93" s="118">
        <f t="shared" si="9"/>
        <v>3</v>
      </c>
      <c r="T93" s="117">
        <v>1</v>
      </c>
      <c r="U93" s="117">
        <f>R93-T93</f>
        <v>2</v>
      </c>
      <c r="V93" s="117">
        <f>T93</f>
        <v>1</v>
      </c>
      <c r="W93" s="117">
        <v>0</v>
      </c>
      <c r="X93" s="117">
        <f t="shared" si="12"/>
        <v>2</v>
      </c>
      <c r="Y93" s="135">
        <v>92</v>
      </c>
      <c r="Z93" s="135">
        <v>6</v>
      </c>
      <c r="AA93" s="135">
        <f t="shared" si="11"/>
        <v>98</v>
      </c>
      <c r="AB93" s="320">
        <v>45960</v>
      </c>
      <c r="AC93" s="324">
        <v>0.375</v>
      </c>
      <c r="AD93" s="324">
        <v>0.625</v>
      </c>
      <c r="AE93" s="132" t="str">
        <f t="shared" si="10"/>
        <v>인천-인천</v>
      </c>
      <c r="AF93" s="325" t="s">
        <v>1614</v>
      </c>
      <c r="AG93" s="325" t="s">
        <v>1614</v>
      </c>
      <c r="AH93" s="325" t="s">
        <v>2459</v>
      </c>
      <c r="AI93" s="326" t="s">
        <v>1740</v>
      </c>
      <c r="AJ93" s="131" t="s">
        <v>2458</v>
      </c>
      <c r="AK93" s="131" t="s">
        <v>2457</v>
      </c>
      <c r="AL93" s="130" t="s">
        <v>2456</v>
      </c>
      <c r="AM93" s="130"/>
      <c r="AN93" s="250"/>
    </row>
    <row r="94" spans="1:40" ht="18" hidden="1" customHeight="1">
      <c r="A94" s="355">
        <v>30</v>
      </c>
      <c r="B94" s="141" t="s">
        <v>2455</v>
      </c>
      <c r="C94" s="127" t="s">
        <v>2291</v>
      </c>
      <c r="D94" s="157" t="s">
        <v>2445</v>
      </c>
      <c r="E94" s="123">
        <v>3</v>
      </c>
      <c r="F94" s="126">
        <v>3</v>
      </c>
      <c r="G94" s="126">
        <v>1</v>
      </c>
      <c r="H94" s="125">
        <v>3</v>
      </c>
      <c r="I94" s="125">
        <v>1</v>
      </c>
      <c r="J94" s="124"/>
      <c r="K94" s="124"/>
      <c r="L94" s="123" t="s">
        <v>2345</v>
      </c>
      <c r="M94" s="122">
        <v>1</v>
      </c>
      <c r="N94" s="121"/>
      <c r="O94" s="114">
        <v>45708</v>
      </c>
      <c r="P94" s="114">
        <v>45855</v>
      </c>
      <c r="Q94" s="114"/>
      <c r="R94" s="119">
        <v>3</v>
      </c>
      <c r="S94" s="156">
        <f t="shared" si="9"/>
        <v>3</v>
      </c>
      <c r="T94" s="116">
        <v>1</v>
      </c>
      <c r="U94" s="116">
        <f>R94-T94</f>
        <v>2</v>
      </c>
      <c r="V94" s="116"/>
      <c r="W94" s="116"/>
      <c r="X94" s="116">
        <f t="shared" si="12"/>
        <v>2</v>
      </c>
      <c r="Y94" s="115">
        <v>60</v>
      </c>
      <c r="Z94" s="115">
        <v>6</v>
      </c>
      <c r="AA94" s="115">
        <f t="shared" si="11"/>
        <v>66</v>
      </c>
      <c r="AB94" s="114">
        <v>45952</v>
      </c>
      <c r="AC94" s="113">
        <v>0.375</v>
      </c>
      <c r="AD94" s="113">
        <v>0.6875</v>
      </c>
      <c r="AE94" s="112" t="str">
        <f t="shared" si="10"/>
        <v>인천-강화</v>
      </c>
      <c r="AF94" s="111" t="s">
        <v>1568</v>
      </c>
      <c r="AG94" s="111" t="s">
        <v>1553</v>
      </c>
      <c r="AH94" s="111" t="s">
        <v>2450</v>
      </c>
      <c r="AI94" s="110" t="s">
        <v>1740</v>
      </c>
      <c r="AJ94" s="111" t="s">
        <v>2454</v>
      </c>
      <c r="AK94" s="111" t="s">
        <v>2453</v>
      </c>
      <c r="AL94" s="110" t="s">
        <v>2452</v>
      </c>
      <c r="AM94" s="110"/>
      <c r="AN94" s="250"/>
    </row>
    <row r="95" spans="1:40" ht="18" hidden="1" customHeight="1">
      <c r="A95" s="351"/>
      <c r="B95" s="141" t="s">
        <v>2451</v>
      </c>
      <c r="C95" s="127" t="s">
        <v>2291</v>
      </c>
      <c r="D95" s="157" t="s">
        <v>2445</v>
      </c>
      <c r="E95" s="123">
        <v>4</v>
      </c>
      <c r="F95" s="126">
        <v>3</v>
      </c>
      <c r="G95" s="126">
        <v>1</v>
      </c>
      <c r="H95" s="125">
        <v>4</v>
      </c>
      <c r="I95" s="125">
        <v>1</v>
      </c>
      <c r="J95" s="124"/>
      <c r="K95" s="124"/>
      <c r="L95" s="123" t="s">
        <v>2345</v>
      </c>
      <c r="M95" s="122">
        <v>1</v>
      </c>
      <c r="N95" s="121"/>
      <c r="O95" s="114">
        <v>45708</v>
      </c>
      <c r="P95" s="114">
        <v>45855</v>
      </c>
      <c r="Q95" s="114"/>
      <c r="R95" s="119">
        <v>4</v>
      </c>
      <c r="S95" s="156">
        <f t="shared" si="9"/>
        <v>4</v>
      </c>
      <c r="T95" s="116">
        <v>1</v>
      </c>
      <c r="U95" s="116">
        <f>R95-T95</f>
        <v>3</v>
      </c>
      <c r="V95" s="116"/>
      <c r="W95" s="116"/>
      <c r="X95" s="116">
        <f t="shared" si="12"/>
        <v>3</v>
      </c>
      <c r="Y95" s="115">
        <v>80</v>
      </c>
      <c r="Z95" s="115">
        <v>7</v>
      </c>
      <c r="AA95" s="115">
        <f t="shared" si="11"/>
        <v>87</v>
      </c>
      <c r="AB95" s="114">
        <v>45952</v>
      </c>
      <c r="AC95" s="113">
        <v>0.375</v>
      </c>
      <c r="AD95" s="113">
        <v>0.6875</v>
      </c>
      <c r="AE95" s="112" t="str">
        <f t="shared" si="10"/>
        <v>인천-강화</v>
      </c>
      <c r="AF95" s="111" t="s">
        <v>1614</v>
      </c>
      <c r="AG95" s="111" t="s">
        <v>1305</v>
      </c>
      <c r="AH95" s="111" t="s">
        <v>2450</v>
      </c>
      <c r="AI95" s="110" t="s">
        <v>1470</v>
      </c>
      <c r="AJ95" s="111" t="s">
        <v>2449</v>
      </c>
      <c r="AK95" s="111" t="s">
        <v>2448</v>
      </c>
      <c r="AL95" s="110" t="s">
        <v>2447</v>
      </c>
      <c r="AM95" s="110"/>
      <c r="AN95" s="250"/>
    </row>
    <row r="96" spans="1:40" ht="18" hidden="1" customHeight="1">
      <c r="A96" s="352"/>
      <c r="B96" s="141" t="s">
        <v>2446</v>
      </c>
      <c r="C96" s="127" t="s">
        <v>2048</v>
      </c>
      <c r="D96" s="157" t="s">
        <v>2445</v>
      </c>
      <c r="E96" s="123">
        <v>5</v>
      </c>
      <c r="F96" s="126"/>
      <c r="G96" s="126"/>
      <c r="H96" s="125">
        <v>2</v>
      </c>
      <c r="I96" s="125">
        <v>1</v>
      </c>
      <c r="J96" s="124"/>
      <c r="K96" s="124"/>
      <c r="L96" s="123" t="s">
        <v>2149</v>
      </c>
      <c r="M96" s="122">
        <v>2</v>
      </c>
      <c r="N96" s="121"/>
      <c r="O96" s="114">
        <v>45737</v>
      </c>
      <c r="P96" s="114">
        <v>45855</v>
      </c>
      <c r="Q96" s="114"/>
      <c r="R96" s="119">
        <v>2</v>
      </c>
      <c r="S96" s="156">
        <f t="shared" si="9"/>
        <v>2</v>
      </c>
      <c r="T96" s="116">
        <v>1</v>
      </c>
      <c r="U96" s="116">
        <f>R96-T96</f>
        <v>1</v>
      </c>
      <c r="V96" s="116"/>
      <c r="W96" s="116"/>
      <c r="X96" s="116">
        <f t="shared" si="12"/>
        <v>1</v>
      </c>
      <c r="Y96" s="115">
        <v>50</v>
      </c>
      <c r="Z96" s="115">
        <v>3</v>
      </c>
      <c r="AA96" s="115">
        <f t="shared" si="11"/>
        <v>53</v>
      </c>
      <c r="AB96" s="114">
        <v>45958</v>
      </c>
      <c r="AC96" s="113">
        <v>0.375</v>
      </c>
      <c r="AD96" s="113">
        <v>0.625</v>
      </c>
      <c r="AE96" s="112" t="str">
        <f t="shared" si="10"/>
        <v>인천-인천</v>
      </c>
      <c r="AF96" s="111" t="s">
        <v>2093</v>
      </c>
      <c r="AG96" s="111" t="s">
        <v>2436</v>
      </c>
      <c r="AH96" s="111" t="s">
        <v>1409</v>
      </c>
      <c r="AI96" s="110" t="s">
        <v>1470</v>
      </c>
      <c r="AJ96" s="111" t="s">
        <v>2444</v>
      </c>
      <c r="AK96" s="111" t="s">
        <v>2443</v>
      </c>
      <c r="AL96" s="110" t="s">
        <v>2442</v>
      </c>
      <c r="AM96" s="110"/>
      <c r="AN96" s="250"/>
    </row>
    <row r="97" spans="1:40" ht="18" customHeight="1">
      <c r="A97" s="355">
        <v>31</v>
      </c>
      <c r="B97" s="259" t="s">
        <v>2441</v>
      </c>
      <c r="C97" s="145" t="s">
        <v>2291</v>
      </c>
      <c r="D97" s="274" t="s">
        <v>2411</v>
      </c>
      <c r="E97" s="321">
        <v>3</v>
      </c>
      <c r="F97" s="144"/>
      <c r="G97" s="144"/>
      <c r="H97" s="143">
        <v>3</v>
      </c>
      <c r="I97" s="143">
        <v>1</v>
      </c>
      <c r="J97" s="142"/>
      <c r="K97" s="142"/>
      <c r="L97" s="141" t="s">
        <v>1667</v>
      </c>
      <c r="M97" s="140">
        <v>1</v>
      </c>
      <c r="N97" s="139">
        <v>2</v>
      </c>
      <c r="O97" s="134">
        <v>45708</v>
      </c>
      <c r="P97" s="134"/>
      <c r="Q97" s="265">
        <v>45896</v>
      </c>
      <c r="R97" s="118">
        <v>1</v>
      </c>
      <c r="S97" s="118">
        <f t="shared" si="9"/>
        <v>1</v>
      </c>
      <c r="T97" s="267">
        <v>1</v>
      </c>
      <c r="U97" s="150">
        <v>0</v>
      </c>
      <c r="V97" s="117">
        <f t="shared" ref="V97:V102" si="13">T97</f>
        <v>1</v>
      </c>
      <c r="W97" s="117">
        <v>0</v>
      </c>
      <c r="X97" s="117">
        <f t="shared" si="12"/>
        <v>0</v>
      </c>
      <c r="Y97" s="266">
        <v>20</v>
      </c>
      <c r="Z97" s="266">
        <v>1</v>
      </c>
      <c r="AA97" s="266">
        <f t="shared" si="11"/>
        <v>21</v>
      </c>
      <c r="AB97" s="320">
        <v>45966</v>
      </c>
      <c r="AC97" s="324">
        <v>0.35416666666666669</v>
      </c>
      <c r="AD97" s="324">
        <v>0.52083333333333337</v>
      </c>
      <c r="AE97" s="264" t="str">
        <f t="shared" si="10"/>
        <v>인천-인천</v>
      </c>
      <c r="AF97" s="325" t="s">
        <v>1614</v>
      </c>
      <c r="AG97" s="325" t="s">
        <v>2093</v>
      </c>
      <c r="AH97" s="325" t="s">
        <v>2440</v>
      </c>
      <c r="AI97" s="326" t="s">
        <v>2439</v>
      </c>
      <c r="AJ97" s="244" t="s">
        <v>2438</v>
      </c>
      <c r="AK97" s="244" t="s">
        <v>2424</v>
      </c>
      <c r="AL97" s="263" t="s">
        <v>2432</v>
      </c>
      <c r="AM97" s="130" t="s">
        <v>2410</v>
      </c>
      <c r="AN97" s="250" t="s">
        <v>2409</v>
      </c>
    </row>
    <row r="98" spans="1:40" ht="18" customHeight="1">
      <c r="A98" s="351"/>
      <c r="B98" s="259" t="s">
        <v>2437</v>
      </c>
      <c r="C98" s="145" t="s">
        <v>2080</v>
      </c>
      <c r="D98" s="274" t="s">
        <v>2411</v>
      </c>
      <c r="E98" s="321">
        <v>3</v>
      </c>
      <c r="F98" s="144"/>
      <c r="G98" s="144"/>
      <c r="H98" s="143">
        <v>3</v>
      </c>
      <c r="I98" s="143">
        <v>1</v>
      </c>
      <c r="J98" s="142"/>
      <c r="K98" s="142"/>
      <c r="L98" s="141" t="s">
        <v>2331</v>
      </c>
      <c r="M98" s="140">
        <v>1</v>
      </c>
      <c r="N98" s="139">
        <v>2</v>
      </c>
      <c r="O98" s="134">
        <v>45708</v>
      </c>
      <c r="P98" s="134"/>
      <c r="Q98" s="265">
        <v>45896</v>
      </c>
      <c r="R98" s="118">
        <v>1</v>
      </c>
      <c r="S98" s="118">
        <f t="shared" si="9"/>
        <v>1</v>
      </c>
      <c r="T98" s="267">
        <v>1</v>
      </c>
      <c r="U98" s="117">
        <v>0</v>
      </c>
      <c r="V98" s="117">
        <f t="shared" si="13"/>
        <v>1</v>
      </c>
      <c r="W98" s="117">
        <v>0</v>
      </c>
      <c r="X98" s="117">
        <f t="shared" si="12"/>
        <v>0</v>
      </c>
      <c r="Y98" s="266">
        <v>20</v>
      </c>
      <c r="Z98" s="266">
        <v>1</v>
      </c>
      <c r="AA98" s="266">
        <f t="shared" si="11"/>
        <v>21</v>
      </c>
      <c r="AB98" s="320">
        <v>45972</v>
      </c>
      <c r="AC98" s="324">
        <v>0.35416666666666669</v>
      </c>
      <c r="AD98" s="324">
        <v>0.52083333333333337</v>
      </c>
      <c r="AE98" s="264" t="str">
        <f t="shared" si="10"/>
        <v>인천-인천</v>
      </c>
      <c r="AF98" s="325" t="s">
        <v>2093</v>
      </c>
      <c r="AG98" s="325" t="s">
        <v>2436</v>
      </c>
      <c r="AH98" s="325" t="s">
        <v>2435</v>
      </c>
      <c r="AI98" s="326" t="s">
        <v>1714</v>
      </c>
      <c r="AJ98" s="244" t="s">
        <v>2434</v>
      </c>
      <c r="AK98" s="244" t="s">
        <v>2433</v>
      </c>
      <c r="AL98" s="263" t="s">
        <v>2432</v>
      </c>
      <c r="AM98" s="130" t="s">
        <v>2410</v>
      </c>
      <c r="AN98" s="250" t="s">
        <v>2409</v>
      </c>
    </row>
    <row r="99" spans="1:40" ht="18" customHeight="1">
      <c r="A99" s="351"/>
      <c r="B99" s="259" t="s">
        <v>2431</v>
      </c>
      <c r="C99" s="145" t="s">
        <v>2048</v>
      </c>
      <c r="D99" s="274" t="s">
        <v>2411</v>
      </c>
      <c r="E99" s="321">
        <v>3</v>
      </c>
      <c r="F99" s="144"/>
      <c r="G99" s="144"/>
      <c r="H99" s="143">
        <v>3</v>
      </c>
      <c r="I99" s="143">
        <v>1</v>
      </c>
      <c r="J99" s="142"/>
      <c r="K99" s="142"/>
      <c r="L99" s="141" t="s">
        <v>1314</v>
      </c>
      <c r="M99" s="140">
        <v>1</v>
      </c>
      <c r="N99" s="139">
        <v>2</v>
      </c>
      <c r="O99" s="134">
        <v>45708</v>
      </c>
      <c r="P99" s="134"/>
      <c r="Q99" s="265">
        <v>45896</v>
      </c>
      <c r="R99" s="118">
        <v>1</v>
      </c>
      <c r="S99" s="118">
        <f t="shared" si="9"/>
        <v>1</v>
      </c>
      <c r="T99" s="267">
        <v>1</v>
      </c>
      <c r="U99" s="117">
        <v>0</v>
      </c>
      <c r="V99" s="117">
        <f t="shared" si="13"/>
        <v>1</v>
      </c>
      <c r="W99" s="117">
        <v>0</v>
      </c>
      <c r="X99" s="117">
        <f t="shared" si="12"/>
        <v>0</v>
      </c>
      <c r="Y99" s="266">
        <v>20</v>
      </c>
      <c r="Z99" s="266">
        <v>1</v>
      </c>
      <c r="AA99" s="266">
        <f t="shared" si="11"/>
        <v>21</v>
      </c>
      <c r="AB99" s="320">
        <v>45973</v>
      </c>
      <c r="AC99" s="324">
        <v>0.35416666666666669</v>
      </c>
      <c r="AD99" s="324">
        <v>0.52083333333333337</v>
      </c>
      <c r="AE99" s="264" t="str">
        <f t="shared" si="10"/>
        <v>인천-인천</v>
      </c>
      <c r="AF99" s="325" t="s">
        <v>2093</v>
      </c>
      <c r="AG99" s="325" t="s">
        <v>1614</v>
      </c>
      <c r="AH99" s="325" t="s">
        <v>1135</v>
      </c>
      <c r="AI99" s="326" t="s">
        <v>1714</v>
      </c>
      <c r="AJ99" s="244" t="s">
        <v>2430</v>
      </c>
      <c r="AK99" s="244" t="s">
        <v>2429</v>
      </c>
      <c r="AL99" s="263" t="s">
        <v>2428</v>
      </c>
      <c r="AM99" s="130" t="s">
        <v>2410</v>
      </c>
      <c r="AN99" s="250" t="s">
        <v>2409</v>
      </c>
    </row>
    <row r="100" spans="1:40" ht="18" hidden="1" customHeight="1">
      <c r="A100" s="351"/>
      <c r="B100" s="259" t="s">
        <v>2427</v>
      </c>
      <c r="C100" s="145" t="s">
        <v>2291</v>
      </c>
      <c r="D100" s="145" t="s">
        <v>2411</v>
      </c>
      <c r="E100" s="141">
        <v>4</v>
      </c>
      <c r="F100" s="144"/>
      <c r="G100" s="144"/>
      <c r="H100" s="143">
        <v>1</v>
      </c>
      <c r="I100" s="143">
        <v>1</v>
      </c>
      <c r="J100" s="142"/>
      <c r="K100" s="142"/>
      <c r="L100" s="141" t="s">
        <v>2426</v>
      </c>
      <c r="M100" s="140">
        <v>1</v>
      </c>
      <c r="N100" s="139">
        <v>1</v>
      </c>
      <c r="O100" s="134">
        <v>45708</v>
      </c>
      <c r="P100" s="134"/>
      <c r="Q100" s="152">
        <v>45733</v>
      </c>
      <c r="R100" s="247">
        <v>1</v>
      </c>
      <c r="S100" s="118">
        <f t="shared" si="9"/>
        <v>1</v>
      </c>
      <c r="T100" s="117">
        <v>1</v>
      </c>
      <c r="U100" s="117"/>
      <c r="V100" s="117">
        <f t="shared" si="13"/>
        <v>1</v>
      </c>
      <c r="W100" s="117">
        <v>0</v>
      </c>
      <c r="X100" s="117">
        <v>0</v>
      </c>
      <c r="Y100" s="154">
        <v>20</v>
      </c>
      <c r="Z100" s="154">
        <v>1</v>
      </c>
      <c r="AA100" s="154">
        <f t="shared" si="11"/>
        <v>21</v>
      </c>
      <c r="AB100" s="152">
        <v>45784</v>
      </c>
      <c r="AC100" s="153">
        <v>0.3611111111111111</v>
      </c>
      <c r="AD100" s="153">
        <v>0.50694444444444442</v>
      </c>
      <c r="AE100" s="262" t="str">
        <f t="shared" si="10"/>
        <v>인천-인천</v>
      </c>
      <c r="AF100" s="173" t="s">
        <v>1614</v>
      </c>
      <c r="AG100" s="173" t="s">
        <v>1007</v>
      </c>
      <c r="AH100" s="173" t="s">
        <v>2421</v>
      </c>
      <c r="AI100" s="173" t="s">
        <v>2322</v>
      </c>
      <c r="AJ100" s="173" t="s">
        <v>2425</v>
      </c>
      <c r="AK100" s="173" t="s">
        <v>2424</v>
      </c>
      <c r="AL100" s="248" t="s">
        <v>2423</v>
      </c>
      <c r="AM100" s="130" t="s">
        <v>2410</v>
      </c>
      <c r="AN100" s="250" t="s">
        <v>2409</v>
      </c>
    </row>
    <row r="101" spans="1:40" ht="18" hidden="1" customHeight="1">
      <c r="A101" s="351"/>
      <c r="B101" s="259" t="s">
        <v>2422</v>
      </c>
      <c r="C101" s="145" t="s">
        <v>2083</v>
      </c>
      <c r="D101" s="145" t="s">
        <v>2411</v>
      </c>
      <c r="E101" s="141">
        <v>4</v>
      </c>
      <c r="F101" s="144"/>
      <c r="G101" s="144"/>
      <c r="H101" s="143">
        <v>1</v>
      </c>
      <c r="I101" s="143">
        <v>1</v>
      </c>
      <c r="J101" s="142"/>
      <c r="K101" s="142"/>
      <c r="L101" s="141" t="s">
        <v>2173</v>
      </c>
      <c r="M101" s="140">
        <v>1</v>
      </c>
      <c r="N101" s="139">
        <v>1</v>
      </c>
      <c r="O101" s="134">
        <v>45733</v>
      </c>
      <c r="P101" s="134"/>
      <c r="Q101" s="152">
        <v>45733</v>
      </c>
      <c r="R101" s="247">
        <v>1</v>
      </c>
      <c r="S101" s="118">
        <f t="shared" si="9"/>
        <v>1</v>
      </c>
      <c r="T101" s="218">
        <v>1</v>
      </c>
      <c r="U101" s="218"/>
      <c r="V101" s="117">
        <f t="shared" si="13"/>
        <v>1</v>
      </c>
      <c r="W101" s="117">
        <v>0</v>
      </c>
      <c r="X101" s="117">
        <v>0</v>
      </c>
      <c r="Y101" s="154">
        <v>19</v>
      </c>
      <c r="Z101" s="154">
        <v>1</v>
      </c>
      <c r="AA101" s="154">
        <f t="shared" si="11"/>
        <v>20</v>
      </c>
      <c r="AB101" s="152">
        <v>45785</v>
      </c>
      <c r="AC101" s="153">
        <v>0.3611111111111111</v>
      </c>
      <c r="AD101" s="153">
        <v>0.50694444444444442</v>
      </c>
      <c r="AE101" s="262" t="str">
        <f t="shared" si="10"/>
        <v>인천-인천</v>
      </c>
      <c r="AF101" s="173" t="s">
        <v>2093</v>
      </c>
      <c r="AG101" s="173" t="s">
        <v>1614</v>
      </c>
      <c r="AH101" s="173" t="s">
        <v>2421</v>
      </c>
      <c r="AI101" s="173" t="s">
        <v>1714</v>
      </c>
      <c r="AJ101" s="173" t="s">
        <v>2420</v>
      </c>
      <c r="AK101" s="173" t="s">
        <v>2419</v>
      </c>
      <c r="AL101" s="248" t="s">
        <v>2418</v>
      </c>
      <c r="AM101" s="130" t="s">
        <v>2410</v>
      </c>
      <c r="AN101" s="250" t="s">
        <v>2409</v>
      </c>
    </row>
    <row r="102" spans="1:40" ht="18" hidden="1" customHeight="1">
      <c r="A102" s="351"/>
      <c r="B102" s="259" t="s">
        <v>2417</v>
      </c>
      <c r="C102" s="145" t="s">
        <v>2308</v>
      </c>
      <c r="D102" s="145" t="s">
        <v>2411</v>
      </c>
      <c r="E102" s="141">
        <v>4</v>
      </c>
      <c r="F102" s="144"/>
      <c r="G102" s="144"/>
      <c r="H102" s="143">
        <v>1</v>
      </c>
      <c r="I102" s="143">
        <v>1</v>
      </c>
      <c r="J102" s="142"/>
      <c r="K102" s="142"/>
      <c r="L102" s="141" t="s">
        <v>1314</v>
      </c>
      <c r="M102" s="140">
        <v>1</v>
      </c>
      <c r="N102" s="139">
        <v>1</v>
      </c>
      <c r="O102" s="134">
        <v>45733</v>
      </c>
      <c r="P102" s="134"/>
      <c r="Q102" s="152">
        <v>45733</v>
      </c>
      <c r="R102" s="247">
        <v>1</v>
      </c>
      <c r="S102" s="118">
        <f t="shared" si="9"/>
        <v>1</v>
      </c>
      <c r="T102" s="218">
        <v>1</v>
      </c>
      <c r="U102" s="218"/>
      <c r="V102" s="117">
        <f t="shared" si="13"/>
        <v>1</v>
      </c>
      <c r="W102" s="117">
        <v>0</v>
      </c>
      <c r="X102" s="117">
        <v>0</v>
      </c>
      <c r="Y102" s="154">
        <v>19</v>
      </c>
      <c r="Z102" s="154">
        <v>1</v>
      </c>
      <c r="AA102" s="154">
        <f t="shared" si="11"/>
        <v>20</v>
      </c>
      <c r="AB102" s="152">
        <v>45786</v>
      </c>
      <c r="AC102" s="153">
        <v>0.3611111111111111</v>
      </c>
      <c r="AD102" s="153">
        <v>0.50694444444444442</v>
      </c>
      <c r="AE102" s="262" t="str">
        <f t="shared" si="10"/>
        <v>인천-인천</v>
      </c>
      <c r="AF102" s="173" t="s">
        <v>1007</v>
      </c>
      <c r="AG102" s="173" t="s">
        <v>1578</v>
      </c>
      <c r="AH102" s="173" t="s">
        <v>2416</v>
      </c>
      <c r="AI102" s="173" t="s">
        <v>1323</v>
      </c>
      <c r="AJ102" s="173" t="s">
        <v>2415</v>
      </c>
      <c r="AK102" s="173" t="s">
        <v>2414</v>
      </c>
      <c r="AL102" s="248" t="s">
        <v>2413</v>
      </c>
      <c r="AM102" s="130" t="s">
        <v>2410</v>
      </c>
      <c r="AN102" s="250" t="s">
        <v>2409</v>
      </c>
    </row>
    <row r="103" spans="1:40" ht="18" hidden="1" customHeight="1">
      <c r="A103" s="352"/>
      <c r="B103" s="261" t="s">
        <v>2412</v>
      </c>
      <c r="C103" s="145" t="s">
        <v>2291</v>
      </c>
      <c r="D103" s="145" t="s">
        <v>2411</v>
      </c>
      <c r="E103" s="141">
        <v>5</v>
      </c>
      <c r="F103" s="144"/>
      <c r="G103" s="144"/>
      <c r="H103" s="143"/>
      <c r="I103" s="143"/>
      <c r="J103" s="142"/>
      <c r="K103" s="142"/>
      <c r="L103" s="141"/>
      <c r="M103" s="140"/>
      <c r="N103" s="139"/>
      <c r="O103" s="134"/>
      <c r="P103" s="134"/>
      <c r="Q103" s="151"/>
      <c r="R103" s="136"/>
      <c r="S103" s="118">
        <f t="shared" si="9"/>
        <v>0</v>
      </c>
      <c r="T103" s="117"/>
      <c r="U103" s="117"/>
      <c r="V103" s="117"/>
      <c r="W103" s="117"/>
      <c r="X103" s="117"/>
      <c r="Y103" s="135"/>
      <c r="Z103" s="135"/>
      <c r="AA103" s="135">
        <f t="shared" si="11"/>
        <v>0</v>
      </c>
      <c r="AB103" s="134"/>
      <c r="AC103" s="133"/>
      <c r="AD103" s="133"/>
      <c r="AE103" s="132" t="str">
        <f t="shared" si="10"/>
        <v>-</v>
      </c>
      <c r="AF103" s="131"/>
      <c r="AG103" s="131"/>
      <c r="AH103" s="131"/>
      <c r="AI103" s="130"/>
      <c r="AJ103" s="131"/>
      <c r="AK103" s="131"/>
      <c r="AL103" s="130"/>
      <c r="AM103" s="130" t="s">
        <v>2410</v>
      </c>
      <c r="AN103" s="250" t="s">
        <v>2409</v>
      </c>
    </row>
    <row r="104" spans="1:40" ht="18" hidden="1" customHeight="1">
      <c r="A104" s="355">
        <v>32</v>
      </c>
      <c r="B104" s="141" t="s">
        <v>2408</v>
      </c>
      <c r="C104" s="145" t="s">
        <v>2308</v>
      </c>
      <c r="D104" s="145" t="s">
        <v>2400</v>
      </c>
      <c r="E104" s="141">
        <v>3</v>
      </c>
      <c r="F104" s="144"/>
      <c r="G104" s="144"/>
      <c r="H104" s="143"/>
      <c r="I104" s="143"/>
      <c r="J104" s="142"/>
      <c r="K104" s="142"/>
      <c r="L104" s="141"/>
      <c r="M104" s="140"/>
      <c r="N104" s="139"/>
      <c r="O104" s="134"/>
      <c r="P104" s="134"/>
      <c r="Q104" s="151"/>
      <c r="R104" s="136"/>
      <c r="S104" s="118">
        <f t="shared" si="9"/>
        <v>0</v>
      </c>
      <c r="T104" s="117"/>
      <c r="U104" s="117"/>
      <c r="V104" s="117"/>
      <c r="W104" s="117"/>
      <c r="X104" s="117"/>
      <c r="Y104" s="135"/>
      <c r="Z104" s="135"/>
      <c r="AA104" s="135">
        <f t="shared" si="11"/>
        <v>0</v>
      </c>
      <c r="AB104" s="134"/>
      <c r="AC104" s="133"/>
      <c r="AD104" s="133"/>
      <c r="AE104" s="132" t="str">
        <f t="shared" si="10"/>
        <v>-</v>
      </c>
      <c r="AF104" s="131"/>
      <c r="AG104" s="131"/>
      <c r="AH104" s="131"/>
      <c r="AI104" s="130"/>
      <c r="AJ104" s="131"/>
      <c r="AK104" s="131"/>
      <c r="AL104" s="130"/>
      <c r="AM104" s="130"/>
      <c r="AN104" s="250"/>
    </row>
    <row r="105" spans="1:40" s="87" customFormat="1" ht="18" hidden="1" customHeight="1">
      <c r="A105" s="351"/>
      <c r="B105" s="141" t="s">
        <v>2407</v>
      </c>
      <c r="C105" s="127" t="s">
        <v>2291</v>
      </c>
      <c r="D105" s="127" t="s">
        <v>2400</v>
      </c>
      <c r="E105" s="123">
        <v>4</v>
      </c>
      <c r="F105" s="126">
        <v>4</v>
      </c>
      <c r="G105" s="126">
        <v>1</v>
      </c>
      <c r="H105" s="125"/>
      <c r="I105" s="125"/>
      <c r="J105" s="124"/>
      <c r="K105" s="124"/>
      <c r="L105" s="123" t="s">
        <v>2345</v>
      </c>
      <c r="M105" s="122">
        <v>1</v>
      </c>
      <c r="N105" s="121"/>
      <c r="O105" s="114">
        <v>45681</v>
      </c>
      <c r="P105" s="114">
        <v>45727</v>
      </c>
      <c r="Q105" s="114"/>
      <c r="R105" s="119">
        <v>4</v>
      </c>
      <c r="S105" s="118">
        <f t="shared" si="9"/>
        <v>0</v>
      </c>
      <c r="T105" s="116"/>
      <c r="U105" s="116"/>
      <c r="V105" s="117"/>
      <c r="W105" s="116"/>
      <c r="X105" s="116"/>
      <c r="Y105" s="115">
        <v>152</v>
      </c>
      <c r="Z105" s="115">
        <v>6</v>
      </c>
      <c r="AA105" s="115">
        <f t="shared" si="11"/>
        <v>158</v>
      </c>
      <c r="AB105" s="114">
        <v>45750</v>
      </c>
      <c r="AC105" s="113">
        <v>0.36805555555555558</v>
      </c>
      <c r="AD105" s="113">
        <v>0.60416666666666663</v>
      </c>
      <c r="AE105" s="112" t="str">
        <f t="shared" si="10"/>
        <v>인천-강화</v>
      </c>
      <c r="AF105" s="111" t="s">
        <v>2406</v>
      </c>
      <c r="AG105" s="111" t="s">
        <v>1770</v>
      </c>
      <c r="AH105" s="111" t="s">
        <v>1348</v>
      </c>
      <c r="AI105" s="110" t="s">
        <v>2405</v>
      </c>
      <c r="AJ105" s="111" t="s">
        <v>2404</v>
      </c>
      <c r="AK105" s="111" t="s">
        <v>2403</v>
      </c>
      <c r="AL105" s="110" t="s">
        <v>2402</v>
      </c>
      <c r="AM105" s="110"/>
      <c r="AN105" s="251"/>
    </row>
    <row r="106" spans="1:40" ht="18" hidden="1" customHeight="1">
      <c r="A106" s="352"/>
      <c r="B106" s="141" t="s">
        <v>2401</v>
      </c>
      <c r="C106" s="145" t="s">
        <v>2291</v>
      </c>
      <c r="D106" s="145" t="s">
        <v>2400</v>
      </c>
      <c r="E106" s="141">
        <v>5</v>
      </c>
      <c r="F106" s="144"/>
      <c r="G106" s="144"/>
      <c r="H106" s="143"/>
      <c r="I106" s="143"/>
      <c r="J106" s="142"/>
      <c r="K106" s="142"/>
      <c r="L106" s="141"/>
      <c r="M106" s="140"/>
      <c r="N106" s="139"/>
      <c r="O106" s="134"/>
      <c r="P106" s="134"/>
      <c r="Q106" s="151"/>
      <c r="R106" s="136"/>
      <c r="S106" s="118">
        <f t="shared" si="9"/>
        <v>0</v>
      </c>
      <c r="T106" s="117"/>
      <c r="U106" s="117"/>
      <c r="V106" s="117"/>
      <c r="W106" s="117"/>
      <c r="X106" s="117"/>
      <c r="Y106" s="135"/>
      <c r="Z106" s="135"/>
      <c r="AA106" s="135">
        <f t="shared" si="11"/>
        <v>0</v>
      </c>
      <c r="AB106" s="134"/>
      <c r="AC106" s="133"/>
      <c r="AD106" s="133"/>
      <c r="AE106" s="132" t="str">
        <f t="shared" si="10"/>
        <v>-</v>
      </c>
      <c r="AF106" s="131"/>
      <c r="AG106" s="131"/>
      <c r="AH106" s="131"/>
      <c r="AI106" s="130"/>
      <c r="AJ106" s="131"/>
      <c r="AK106" s="131"/>
      <c r="AL106" s="130"/>
      <c r="AM106" s="130"/>
      <c r="AN106" s="250"/>
    </row>
    <row r="107" spans="1:40" ht="18" hidden="1" customHeight="1">
      <c r="A107" s="355">
        <v>33</v>
      </c>
      <c r="B107" s="141" t="s">
        <v>2399</v>
      </c>
      <c r="C107" s="145" t="s">
        <v>2175</v>
      </c>
      <c r="D107" s="145" t="s">
        <v>2396</v>
      </c>
      <c r="E107" s="141">
        <v>3</v>
      </c>
      <c r="F107" s="144"/>
      <c r="G107" s="144"/>
      <c r="H107" s="143"/>
      <c r="I107" s="143"/>
      <c r="J107" s="142"/>
      <c r="K107" s="142"/>
      <c r="L107" s="141"/>
      <c r="M107" s="140"/>
      <c r="N107" s="139"/>
      <c r="O107" s="138"/>
      <c r="P107" s="138"/>
      <c r="Q107" s="137"/>
      <c r="R107" s="136"/>
      <c r="S107" s="118">
        <f t="shared" si="9"/>
        <v>0</v>
      </c>
      <c r="T107" s="117"/>
      <c r="U107" s="117"/>
      <c r="V107" s="117"/>
      <c r="W107" s="117"/>
      <c r="X107" s="117"/>
      <c r="Y107" s="135"/>
      <c r="Z107" s="135"/>
      <c r="AA107" s="135">
        <f t="shared" si="11"/>
        <v>0</v>
      </c>
      <c r="AB107" s="134"/>
      <c r="AC107" s="133"/>
      <c r="AD107" s="133"/>
      <c r="AE107" s="132" t="str">
        <f t="shared" si="10"/>
        <v>-</v>
      </c>
      <c r="AF107" s="131"/>
      <c r="AG107" s="131"/>
      <c r="AH107" s="131"/>
      <c r="AI107" s="130"/>
      <c r="AJ107" s="131"/>
      <c r="AK107" s="131"/>
      <c r="AL107" s="130"/>
      <c r="AM107" s="130"/>
      <c r="AN107" s="250"/>
    </row>
    <row r="108" spans="1:40" ht="18" hidden="1" customHeight="1">
      <c r="A108" s="351"/>
      <c r="B108" s="141" t="s">
        <v>2398</v>
      </c>
      <c r="C108" s="145" t="s">
        <v>2361</v>
      </c>
      <c r="D108" s="145" t="s">
        <v>2396</v>
      </c>
      <c r="E108" s="141">
        <v>4</v>
      </c>
      <c r="F108" s="144"/>
      <c r="G108" s="144"/>
      <c r="H108" s="143"/>
      <c r="I108" s="143"/>
      <c r="J108" s="142"/>
      <c r="K108" s="142"/>
      <c r="L108" s="141"/>
      <c r="M108" s="140"/>
      <c r="N108" s="139"/>
      <c r="O108" s="138"/>
      <c r="P108" s="138"/>
      <c r="Q108" s="137"/>
      <c r="R108" s="136"/>
      <c r="S108" s="118">
        <f t="shared" si="9"/>
        <v>0</v>
      </c>
      <c r="T108" s="117"/>
      <c r="U108" s="117"/>
      <c r="V108" s="117"/>
      <c r="W108" s="117"/>
      <c r="X108" s="117"/>
      <c r="Y108" s="135"/>
      <c r="Z108" s="135"/>
      <c r="AA108" s="135">
        <f t="shared" si="11"/>
        <v>0</v>
      </c>
      <c r="AB108" s="134"/>
      <c r="AC108" s="133"/>
      <c r="AD108" s="133"/>
      <c r="AE108" s="132" t="str">
        <f t="shared" si="10"/>
        <v>-</v>
      </c>
      <c r="AF108" s="131"/>
      <c r="AG108" s="131"/>
      <c r="AH108" s="131"/>
      <c r="AI108" s="130"/>
      <c r="AJ108" s="131"/>
      <c r="AK108" s="131"/>
      <c r="AL108" s="130"/>
      <c r="AM108" s="130"/>
      <c r="AN108" s="250"/>
    </row>
    <row r="109" spans="1:40" ht="18" hidden="1" customHeight="1">
      <c r="A109" s="352"/>
      <c r="B109" s="141" t="s">
        <v>2397</v>
      </c>
      <c r="C109" s="145" t="s">
        <v>2291</v>
      </c>
      <c r="D109" s="145" t="s">
        <v>2396</v>
      </c>
      <c r="E109" s="141">
        <v>5</v>
      </c>
      <c r="F109" s="144"/>
      <c r="G109" s="144"/>
      <c r="H109" s="143"/>
      <c r="I109" s="143"/>
      <c r="J109" s="142"/>
      <c r="K109" s="142"/>
      <c r="L109" s="141"/>
      <c r="M109" s="140"/>
      <c r="N109" s="139"/>
      <c r="O109" s="138"/>
      <c r="P109" s="138"/>
      <c r="Q109" s="137"/>
      <c r="R109" s="136"/>
      <c r="S109" s="118">
        <f t="shared" si="9"/>
        <v>0</v>
      </c>
      <c r="T109" s="117"/>
      <c r="U109" s="117"/>
      <c r="V109" s="117"/>
      <c r="W109" s="117"/>
      <c r="X109" s="117"/>
      <c r="Y109" s="135"/>
      <c r="Z109" s="135"/>
      <c r="AA109" s="135">
        <f t="shared" si="11"/>
        <v>0</v>
      </c>
      <c r="AB109" s="134"/>
      <c r="AC109" s="133"/>
      <c r="AD109" s="133"/>
      <c r="AE109" s="132" t="str">
        <f t="shared" si="10"/>
        <v>-</v>
      </c>
      <c r="AF109" s="131"/>
      <c r="AG109" s="131"/>
      <c r="AH109" s="131"/>
      <c r="AI109" s="130"/>
      <c r="AJ109" s="131"/>
      <c r="AK109" s="131"/>
      <c r="AL109" s="130"/>
      <c r="AM109" s="130"/>
      <c r="AN109" s="250"/>
    </row>
    <row r="110" spans="1:40" ht="18" hidden="1" customHeight="1">
      <c r="A110" s="355">
        <v>34</v>
      </c>
      <c r="B110" s="141" t="s">
        <v>2395</v>
      </c>
      <c r="C110" s="145" t="s">
        <v>2048</v>
      </c>
      <c r="D110" s="145" t="s">
        <v>2389</v>
      </c>
      <c r="E110" s="141">
        <v>3</v>
      </c>
      <c r="F110" s="144"/>
      <c r="G110" s="144"/>
      <c r="H110" s="143"/>
      <c r="I110" s="143"/>
      <c r="J110" s="142"/>
      <c r="K110" s="142"/>
      <c r="L110" s="141"/>
      <c r="M110" s="140"/>
      <c r="N110" s="139"/>
      <c r="O110" s="134"/>
      <c r="P110" s="134"/>
      <c r="Q110" s="151"/>
      <c r="R110" s="136"/>
      <c r="S110" s="118">
        <f t="shared" si="9"/>
        <v>0</v>
      </c>
      <c r="T110" s="117"/>
      <c r="U110" s="117"/>
      <c r="V110" s="117"/>
      <c r="W110" s="117"/>
      <c r="X110" s="117"/>
      <c r="Y110" s="135"/>
      <c r="Z110" s="135"/>
      <c r="AA110" s="135">
        <f t="shared" si="11"/>
        <v>0</v>
      </c>
      <c r="AB110" s="134"/>
      <c r="AC110" s="133"/>
      <c r="AD110" s="133"/>
      <c r="AE110" s="132" t="str">
        <f t="shared" si="10"/>
        <v>-</v>
      </c>
      <c r="AF110" s="131"/>
      <c r="AG110" s="131"/>
      <c r="AH110" s="131"/>
      <c r="AI110" s="130"/>
      <c r="AJ110" s="131"/>
      <c r="AK110" s="131"/>
      <c r="AL110" s="130"/>
      <c r="AM110" s="130" t="s">
        <v>2388</v>
      </c>
      <c r="AN110" s="250" t="s">
        <v>2387</v>
      </c>
    </row>
    <row r="111" spans="1:40" ht="18" hidden="1" customHeight="1">
      <c r="A111" s="351"/>
      <c r="B111" s="141" t="s">
        <v>2394</v>
      </c>
      <c r="C111" s="145" t="s">
        <v>2048</v>
      </c>
      <c r="D111" s="145" t="s">
        <v>2389</v>
      </c>
      <c r="E111" s="141">
        <v>4</v>
      </c>
      <c r="F111" s="144">
        <v>4</v>
      </c>
      <c r="G111" s="144">
        <v>1</v>
      </c>
      <c r="H111" s="143">
        <v>4</v>
      </c>
      <c r="I111" s="143">
        <v>1</v>
      </c>
      <c r="J111" s="142"/>
      <c r="K111" s="142"/>
      <c r="L111" s="141" t="s">
        <v>2287</v>
      </c>
      <c r="M111" s="140">
        <v>1</v>
      </c>
      <c r="N111" s="139"/>
      <c r="O111" s="134">
        <v>45679</v>
      </c>
      <c r="P111" s="138"/>
      <c r="Q111" s="149"/>
      <c r="R111" s="136">
        <v>4</v>
      </c>
      <c r="S111" s="118">
        <f t="shared" si="9"/>
        <v>1</v>
      </c>
      <c r="T111" s="117">
        <v>1</v>
      </c>
      <c r="U111" s="117"/>
      <c r="V111" s="117">
        <f>T111</f>
        <v>1</v>
      </c>
      <c r="W111" s="117">
        <v>0</v>
      </c>
      <c r="X111" s="117">
        <v>0</v>
      </c>
      <c r="Y111" s="135">
        <v>100</v>
      </c>
      <c r="Z111" s="135">
        <v>4</v>
      </c>
      <c r="AA111" s="135">
        <f t="shared" si="11"/>
        <v>104</v>
      </c>
      <c r="AB111" s="134">
        <v>45762</v>
      </c>
      <c r="AC111" s="133">
        <v>0.3611111111111111</v>
      </c>
      <c r="AD111" s="133">
        <v>0.64583333333333337</v>
      </c>
      <c r="AE111" s="132" t="str">
        <f t="shared" si="10"/>
        <v>인천-강화</v>
      </c>
      <c r="AF111" s="131" t="s">
        <v>1306</v>
      </c>
      <c r="AG111" s="131" t="s">
        <v>1014</v>
      </c>
      <c r="AH111" s="131" t="s">
        <v>1622</v>
      </c>
      <c r="AI111" s="130" t="s">
        <v>1470</v>
      </c>
      <c r="AJ111" s="131" t="s">
        <v>2393</v>
      </c>
      <c r="AK111" s="131" t="s">
        <v>2392</v>
      </c>
      <c r="AL111" s="130" t="s">
        <v>2391</v>
      </c>
      <c r="AM111" s="130" t="s">
        <v>2388</v>
      </c>
      <c r="AN111" s="250" t="s">
        <v>2387</v>
      </c>
    </row>
    <row r="112" spans="1:40" ht="18" hidden="1" customHeight="1">
      <c r="A112" s="352"/>
      <c r="B112" s="141" t="s">
        <v>2390</v>
      </c>
      <c r="C112" s="145" t="s">
        <v>2062</v>
      </c>
      <c r="D112" s="145" t="s">
        <v>2389</v>
      </c>
      <c r="E112" s="141">
        <v>5</v>
      </c>
      <c r="F112" s="144"/>
      <c r="G112" s="144"/>
      <c r="H112" s="143"/>
      <c r="I112" s="143"/>
      <c r="J112" s="142"/>
      <c r="K112" s="142"/>
      <c r="L112" s="141"/>
      <c r="M112" s="140"/>
      <c r="N112" s="139"/>
      <c r="O112" s="134"/>
      <c r="P112" s="134"/>
      <c r="Q112" s="151"/>
      <c r="R112" s="136"/>
      <c r="S112" s="118">
        <f t="shared" si="9"/>
        <v>0</v>
      </c>
      <c r="T112" s="117"/>
      <c r="U112" s="117"/>
      <c r="V112" s="117"/>
      <c r="W112" s="117"/>
      <c r="X112" s="117"/>
      <c r="Y112" s="135"/>
      <c r="Z112" s="135"/>
      <c r="AA112" s="135">
        <f t="shared" si="11"/>
        <v>0</v>
      </c>
      <c r="AB112" s="134"/>
      <c r="AC112" s="133"/>
      <c r="AD112" s="133"/>
      <c r="AE112" s="132" t="str">
        <f t="shared" si="10"/>
        <v>-</v>
      </c>
      <c r="AF112" s="131"/>
      <c r="AG112" s="131"/>
      <c r="AH112" s="131"/>
      <c r="AI112" s="130"/>
      <c r="AJ112" s="131"/>
      <c r="AK112" s="131"/>
      <c r="AL112" s="130"/>
      <c r="AM112" s="130" t="s">
        <v>2388</v>
      </c>
      <c r="AN112" s="250" t="s">
        <v>2387</v>
      </c>
    </row>
    <row r="113" spans="1:40" ht="18" hidden="1" customHeight="1">
      <c r="A113" s="355">
        <v>35</v>
      </c>
      <c r="B113" s="141" t="s">
        <v>2386</v>
      </c>
      <c r="C113" s="145" t="s">
        <v>2291</v>
      </c>
      <c r="D113" s="145" t="s">
        <v>2383</v>
      </c>
      <c r="E113" s="141">
        <v>3</v>
      </c>
      <c r="F113" s="144">
        <v>2</v>
      </c>
      <c r="G113" s="144">
        <v>1</v>
      </c>
      <c r="H113" s="143"/>
      <c r="I113" s="143"/>
      <c r="J113" s="142"/>
      <c r="K113" s="142"/>
      <c r="L113" s="141"/>
      <c r="M113" s="140"/>
      <c r="N113" s="139"/>
      <c r="O113" s="138"/>
      <c r="P113" s="138"/>
      <c r="Q113" s="137"/>
      <c r="R113" s="136"/>
      <c r="S113" s="118">
        <f t="shared" si="9"/>
        <v>0</v>
      </c>
      <c r="T113" s="117"/>
      <c r="U113" s="117"/>
      <c r="V113" s="117"/>
      <c r="W113" s="117"/>
      <c r="X113" s="117"/>
      <c r="Y113" s="135"/>
      <c r="Z113" s="135"/>
      <c r="AA113" s="135">
        <f t="shared" si="11"/>
        <v>0</v>
      </c>
      <c r="AB113" s="134"/>
      <c r="AC113" s="133"/>
      <c r="AD113" s="133"/>
      <c r="AE113" s="132" t="str">
        <f t="shared" si="10"/>
        <v>-</v>
      </c>
      <c r="AF113" s="131"/>
      <c r="AG113" s="131"/>
      <c r="AH113" s="131"/>
      <c r="AI113" s="130"/>
      <c r="AJ113" s="131"/>
      <c r="AK113" s="131"/>
      <c r="AL113" s="130"/>
      <c r="AM113" s="130"/>
      <c r="AN113" s="250"/>
    </row>
    <row r="114" spans="1:40" ht="18" hidden="1" customHeight="1">
      <c r="A114" s="351"/>
      <c r="B114" s="141" t="s">
        <v>2385</v>
      </c>
      <c r="C114" s="145" t="s">
        <v>2062</v>
      </c>
      <c r="D114" s="145" t="s">
        <v>2383</v>
      </c>
      <c r="E114" s="141">
        <v>4</v>
      </c>
      <c r="F114" s="144">
        <v>2</v>
      </c>
      <c r="G114" s="144">
        <v>1</v>
      </c>
      <c r="H114" s="143"/>
      <c r="I114" s="143"/>
      <c r="J114" s="142"/>
      <c r="K114" s="142"/>
      <c r="L114" s="141"/>
      <c r="M114" s="140"/>
      <c r="N114" s="139"/>
      <c r="O114" s="138"/>
      <c r="P114" s="138"/>
      <c r="Q114" s="137"/>
      <c r="R114" s="136"/>
      <c r="S114" s="118">
        <f t="shared" si="9"/>
        <v>0</v>
      </c>
      <c r="T114" s="117"/>
      <c r="U114" s="117"/>
      <c r="V114" s="117"/>
      <c r="W114" s="117"/>
      <c r="X114" s="117"/>
      <c r="Y114" s="135"/>
      <c r="Z114" s="135"/>
      <c r="AA114" s="135">
        <f t="shared" si="11"/>
        <v>0</v>
      </c>
      <c r="AB114" s="134"/>
      <c r="AC114" s="133"/>
      <c r="AD114" s="133"/>
      <c r="AE114" s="132" t="str">
        <f t="shared" si="10"/>
        <v>-</v>
      </c>
      <c r="AF114" s="131"/>
      <c r="AG114" s="131"/>
      <c r="AH114" s="131"/>
      <c r="AI114" s="130"/>
      <c r="AJ114" s="131"/>
      <c r="AK114" s="131"/>
      <c r="AL114" s="130"/>
      <c r="AM114" s="130"/>
      <c r="AN114" s="250"/>
    </row>
    <row r="115" spans="1:40" ht="18" hidden="1" customHeight="1">
      <c r="A115" s="352"/>
      <c r="B115" s="141" t="s">
        <v>2384</v>
      </c>
      <c r="C115" s="145" t="s">
        <v>2308</v>
      </c>
      <c r="D115" s="145" t="s">
        <v>2383</v>
      </c>
      <c r="E115" s="141">
        <v>5</v>
      </c>
      <c r="F115" s="144"/>
      <c r="G115" s="144"/>
      <c r="H115" s="143"/>
      <c r="I115" s="143"/>
      <c r="J115" s="142"/>
      <c r="K115" s="142"/>
      <c r="L115" s="141"/>
      <c r="M115" s="140"/>
      <c r="N115" s="139"/>
      <c r="O115" s="138"/>
      <c r="P115" s="138"/>
      <c r="Q115" s="137"/>
      <c r="R115" s="136"/>
      <c r="S115" s="118">
        <f t="shared" si="9"/>
        <v>0</v>
      </c>
      <c r="T115" s="117"/>
      <c r="U115" s="117"/>
      <c r="V115" s="117"/>
      <c r="W115" s="117"/>
      <c r="X115" s="117"/>
      <c r="Y115" s="135"/>
      <c r="Z115" s="135"/>
      <c r="AA115" s="135">
        <f t="shared" si="11"/>
        <v>0</v>
      </c>
      <c r="AB115" s="134"/>
      <c r="AC115" s="133"/>
      <c r="AD115" s="133"/>
      <c r="AE115" s="132" t="str">
        <f t="shared" ref="AE115:AE146" si="14">CONCATENATE(AF115,"-",AG115)</f>
        <v>-</v>
      </c>
      <c r="AF115" s="131"/>
      <c r="AG115" s="131"/>
      <c r="AH115" s="131"/>
      <c r="AI115" s="130"/>
      <c r="AJ115" s="131"/>
      <c r="AK115" s="131"/>
      <c r="AL115" s="130"/>
      <c r="AM115" s="130"/>
      <c r="AN115" s="250"/>
    </row>
    <row r="116" spans="1:40" ht="18" hidden="1" customHeight="1">
      <c r="A116" s="355">
        <v>36</v>
      </c>
      <c r="B116" s="219" t="s">
        <v>2382</v>
      </c>
      <c r="C116" s="145" t="s">
        <v>2361</v>
      </c>
      <c r="D116" s="145" t="s">
        <v>2372</v>
      </c>
      <c r="E116" s="141">
        <v>3</v>
      </c>
      <c r="F116" s="144"/>
      <c r="G116" s="144"/>
      <c r="H116" s="143">
        <v>6</v>
      </c>
      <c r="I116" s="143">
        <v>1</v>
      </c>
      <c r="J116" s="142"/>
      <c r="K116" s="142"/>
      <c r="L116" s="141" t="s">
        <v>2287</v>
      </c>
      <c r="M116" s="140" t="s">
        <v>1722</v>
      </c>
      <c r="N116" s="139"/>
      <c r="O116" s="138">
        <v>45733</v>
      </c>
      <c r="P116" s="138"/>
      <c r="Q116" s="137"/>
      <c r="R116" s="136">
        <v>6</v>
      </c>
      <c r="S116" s="118">
        <f t="shared" si="9"/>
        <v>1</v>
      </c>
      <c r="T116" s="117">
        <v>1</v>
      </c>
      <c r="U116" s="117"/>
      <c r="V116" s="117">
        <f>T116</f>
        <v>1</v>
      </c>
      <c r="W116" s="117">
        <v>0</v>
      </c>
      <c r="X116" s="117">
        <v>0</v>
      </c>
      <c r="Y116" s="135">
        <v>156</v>
      </c>
      <c r="Z116" s="135">
        <v>8</v>
      </c>
      <c r="AA116" s="135">
        <v>164</v>
      </c>
      <c r="AB116" s="134">
        <v>45834</v>
      </c>
      <c r="AC116" s="133">
        <v>0.375</v>
      </c>
      <c r="AD116" s="133">
        <v>0.64583333333333337</v>
      </c>
      <c r="AE116" s="132" t="str">
        <f t="shared" si="14"/>
        <v>인천-인천</v>
      </c>
      <c r="AF116" s="131" t="s">
        <v>6</v>
      </c>
      <c r="AG116" s="131" t="s">
        <v>6</v>
      </c>
      <c r="AH116" s="131" t="s">
        <v>40</v>
      </c>
      <c r="AI116" s="130" t="s">
        <v>150</v>
      </c>
      <c r="AJ116" s="131" t="s">
        <v>2381</v>
      </c>
      <c r="AK116" s="131" t="s">
        <v>2376</v>
      </c>
      <c r="AL116" s="130" t="s">
        <v>2380</v>
      </c>
      <c r="AM116" s="130" t="s">
        <v>2371</v>
      </c>
      <c r="AN116" s="250" t="s">
        <v>2370</v>
      </c>
    </row>
    <row r="117" spans="1:40" ht="18" hidden="1" customHeight="1">
      <c r="A117" s="351"/>
      <c r="B117" s="219" t="s">
        <v>2379</v>
      </c>
      <c r="C117" s="145" t="s">
        <v>2361</v>
      </c>
      <c r="D117" s="145" t="s">
        <v>2372</v>
      </c>
      <c r="E117" s="141">
        <v>3</v>
      </c>
      <c r="F117" s="144"/>
      <c r="G117" s="144"/>
      <c r="H117" s="143">
        <v>4</v>
      </c>
      <c r="I117" s="143">
        <v>1</v>
      </c>
      <c r="J117" s="142"/>
      <c r="K117" s="142"/>
      <c r="L117" s="141" t="s">
        <v>2287</v>
      </c>
      <c r="M117" s="140" t="s">
        <v>2378</v>
      </c>
      <c r="N117" s="139"/>
      <c r="O117" s="138">
        <v>45733</v>
      </c>
      <c r="P117" s="138"/>
      <c r="Q117" s="137"/>
      <c r="R117" s="136">
        <v>4</v>
      </c>
      <c r="S117" s="118">
        <f t="shared" si="9"/>
        <v>1</v>
      </c>
      <c r="T117" s="117">
        <v>1</v>
      </c>
      <c r="U117" s="117"/>
      <c r="V117" s="117">
        <f>T117</f>
        <v>1</v>
      </c>
      <c r="W117" s="117">
        <v>0</v>
      </c>
      <c r="X117" s="117">
        <v>0</v>
      </c>
      <c r="Y117" s="135">
        <v>100</v>
      </c>
      <c r="Z117" s="135">
        <v>6</v>
      </c>
      <c r="AA117" s="135">
        <v>106</v>
      </c>
      <c r="AB117" s="134">
        <v>45835</v>
      </c>
      <c r="AC117" s="133">
        <v>0.375</v>
      </c>
      <c r="AD117" s="133">
        <v>0.64583333333333337</v>
      </c>
      <c r="AE117" s="132" t="str">
        <f t="shared" si="14"/>
        <v>인천-인천</v>
      </c>
      <c r="AF117" s="131" t="s">
        <v>6</v>
      </c>
      <c r="AG117" s="131" t="s">
        <v>6</v>
      </c>
      <c r="AH117" s="131" t="s">
        <v>40</v>
      </c>
      <c r="AI117" s="130" t="s">
        <v>150</v>
      </c>
      <c r="AJ117" s="131" t="s">
        <v>2377</v>
      </c>
      <c r="AK117" s="131" t="s">
        <v>2376</v>
      </c>
      <c r="AL117" s="130" t="s">
        <v>2375</v>
      </c>
      <c r="AM117" s="130" t="s">
        <v>2371</v>
      </c>
      <c r="AN117" s="250" t="s">
        <v>2370</v>
      </c>
    </row>
    <row r="118" spans="1:40" ht="18" hidden="1" customHeight="1">
      <c r="A118" s="351"/>
      <c r="B118" s="141" t="s">
        <v>2374</v>
      </c>
      <c r="C118" s="145" t="s">
        <v>2062</v>
      </c>
      <c r="D118" s="145" t="s">
        <v>2372</v>
      </c>
      <c r="E118" s="141">
        <v>4</v>
      </c>
      <c r="F118" s="144">
        <v>10</v>
      </c>
      <c r="G118" s="144">
        <v>1</v>
      </c>
      <c r="H118" s="143"/>
      <c r="I118" s="143"/>
      <c r="J118" s="142"/>
      <c r="K118" s="142"/>
      <c r="L118" s="141"/>
      <c r="M118" s="140"/>
      <c r="N118" s="139"/>
      <c r="O118" s="138"/>
      <c r="P118" s="138"/>
      <c r="Q118" s="137"/>
      <c r="R118" s="136"/>
      <c r="S118" s="118">
        <f t="shared" si="9"/>
        <v>0</v>
      </c>
      <c r="T118" s="117"/>
      <c r="U118" s="117"/>
      <c r="V118" s="117"/>
      <c r="W118" s="117"/>
      <c r="X118" s="117"/>
      <c r="Y118" s="135"/>
      <c r="Z118" s="135"/>
      <c r="AA118" s="135"/>
      <c r="AB118" s="134"/>
      <c r="AC118" s="133"/>
      <c r="AD118" s="133"/>
      <c r="AE118" s="132" t="str">
        <f t="shared" si="14"/>
        <v>-</v>
      </c>
      <c r="AF118" s="131"/>
      <c r="AG118" s="131"/>
      <c r="AH118" s="131"/>
      <c r="AI118" s="130"/>
      <c r="AJ118" s="131"/>
      <c r="AK118" s="131"/>
      <c r="AL118" s="130"/>
      <c r="AM118" s="130" t="s">
        <v>2371</v>
      </c>
      <c r="AN118" s="250" t="s">
        <v>2370</v>
      </c>
    </row>
    <row r="119" spans="1:40" ht="18" hidden="1" customHeight="1">
      <c r="A119" s="352"/>
      <c r="B119" s="141" t="s">
        <v>2373</v>
      </c>
      <c r="C119" s="145" t="s">
        <v>2291</v>
      </c>
      <c r="D119" s="145" t="s">
        <v>2372</v>
      </c>
      <c r="E119" s="141">
        <v>5</v>
      </c>
      <c r="F119" s="144"/>
      <c r="G119" s="144"/>
      <c r="H119" s="143"/>
      <c r="I119" s="143"/>
      <c r="J119" s="142"/>
      <c r="K119" s="142"/>
      <c r="L119" s="141"/>
      <c r="M119" s="140"/>
      <c r="N119" s="139"/>
      <c r="O119" s="138"/>
      <c r="P119" s="138"/>
      <c r="Q119" s="137"/>
      <c r="R119" s="136"/>
      <c r="S119" s="118">
        <f t="shared" si="9"/>
        <v>0</v>
      </c>
      <c r="T119" s="117"/>
      <c r="U119" s="117"/>
      <c r="V119" s="117"/>
      <c r="W119" s="117"/>
      <c r="X119" s="117"/>
      <c r="Y119" s="135"/>
      <c r="Z119" s="135"/>
      <c r="AA119" s="135">
        <f t="shared" ref="AA119:AA138" si="15">SUM(Y119:Z119)</f>
        <v>0</v>
      </c>
      <c r="AB119" s="134"/>
      <c r="AC119" s="133"/>
      <c r="AD119" s="133"/>
      <c r="AE119" s="132" t="str">
        <f t="shared" si="14"/>
        <v>-</v>
      </c>
      <c r="AF119" s="131"/>
      <c r="AG119" s="131"/>
      <c r="AH119" s="131"/>
      <c r="AI119" s="130"/>
      <c r="AJ119" s="131"/>
      <c r="AK119" s="131"/>
      <c r="AL119" s="130"/>
      <c r="AM119" s="130" t="s">
        <v>2371</v>
      </c>
      <c r="AN119" s="250" t="s">
        <v>2370</v>
      </c>
    </row>
    <row r="120" spans="1:40" ht="18" hidden="1" customHeight="1">
      <c r="A120" s="355">
        <v>37</v>
      </c>
      <c r="B120" s="141" t="s">
        <v>2369</v>
      </c>
      <c r="C120" s="145" t="s">
        <v>2361</v>
      </c>
      <c r="D120" s="145" t="s">
        <v>2355</v>
      </c>
      <c r="E120" s="141">
        <v>3</v>
      </c>
      <c r="F120" s="144"/>
      <c r="G120" s="144"/>
      <c r="H120" s="143"/>
      <c r="I120" s="143"/>
      <c r="J120" s="142"/>
      <c r="K120" s="142"/>
      <c r="L120" s="141"/>
      <c r="M120" s="140"/>
      <c r="N120" s="139"/>
      <c r="O120" s="134"/>
      <c r="P120" s="134"/>
      <c r="Q120" s="151"/>
      <c r="R120" s="136"/>
      <c r="S120" s="118">
        <f t="shared" si="9"/>
        <v>0</v>
      </c>
      <c r="T120" s="117"/>
      <c r="U120" s="117"/>
      <c r="V120" s="117"/>
      <c r="W120" s="117"/>
      <c r="X120" s="117"/>
      <c r="Y120" s="135"/>
      <c r="Z120" s="135"/>
      <c r="AA120" s="135">
        <f t="shared" si="15"/>
        <v>0</v>
      </c>
      <c r="AB120" s="134"/>
      <c r="AC120" s="133"/>
      <c r="AD120" s="133"/>
      <c r="AE120" s="132" t="str">
        <f t="shared" si="14"/>
        <v>-</v>
      </c>
      <c r="AF120" s="131"/>
      <c r="AG120" s="131"/>
      <c r="AH120" s="131"/>
      <c r="AI120" s="130"/>
      <c r="AJ120" s="131"/>
      <c r="AK120" s="131"/>
      <c r="AL120" s="130"/>
      <c r="AM120" s="130"/>
      <c r="AN120" s="250"/>
    </row>
    <row r="121" spans="1:40" ht="18" customHeight="1">
      <c r="A121" s="351"/>
      <c r="B121" s="259" t="s">
        <v>2368</v>
      </c>
      <c r="C121" s="145" t="s">
        <v>2291</v>
      </c>
      <c r="D121" s="274" t="s">
        <v>2355</v>
      </c>
      <c r="E121" s="321">
        <v>4</v>
      </c>
      <c r="F121" s="144"/>
      <c r="G121" s="144"/>
      <c r="H121" s="143"/>
      <c r="I121" s="143"/>
      <c r="J121" s="142"/>
      <c r="K121" s="142"/>
      <c r="L121" s="141" t="s">
        <v>986</v>
      </c>
      <c r="M121" s="140" t="s">
        <v>2324</v>
      </c>
      <c r="N121" s="139"/>
      <c r="O121" s="134">
        <v>45861</v>
      </c>
      <c r="P121" s="134"/>
      <c r="Q121" s="151"/>
      <c r="R121" s="118">
        <v>4</v>
      </c>
      <c r="S121" s="118">
        <f t="shared" si="9"/>
        <v>4</v>
      </c>
      <c r="T121" s="117">
        <v>4</v>
      </c>
      <c r="U121" s="117">
        <f>R121-T121</f>
        <v>0</v>
      </c>
      <c r="V121" s="117">
        <f>T121</f>
        <v>4</v>
      </c>
      <c r="W121" s="117">
        <v>0</v>
      </c>
      <c r="X121" s="117">
        <v>0</v>
      </c>
      <c r="Y121" s="135">
        <v>95</v>
      </c>
      <c r="Z121" s="135">
        <v>5</v>
      </c>
      <c r="AA121" s="135">
        <f t="shared" si="15"/>
        <v>100</v>
      </c>
      <c r="AB121" s="320">
        <v>45968</v>
      </c>
      <c r="AC121" s="324">
        <v>0.375</v>
      </c>
      <c r="AD121" s="324">
        <v>0.54166666666666663</v>
      </c>
      <c r="AE121" s="132" t="str">
        <f t="shared" si="14"/>
        <v>영종-영종</v>
      </c>
      <c r="AF121" s="325" t="s">
        <v>2367</v>
      </c>
      <c r="AG121" s="325" t="s">
        <v>1386</v>
      </c>
      <c r="AH121" s="325" t="s">
        <v>2366</v>
      </c>
      <c r="AI121" s="326" t="s">
        <v>1323</v>
      </c>
      <c r="AJ121" s="131" t="s">
        <v>2365</v>
      </c>
      <c r="AK121" s="131" t="s">
        <v>2364</v>
      </c>
      <c r="AL121" s="130" t="s">
        <v>2363</v>
      </c>
      <c r="AM121" s="130"/>
      <c r="AN121" s="250"/>
    </row>
    <row r="122" spans="1:40" s="87" customFormat="1" ht="18" hidden="1" customHeight="1">
      <c r="A122" s="351"/>
      <c r="B122" s="141" t="s">
        <v>2362</v>
      </c>
      <c r="C122" s="127" t="s">
        <v>2361</v>
      </c>
      <c r="D122" s="127" t="s">
        <v>2355</v>
      </c>
      <c r="E122" s="123">
        <v>4</v>
      </c>
      <c r="F122" s="126"/>
      <c r="G122" s="126"/>
      <c r="H122" s="125">
        <v>4</v>
      </c>
      <c r="I122" s="143">
        <v>1</v>
      </c>
      <c r="J122" s="142"/>
      <c r="K122" s="142"/>
      <c r="L122" s="123" t="s">
        <v>2345</v>
      </c>
      <c r="M122" s="122">
        <v>1</v>
      </c>
      <c r="N122" s="121"/>
      <c r="O122" s="114">
        <v>45708</v>
      </c>
      <c r="P122" s="114">
        <v>45748</v>
      </c>
      <c r="Q122" s="114"/>
      <c r="R122" s="119">
        <v>4</v>
      </c>
      <c r="S122" s="118">
        <f t="shared" si="9"/>
        <v>0</v>
      </c>
      <c r="T122" s="116"/>
      <c r="U122" s="116"/>
      <c r="V122" s="117"/>
      <c r="W122" s="116"/>
      <c r="X122" s="116"/>
      <c r="Y122" s="115">
        <v>95</v>
      </c>
      <c r="Z122" s="115">
        <v>9</v>
      </c>
      <c r="AA122" s="115">
        <f t="shared" si="15"/>
        <v>104</v>
      </c>
      <c r="AB122" s="114">
        <v>45762</v>
      </c>
      <c r="AC122" s="113">
        <v>0.36805555555555558</v>
      </c>
      <c r="AD122" s="113">
        <v>0.53472222222222221</v>
      </c>
      <c r="AE122" s="112" t="str">
        <f t="shared" si="14"/>
        <v>영종-인천</v>
      </c>
      <c r="AF122" s="111" t="s">
        <v>2344</v>
      </c>
      <c r="AG122" s="111" t="s">
        <v>1614</v>
      </c>
      <c r="AH122" s="111" t="s">
        <v>2360</v>
      </c>
      <c r="AI122" s="110" t="s">
        <v>1714</v>
      </c>
      <c r="AJ122" s="111" t="s">
        <v>2359</v>
      </c>
      <c r="AK122" s="111" t="s">
        <v>2358</v>
      </c>
      <c r="AL122" s="110" t="s">
        <v>2357</v>
      </c>
      <c r="AM122" s="110"/>
      <c r="AN122" s="251"/>
    </row>
    <row r="123" spans="1:40" ht="18" hidden="1" customHeight="1">
      <c r="A123" s="352"/>
      <c r="B123" s="141" t="s">
        <v>2356</v>
      </c>
      <c r="C123" s="145" t="s">
        <v>2048</v>
      </c>
      <c r="D123" s="145" t="s">
        <v>2355</v>
      </c>
      <c r="E123" s="141">
        <v>5</v>
      </c>
      <c r="F123" s="144"/>
      <c r="G123" s="144"/>
      <c r="H123" s="143"/>
      <c r="I123" s="143"/>
      <c r="J123" s="142"/>
      <c r="K123" s="142"/>
      <c r="L123" s="141"/>
      <c r="M123" s="140"/>
      <c r="N123" s="139"/>
      <c r="O123" s="134"/>
      <c r="P123" s="134"/>
      <c r="Q123" s="151"/>
      <c r="R123" s="136"/>
      <c r="S123" s="118">
        <f t="shared" si="9"/>
        <v>0</v>
      </c>
      <c r="T123" s="117"/>
      <c r="U123" s="117"/>
      <c r="V123" s="117"/>
      <c r="W123" s="117"/>
      <c r="X123" s="117"/>
      <c r="Y123" s="135"/>
      <c r="Z123" s="135"/>
      <c r="AA123" s="135">
        <f t="shared" si="15"/>
        <v>0</v>
      </c>
      <c r="AB123" s="134"/>
      <c r="AC123" s="133"/>
      <c r="AD123" s="133"/>
      <c r="AE123" s="132" t="str">
        <f t="shared" si="14"/>
        <v>-</v>
      </c>
      <c r="AF123" s="131"/>
      <c r="AG123" s="131"/>
      <c r="AH123" s="131"/>
      <c r="AI123" s="130"/>
      <c r="AJ123" s="131"/>
      <c r="AK123" s="131"/>
      <c r="AL123" s="130"/>
      <c r="AM123" s="130"/>
      <c r="AN123" s="250"/>
    </row>
    <row r="124" spans="1:40" ht="18" hidden="1" customHeight="1">
      <c r="A124" s="355">
        <v>38</v>
      </c>
      <c r="B124" s="141" t="s">
        <v>2354</v>
      </c>
      <c r="C124" s="145" t="s">
        <v>2062</v>
      </c>
      <c r="D124" s="145" t="s">
        <v>2351</v>
      </c>
      <c r="E124" s="141">
        <v>3</v>
      </c>
      <c r="F124" s="144"/>
      <c r="G124" s="144"/>
      <c r="H124" s="143"/>
      <c r="I124" s="143"/>
      <c r="J124" s="142"/>
      <c r="K124" s="142"/>
      <c r="L124" s="141"/>
      <c r="M124" s="140"/>
      <c r="N124" s="139"/>
      <c r="O124" s="138"/>
      <c r="P124" s="138"/>
      <c r="Q124" s="137"/>
      <c r="R124" s="136"/>
      <c r="S124" s="118">
        <f t="shared" si="9"/>
        <v>0</v>
      </c>
      <c r="T124" s="117"/>
      <c r="U124" s="117"/>
      <c r="V124" s="117"/>
      <c r="W124" s="117"/>
      <c r="X124" s="117"/>
      <c r="Y124" s="135"/>
      <c r="Z124" s="135"/>
      <c r="AA124" s="135">
        <f t="shared" si="15"/>
        <v>0</v>
      </c>
      <c r="AB124" s="134"/>
      <c r="AC124" s="133"/>
      <c r="AD124" s="133"/>
      <c r="AE124" s="132" t="str">
        <f t="shared" si="14"/>
        <v>-</v>
      </c>
      <c r="AF124" s="131"/>
      <c r="AG124" s="131"/>
      <c r="AH124" s="131"/>
      <c r="AI124" s="130"/>
      <c r="AJ124" s="131"/>
      <c r="AK124" s="131"/>
      <c r="AL124" s="130"/>
      <c r="AM124" s="130"/>
      <c r="AN124" s="250"/>
    </row>
    <row r="125" spans="1:40" ht="18" hidden="1" customHeight="1">
      <c r="A125" s="351"/>
      <c r="B125" s="141" t="s">
        <v>2353</v>
      </c>
      <c r="C125" s="145" t="s">
        <v>2291</v>
      </c>
      <c r="D125" s="145" t="s">
        <v>2351</v>
      </c>
      <c r="E125" s="141">
        <v>4</v>
      </c>
      <c r="F125" s="144">
        <v>4</v>
      </c>
      <c r="G125" s="144">
        <v>1</v>
      </c>
      <c r="H125" s="143"/>
      <c r="I125" s="143"/>
      <c r="J125" s="142"/>
      <c r="K125" s="142"/>
      <c r="L125" s="141"/>
      <c r="M125" s="140"/>
      <c r="N125" s="139"/>
      <c r="O125" s="138"/>
      <c r="P125" s="138"/>
      <c r="Q125" s="137"/>
      <c r="R125" s="136"/>
      <c r="S125" s="118">
        <f t="shared" si="9"/>
        <v>0</v>
      </c>
      <c r="T125" s="117"/>
      <c r="U125" s="117"/>
      <c r="V125" s="117"/>
      <c r="W125" s="117"/>
      <c r="X125" s="117"/>
      <c r="Y125" s="135"/>
      <c r="Z125" s="135"/>
      <c r="AA125" s="135">
        <f t="shared" si="15"/>
        <v>0</v>
      </c>
      <c r="AB125" s="134"/>
      <c r="AC125" s="133"/>
      <c r="AD125" s="133"/>
      <c r="AE125" s="132" t="str">
        <f t="shared" si="14"/>
        <v>-</v>
      </c>
      <c r="AF125" s="131"/>
      <c r="AG125" s="131"/>
      <c r="AH125" s="131"/>
      <c r="AI125" s="130"/>
      <c r="AJ125" s="131"/>
      <c r="AK125" s="131"/>
      <c r="AL125" s="130"/>
      <c r="AM125" s="130"/>
      <c r="AN125" s="250"/>
    </row>
    <row r="126" spans="1:40" ht="18" hidden="1" customHeight="1">
      <c r="A126" s="352"/>
      <c r="B126" s="141" t="s">
        <v>2352</v>
      </c>
      <c r="C126" s="145" t="s">
        <v>2048</v>
      </c>
      <c r="D126" s="145" t="s">
        <v>2351</v>
      </c>
      <c r="E126" s="141">
        <v>5</v>
      </c>
      <c r="F126" s="144"/>
      <c r="G126" s="144"/>
      <c r="H126" s="143"/>
      <c r="I126" s="143"/>
      <c r="J126" s="142"/>
      <c r="K126" s="142"/>
      <c r="L126" s="141"/>
      <c r="M126" s="140"/>
      <c r="N126" s="139"/>
      <c r="O126" s="138"/>
      <c r="P126" s="138"/>
      <c r="Q126" s="137"/>
      <c r="R126" s="136"/>
      <c r="S126" s="118">
        <f t="shared" si="9"/>
        <v>0</v>
      </c>
      <c r="T126" s="117"/>
      <c r="U126" s="117"/>
      <c r="V126" s="117"/>
      <c r="W126" s="117"/>
      <c r="X126" s="117"/>
      <c r="Y126" s="135"/>
      <c r="Z126" s="135"/>
      <c r="AA126" s="135">
        <f t="shared" si="15"/>
        <v>0</v>
      </c>
      <c r="AB126" s="134"/>
      <c r="AC126" s="133"/>
      <c r="AD126" s="133"/>
      <c r="AE126" s="132" t="str">
        <f t="shared" si="14"/>
        <v>-</v>
      </c>
      <c r="AF126" s="131"/>
      <c r="AG126" s="131"/>
      <c r="AH126" s="131"/>
      <c r="AI126" s="130"/>
      <c r="AJ126" s="131"/>
      <c r="AK126" s="131"/>
      <c r="AL126" s="130"/>
      <c r="AM126" s="130"/>
      <c r="AN126" s="250"/>
    </row>
    <row r="127" spans="1:40" ht="18" hidden="1" customHeight="1">
      <c r="A127" s="355">
        <v>39</v>
      </c>
      <c r="B127" s="141" t="s">
        <v>2350</v>
      </c>
      <c r="C127" s="145" t="s">
        <v>2291</v>
      </c>
      <c r="D127" s="145" t="s">
        <v>2347</v>
      </c>
      <c r="E127" s="141">
        <v>3</v>
      </c>
      <c r="F127" s="144"/>
      <c r="G127" s="144"/>
      <c r="H127" s="143"/>
      <c r="I127" s="143"/>
      <c r="J127" s="142"/>
      <c r="K127" s="142"/>
      <c r="L127" s="141"/>
      <c r="M127" s="140"/>
      <c r="N127" s="139"/>
      <c r="O127" s="138"/>
      <c r="P127" s="138"/>
      <c r="Q127" s="137"/>
      <c r="R127" s="136"/>
      <c r="S127" s="118">
        <f t="shared" si="9"/>
        <v>0</v>
      </c>
      <c r="T127" s="117"/>
      <c r="U127" s="117"/>
      <c r="V127" s="117"/>
      <c r="W127" s="117"/>
      <c r="X127" s="117"/>
      <c r="Y127" s="135"/>
      <c r="Z127" s="135"/>
      <c r="AA127" s="135">
        <f t="shared" si="15"/>
        <v>0</v>
      </c>
      <c r="AB127" s="134"/>
      <c r="AC127" s="133"/>
      <c r="AD127" s="133"/>
      <c r="AE127" s="132" t="str">
        <f t="shared" si="14"/>
        <v>-</v>
      </c>
      <c r="AF127" s="131"/>
      <c r="AG127" s="131"/>
      <c r="AH127" s="131"/>
      <c r="AI127" s="130"/>
      <c r="AJ127" s="131"/>
      <c r="AK127" s="131"/>
      <c r="AL127" s="130"/>
      <c r="AM127" s="130"/>
      <c r="AN127" s="250"/>
    </row>
    <row r="128" spans="1:40" ht="18" hidden="1" customHeight="1">
      <c r="A128" s="351"/>
      <c r="B128" s="141" t="s">
        <v>2349</v>
      </c>
      <c r="C128" s="145" t="s">
        <v>2291</v>
      </c>
      <c r="D128" s="145" t="s">
        <v>2347</v>
      </c>
      <c r="E128" s="141">
        <v>4</v>
      </c>
      <c r="F128" s="144"/>
      <c r="G128" s="144"/>
      <c r="H128" s="143"/>
      <c r="I128" s="143"/>
      <c r="J128" s="142"/>
      <c r="K128" s="142"/>
      <c r="L128" s="141"/>
      <c r="M128" s="140"/>
      <c r="N128" s="139"/>
      <c r="O128" s="138"/>
      <c r="P128" s="138"/>
      <c r="Q128" s="137"/>
      <c r="R128" s="136"/>
      <c r="S128" s="118">
        <f t="shared" si="9"/>
        <v>0</v>
      </c>
      <c r="T128" s="117"/>
      <c r="U128" s="117"/>
      <c r="V128" s="117"/>
      <c r="W128" s="117"/>
      <c r="X128" s="117"/>
      <c r="Y128" s="135"/>
      <c r="Z128" s="135"/>
      <c r="AA128" s="135">
        <f t="shared" si="15"/>
        <v>0</v>
      </c>
      <c r="AB128" s="134"/>
      <c r="AC128" s="133"/>
      <c r="AD128" s="133"/>
      <c r="AE128" s="132" t="str">
        <f t="shared" si="14"/>
        <v>-</v>
      </c>
      <c r="AF128" s="131"/>
      <c r="AG128" s="131"/>
      <c r="AH128" s="131"/>
      <c r="AI128" s="130"/>
      <c r="AJ128" s="131"/>
      <c r="AK128" s="131"/>
      <c r="AL128" s="130"/>
      <c r="AM128" s="130"/>
      <c r="AN128" s="250"/>
    </row>
    <row r="129" spans="1:40" ht="18" hidden="1" customHeight="1">
      <c r="A129" s="352"/>
      <c r="B129" s="141" t="s">
        <v>2348</v>
      </c>
      <c r="C129" s="145" t="s">
        <v>2048</v>
      </c>
      <c r="D129" s="145" t="s">
        <v>2347</v>
      </c>
      <c r="E129" s="141">
        <v>5</v>
      </c>
      <c r="F129" s="144"/>
      <c r="G129" s="144"/>
      <c r="H129" s="143"/>
      <c r="I129" s="143"/>
      <c r="J129" s="142"/>
      <c r="K129" s="142"/>
      <c r="L129" s="141"/>
      <c r="M129" s="140"/>
      <c r="N129" s="139"/>
      <c r="O129" s="138"/>
      <c r="P129" s="138"/>
      <c r="Q129" s="137"/>
      <c r="R129" s="136"/>
      <c r="S129" s="118">
        <f t="shared" si="9"/>
        <v>0</v>
      </c>
      <c r="T129" s="117"/>
      <c r="U129" s="117"/>
      <c r="V129" s="117"/>
      <c r="W129" s="117"/>
      <c r="X129" s="117"/>
      <c r="Y129" s="135"/>
      <c r="Z129" s="135"/>
      <c r="AA129" s="135">
        <f t="shared" si="15"/>
        <v>0</v>
      </c>
      <c r="AB129" s="134"/>
      <c r="AC129" s="133"/>
      <c r="AD129" s="133"/>
      <c r="AE129" s="132" t="str">
        <f t="shared" si="14"/>
        <v>-</v>
      </c>
      <c r="AF129" s="131"/>
      <c r="AG129" s="131"/>
      <c r="AH129" s="131"/>
      <c r="AI129" s="130"/>
      <c r="AJ129" s="131"/>
      <c r="AK129" s="131"/>
      <c r="AL129" s="130"/>
      <c r="AM129" s="130"/>
      <c r="AN129" s="250"/>
    </row>
    <row r="130" spans="1:40" s="87" customFormat="1" ht="20.25" hidden="1" customHeight="1">
      <c r="A130" s="355">
        <v>40</v>
      </c>
      <c r="B130" s="141" t="s">
        <v>2346</v>
      </c>
      <c r="C130" s="127" t="s">
        <v>2048</v>
      </c>
      <c r="D130" s="127" t="s">
        <v>2325</v>
      </c>
      <c r="E130" s="123">
        <v>3</v>
      </c>
      <c r="F130" s="126">
        <v>2</v>
      </c>
      <c r="G130" s="126">
        <v>1</v>
      </c>
      <c r="H130" s="125">
        <v>2</v>
      </c>
      <c r="I130" s="125">
        <v>1</v>
      </c>
      <c r="J130" s="124"/>
      <c r="K130" s="124"/>
      <c r="L130" s="123" t="s">
        <v>2345</v>
      </c>
      <c r="M130" s="122">
        <v>1</v>
      </c>
      <c r="N130" s="121"/>
      <c r="O130" s="114">
        <v>45700</v>
      </c>
      <c r="P130" s="114">
        <v>45736</v>
      </c>
      <c r="Q130" s="114"/>
      <c r="R130" s="119">
        <v>2</v>
      </c>
      <c r="S130" s="118">
        <f t="shared" si="9"/>
        <v>0</v>
      </c>
      <c r="T130" s="116"/>
      <c r="U130" s="116"/>
      <c r="V130" s="117"/>
      <c r="W130" s="116"/>
      <c r="X130" s="116"/>
      <c r="Y130" s="115">
        <v>72</v>
      </c>
      <c r="Z130" s="115">
        <v>3</v>
      </c>
      <c r="AA130" s="115">
        <f t="shared" si="15"/>
        <v>75</v>
      </c>
      <c r="AB130" s="114">
        <v>45813</v>
      </c>
      <c r="AC130" s="113">
        <v>0.375</v>
      </c>
      <c r="AD130" s="113">
        <v>0.60416666666666663</v>
      </c>
      <c r="AE130" s="112" t="str">
        <f t="shared" si="14"/>
        <v>인천-영종</v>
      </c>
      <c r="AF130" s="111" t="s">
        <v>1614</v>
      </c>
      <c r="AG130" s="111" t="s">
        <v>2344</v>
      </c>
      <c r="AH130" s="111" t="s">
        <v>2343</v>
      </c>
      <c r="AI130" s="110" t="s">
        <v>1740</v>
      </c>
      <c r="AJ130" s="111" t="s">
        <v>2342</v>
      </c>
      <c r="AK130" s="111" t="s">
        <v>2341</v>
      </c>
      <c r="AL130" s="110" t="s">
        <v>2340</v>
      </c>
      <c r="AM130" s="130" t="s">
        <v>2339</v>
      </c>
      <c r="AN130" s="260" t="s">
        <v>2338</v>
      </c>
    </row>
    <row r="131" spans="1:40" ht="18" customHeight="1">
      <c r="A131" s="351"/>
      <c r="B131" s="141" t="s">
        <v>2337</v>
      </c>
      <c r="C131" s="145" t="s">
        <v>2062</v>
      </c>
      <c r="D131" s="274" t="s">
        <v>2325</v>
      </c>
      <c r="E131" s="321">
        <v>4</v>
      </c>
      <c r="F131" s="144">
        <v>2</v>
      </c>
      <c r="G131" s="144">
        <v>1</v>
      </c>
      <c r="H131" s="143"/>
      <c r="I131" s="143"/>
      <c r="J131" s="142"/>
      <c r="K131" s="142"/>
      <c r="L131" s="141" t="s">
        <v>2287</v>
      </c>
      <c r="M131" s="140">
        <v>1</v>
      </c>
      <c r="N131" s="139"/>
      <c r="O131" s="134">
        <v>45700</v>
      </c>
      <c r="P131" s="134"/>
      <c r="Q131" s="152"/>
      <c r="R131" s="118">
        <v>2</v>
      </c>
      <c r="S131" s="118">
        <f t="shared" si="9"/>
        <v>2</v>
      </c>
      <c r="T131" s="117">
        <v>1</v>
      </c>
      <c r="U131" s="117">
        <f>R131-T131</f>
        <v>1</v>
      </c>
      <c r="V131" s="117">
        <f>T131</f>
        <v>1</v>
      </c>
      <c r="W131" s="117">
        <v>0</v>
      </c>
      <c r="X131" s="117">
        <f>U131</f>
        <v>1</v>
      </c>
      <c r="Y131" s="135">
        <v>54</v>
      </c>
      <c r="Z131" s="135">
        <v>3</v>
      </c>
      <c r="AA131" s="135">
        <f t="shared" si="15"/>
        <v>57</v>
      </c>
      <c r="AB131" s="320">
        <v>45925</v>
      </c>
      <c r="AC131" s="324">
        <v>0.34722222222222227</v>
      </c>
      <c r="AD131" s="324">
        <v>0.64583333333333337</v>
      </c>
      <c r="AE131" s="132" t="str">
        <f t="shared" si="14"/>
        <v>인천-강화</v>
      </c>
      <c r="AF131" s="325" t="s">
        <v>1578</v>
      </c>
      <c r="AG131" s="325" t="s">
        <v>2141</v>
      </c>
      <c r="AH131" s="325" t="s">
        <v>2336</v>
      </c>
      <c r="AI131" s="326" t="s">
        <v>1714</v>
      </c>
      <c r="AJ131" s="131" t="s">
        <v>2335</v>
      </c>
      <c r="AK131" s="131" t="s">
        <v>2334</v>
      </c>
      <c r="AL131" s="130" t="s">
        <v>2333</v>
      </c>
      <c r="AM131" s="130"/>
      <c r="AN131" s="250"/>
    </row>
    <row r="132" spans="1:40" ht="18.75" customHeight="1">
      <c r="A132" s="351"/>
      <c r="B132" s="166" t="s">
        <v>2332</v>
      </c>
      <c r="C132" s="147" t="s">
        <v>2291</v>
      </c>
      <c r="D132" s="274" t="s">
        <v>2325</v>
      </c>
      <c r="E132" s="321">
        <v>5</v>
      </c>
      <c r="F132" s="144"/>
      <c r="G132" s="144"/>
      <c r="H132" s="143"/>
      <c r="I132" s="143"/>
      <c r="J132" s="142"/>
      <c r="K132" s="142"/>
      <c r="L132" s="141" t="s">
        <v>2331</v>
      </c>
      <c r="M132" s="140" t="s">
        <v>2330</v>
      </c>
      <c r="N132" s="139"/>
      <c r="O132" s="134">
        <v>45894</v>
      </c>
      <c r="P132" s="134"/>
      <c r="Q132" s="151"/>
      <c r="R132" s="118">
        <v>2</v>
      </c>
      <c r="S132" s="118">
        <f t="shared" si="9"/>
        <v>1</v>
      </c>
      <c r="T132" s="117">
        <v>1</v>
      </c>
      <c r="U132" s="117">
        <v>0</v>
      </c>
      <c r="V132" s="117">
        <v>0</v>
      </c>
      <c r="W132" s="117">
        <f>T132</f>
        <v>1</v>
      </c>
      <c r="X132" s="117">
        <v>0</v>
      </c>
      <c r="Y132" s="162">
        <v>69</v>
      </c>
      <c r="Z132" s="162">
        <v>3</v>
      </c>
      <c r="AA132" s="162">
        <f t="shared" si="15"/>
        <v>72</v>
      </c>
      <c r="AB132" s="320">
        <v>45961</v>
      </c>
      <c r="AC132" s="323">
        <v>0.3611111111111111</v>
      </c>
      <c r="AD132" s="327">
        <v>0.65277777777777779</v>
      </c>
      <c r="AE132" s="146" t="s">
        <v>2305</v>
      </c>
      <c r="AF132" s="325" t="s">
        <v>6</v>
      </c>
      <c r="AG132" s="325" t="s">
        <v>73</v>
      </c>
      <c r="AH132" s="325" t="s">
        <v>315</v>
      </c>
      <c r="AI132" s="326" t="s">
        <v>1323</v>
      </c>
      <c r="AJ132" s="131" t="s">
        <v>2329</v>
      </c>
      <c r="AK132" s="131" t="s">
        <v>2328</v>
      </c>
      <c r="AL132" s="130" t="s">
        <v>2327</v>
      </c>
      <c r="AM132" s="130"/>
      <c r="AN132" s="250"/>
    </row>
    <row r="133" spans="1:40" ht="18" customHeight="1">
      <c r="A133" s="352"/>
      <c r="B133" s="259" t="s">
        <v>2326</v>
      </c>
      <c r="C133" s="147" t="s">
        <v>2291</v>
      </c>
      <c r="D133" s="274" t="s">
        <v>2325</v>
      </c>
      <c r="E133" s="321">
        <v>3</v>
      </c>
      <c r="F133" s="144"/>
      <c r="G133" s="144"/>
      <c r="H133" s="143"/>
      <c r="I133" s="143"/>
      <c r="J133" s="165"/>
      <c r="K133" s="164"/>
      <c r="L133" s="141" t="s">
        <v>1362</v>
      </c>
      <c r="M133" s="140" t="s">
        <v>2324</v>
      </c>
      <c r="N133" s="139"/>
      <c r="O133" s="134">
        <v>45838</v>
      </c>
      <c r="P133" s="134"/>
      <c r="Q133" s="151"/>
      <c r="R133" s="118">
        <v>2</v>
      </c>
      <c r="S133" s="118">
        <f t="shared" si="9"/>
        <v>1</v>
      </c>
      <c r="T133" s="117">
        <v>1</v>
      </c>
      <c r="U133" s="117">
        <v>0</v>
      </c>
      <c r="V133" s="117">
        <f>T133</f>
        <v>1</v>
      </c>
      <c r="W133" s="117">
        <v>0</v>
      </c>
      <c r="X133" s="117">
        <v>0</v>
      </c>
      <c r="Y133" s="162">
        <v>68</v>
      </c>
      <c r="Z133" s="162">
        <v>5</v>
      </c>
      <c r="AA133" s="162">
        <f t="shared" si="15"/>
        <v>73</v>
      </c>
      <c r="AB133" s="320">
        <v>45952</v>
      </c>
      <c r="AC133" s="323">
        <v>0.375</v>
      </c>
      <c r="AD133" s="324">
        <v>0.60416666666666663</v>
      </c>
      <c r="AE133" s="132" t="str">
        <f t="shared" ref="AE133:AE138" si="16">CONCATENATE(AF133,"-",AG133)</f>
        <v>인천-영종</v>
      </c>
      <c r="AF133" s="325" t="s">
        <v>6</v>
      </c>
      <c r="AG133" s="325" t="s">
        <v>64</v>
      </c>
      <c r="AH133" s="325" t="s">
        <v>2323</v>
      </c>
      <c r="AI133" s="326" t="s">
        <v>2322</v>
      </c>
      <c r="AJ133" s="131" t="s">
        <v>2321</v>
      </c>
      <c r="AK133" s="131" t="s">
        <v>2320</v>
      </c>
      <c r="AL133" s="130"/>
      <c r="AM133" s="130"/>
      <c r="AN133" s="250"/>
    </row>
    <row r="134" spans="1:40" ht="18" hidden="1" customHeight="1">
      <c r="A134" s="355">
        <v>41</v>
      </c>
      <c r="B134" s="141" t="s">
        <v>2319</v>
      </c>
      <c r="C134" s="145" t="s">
        <v>2291</v>
      </c>
      <c r="D134" s="145" t="s">
        <v>2316</v>
      </c>
      <c r="E134" s="141">
        <v>3</v>
      </c>
      <c r="F134" s="144"/>
      <c r="G134" s="144"/>
      <c r="H134" s="143"/>
      <c r="I134" s="143"/>
      <c r="J134" s="142"/>
      <c r="K134" s="142"/>
      <c r="L134" s="141"/>
      <c r="M134" s="140"/>
      <c r="N134" s="139"/>
      <c r="O134" s="138"/>
      <c r="P134" s="138"/>
      <c r="Q134" s="137"/>
      <c r="R134" s="136"/>
      <c r="S134" s="118">
        <f t="shared" ref="S134:S197" si="17">T134+U134</f>
        <v>0</v>
      </c>
      <c r="T134" s="117"/>
      <c r="U134" s="117"/>
      <c r="V134" s="117"/>
      <c r="W134" s="117"/>
      <c r="X134" s="117"/>
      <c r="Y134" s="135"/>
      <c r="Z134" s="135"/>
      <c r="AA134" s="135">
        <f t="shared" si="15"/>
        <v>0</v>
      </c>
      <c r="AB134" s="134"/>
      <c r="AC134" s="133"/>
      <c r="AD134" s="133"/>
      <c r="AE134" s="132" t="str">
        <f t="shared" si="16"/>
        <v>-</v>
      </c>
      <c r="AF134" s="131"/>
      <c r="AG134" s="131"/>
      <c r="AH134" s="131"/>
      <c r="AI134" s="130"/>
      <c r="AJ134" s="131"/>
      <c r="AK134" s="131"/>
      <c r="AL134" s="130"/>
      <c r="AM134" s="130"/>
      <c r="AN134" s="250"/>
    </row>
    <row r="135" spans="1:40" ht="18" hidden="1" customHeight="1">
      <c r="A135" s="351"/>
      <c r="B135" s="141" t="s">
        <v>2318</v>
      </c>
      <c r="C135" s="145" t="s">
        <v>2291</v>
      </c>
      <c r="D135" s="145" t="s">
        <v>2316</v>
      </c>
      <c r="E135" s="141">
        <v>4</v>
      </c>
      <c r="F135" s="144"/>
      <c r="G135" s="144"/>
      <c r="H135" s="143"/>
      <c r="I135" s="143"/>
      <c r="J135" s="142"/>
      <c r="K135" s="142"/>
      <c r="L135" s="141"/>
      <c r="M135" s="140"/>
      <c r="N135" s="139"/>
      <c r="O135" s="138"/>
      <c r="P135" s="138"/>
      <c r="Q135" s="137"/>
      <c r="R135" s="136"/>
      <c r="S135" s="118">
        <f t="shared" si="17"/>
        <v>0</v>
      </c>
      <c r="T135" s="117"/>
      <c r="U135" s="117"/>
      <c r="V135" s="117"/>
      <c r="W135" s="117"/>
      <c r="X135" s="117"/>
      <c r="Y135" s="135"/>
      <c r="Z135" s="135"/>
      <c r="AA135" s="135">
        <f t="shared" si="15"/>
        <v>0</v>
      </c>
      <c r="AB135" s="134"/>
      <c r="AC135" s="133"/>
      <c r="AD135" s="133"/>
      <c r="AE135" s="132" t="str">
        <f t="shared" si="16"/>
        <v>-</v>
      </c>
      <c r="AF135" s="131"/>
      <c r="AG135" s="131"/>
      <c r="AH135" s="131"/>
      <c r="AI135" s="130"/>
      <c r="AJ135" s="131"/>
      <c r="AK135" s="131"/>
      <c r="AL135" s="130"/>
      <c r="AM135" s="130"/>
      <c r="AN135" s="250"/>
    </row>
    <row r="136" spans="1:40" ht="18" hidden="1" customHeight="1">
      <c r="A136" s="352"/>
      <c r="B136" s="141" t="s">
        <v>2317</v>
      </c>
      <c r="C136" s="145" t="s">
        <v>2048</v>
      </c>
      <c r="D136" s="145" t="s">
        <v>2316</v>
      </c>
      <c r="E136" s="141">
        <v>5</v>
      </c>
      <c r="F136" s="144"/>
      <c r="G136" s="144"/>
      <c r="H136" s="143"/>
      <c r="I136" s="143"/>
      <c r="J136" s="142"/>
      <c r="K136" s="142"/>
      <c r="L136" s="141"/>
      <c r="M136" s="140"/>
      <c r="N136" s="139"/>
      <c r="O136" s="138"/>
      <c r="P136" s="138"/>
      <c r="Q136" s="137"/>
      <c r="R136" s="136"/>
      <c r="S136" s="118">
        <f t="shared" si="17"/>
        <v>0</v>
      </c>
      <c r="T136" s="117"/>
      <c r="U136" s="117"/>
      <c r="V136" s="117"/>
      <c r="W136" s="117"/>
      <c r="X136" s="117"/>
      <c r="Y136" s="135"/>
      <c r="Z136" s="135"/>
      <c r="AA136" s="135">
        <f t="shared" si="15"/>
        <v>0</v>
      </c>
      <c r="AB136" s="134"/>
      <c r="AC136" s="133"/>
      <c r="AD136" s="133"/>
      <c r="AE136" s="132" t="str">
        <f t="shared" si="16"/>
        <v>-</v>
      </c>
      <c r="AF136" s="131"/>
      <c r="AG136" s="131"/>
      <c r="AH136" s="131"/>
      <c r="AI136" s="130"/>
      <c r="AJ136" s="131"/>
      <c r="AK136" s="131"/>
      <c r="AL136" s="130"/>
      <c r="AM136" s="130"/>
      <c r="AN136" s="250"/>
    </row>
    <row r="137" spans="1:40" ht="18" hidden="1" customHeight="1">
      <c r="A137" s="355">
        <v>42</v>
      </c>
      <c r="B137" s="141" t="s">
        <v>2315</v>
      </c>
      <c r="C137" s="145" t="s">
        <v>2175</v>
      </c>
      <c r="D137" s="145" t="s">
        <v>2307</v>
      </c>
      <c r="E137" s="141">
        <v>3</v>
      </c>
      <c r="F137" s="144"/>
      <c r="G137" s="144"/>
      <c r="H137" s="143"/>
      <c r="I137" s="143"/>
      <c r="J137" s="142"/>
      <c r="K137" s="142"/>
      <c r="L137" s="141"/>
      <c r="M137" s="140"/>
      <c r="N137" s="139"/>
      <c r="O137" s="134"/>
      <c r="P137" s="134"/>
      <c r="Q137" s="151"/>
      <c r="R137" s="136"/>
      <c r="S137" s="118">
        <f t="shared" si="17"/>
        <v>0</v>
      </c>
      <c r="T137" s="117"/>
      <c r="U137" s="117"/>
      <c r="V137" s="117"/>
      <c r="W137" s="117"/>
      <c r="X137" s="117"/>
      <c r="Y137" s="135"/>
      <c r="Z137" s="135"/>
      <c r="AA137" s="135">
        <f t="shared" si="15"/>
        <v>0</v>
      </c>
      <c r="AB137" s="134"/>
      <c r="AC137" s="133"/>
      <c r="AD137" s="133"/>
      <c r="AE137" s="132" t="str">
        <f t="shared" si="16"/>
        <v>-</v>
      </c>
      <c r="AF137" s="131"/>
      <c r="AG137" s="131"/>
      <c r="AH137" s="131"/>
      <c r="AI137" s="130"/>
      <c r="AJ137" s="131"/>
      <c r="AK137" s="131"/>
      <c r="AL137" s="130"/>
      <c r="AM137" s="130"/>
      <c r="AN137" s="250"/>
    </row>
    <row r="138" spans="1:40" ht="18" customHeight="1">
      <c r="A138" s="351"/>
      <c r="B138" s="141" t="s">
        <v>2314</v>
      </c>
      <c r="C138" s="145" t="s">
        <v>2062</v>
      </c>
      <c r="D138" s="274" t="s">
        <v>2307</v>
      </c>
      <c r="E138" s="321">
        <v>4</v>
      </c>
      <c r="F138" s="144">
        <v>4</v>
      </c>
      <c r="G138" s="144">
        <v>1</v>
      </c>
      <c r="H138" s="143">
        <v>4</v>
      </c>
      <c r="I138" s="143">
        <v>1</v>
      </c>
      <c r="J138" s="142"/>
      <c r="K138" s="142"/>
      <c r="L138" s="141" t="s">
        <v>2287</v>
      </c>
      <c r="M138" s="140">
        <v>1</v>
      </c>
      <c r="N138" s="139"/>
      <c r="O138" s="134">
        <v>45706</v>
      </c>
      <c r="P138" s="134"/>
      <c r="Q138" s="152"/>
      <c r="R138" s="118">
        <v>4</v>
      </c>
      <c r="S138" s="118">
        <f t="shared" si="17"/>
        <v>4</v>
      </c>
      <c r="T138" s="117">
        <v>1</v>
      </c>
      <c r="U138" s="117">
        <f>R138-T138</f>
        <v>3</v>
      </c>
      <c r="V138" s="117">
        <f>T138</f>
        <v>1</v>
      </c>
      <c r="W138" s="117">
        <v>0</v>
      </c>
      <c r="X138" s="117">
        <f>U138</f>
        <v>3</v>
      </c>
      <c r="Y138" s="135">
        <v>95</v>
      </c>
      <c r="Z138" s="162">
        <v>5</v>
      </c>
      <c r="AA138" s="135">
        <f t="shared" si="15"/>
        <v>100</v>
      </c>
      <c r="AB138" s="320">
        <v>45944</v>
      </c>
      <c r="AC138" s="324">
        <v>0.375</v>
      </c>
      <c r="AD138" s="324">
        <v>0.67361111111111116</v>
      </c>
      <c r="AE138" s="132" t="str">
        <f t="shared" si="16"/>
        <v>인천-강화</v>
      </c>
      <c r="AF138" s="325" t="s">
        <v>1614</v>
      </c>
      <c r="AG138" s="325" t="s">
        <v>1305</v>
      </c>
      <c r="AH138" s="325" t="s">
        <v>2313</v>
      </c>
      <c r="AI138" s="326" t="s">
        <v>1470</v>
      </c>
      <c r="AJ138" s="131" t="s">
        <v>2312</v>
      </c>
      <c r="AK138" s="131" t="s">
        <v>2311</v>
      </c>
      <c r="AL138" s="130" t="s">
        <v>2310</v>
      </c>
      <c r="AM138" s="130"/>
      <c r="AN138" s="250"/>
    </row>
    <row r="139" spans="1:40" ht="18" customHeight="1">
      <c r="A139" s="352"/>
      <c r="B139" s="141" t="s">
        <v>2309</v>
      </c>
      <c r="C139" s="145" t="s">
        <v>2308</v>
      </c>
      <c r="D139" s="274" t="s">
        <v>2307</v>
      </c>
      <c r="E139" s="321">
        <v>5</v>
      </c>
      <c r="F139" s="144"/>
      <c r="G139" s="144"/>
      <c r="H139" s="143"/>
      <c r="I139" s="143"/>
      <c r="J139" s="142">
        <v>2</v>
      </c>
      <c r="K139" s="142">
        <v>1</v>
      </c>
      <c r="L139" s="141" t="s">
        <v>2306</v>
      </c>
      <c r="M139" s="140">
        <v>2</v>
      </c>
      <c r="N139" s="139"/>
      <c r="O139" s="134">
        <v>45737</v>
      </c>
      <c r="P139" s="134"/>
      <c r="Q139" s="151"/>
      <c r="R139" s="118">
        <v>2</v>
      </c>
      <c r="S139" s="118">
        <f t="shared" si="17"/>
        <v>2</v>
      </c>
      <c r="T139" s="117">
        <v>1</v>
      </c>
      <c r="U139" s="117">
        <f>R139-T139</f>
        <v>1</v>
      </c>
      <c r="V139" s="117">
        <v>0</v>
      </c>
      <c r="W139" s="117">
        <f>T139</f>
        <v>1</v>
      </c>
      <c r="X139" s="117">
        <f>U139</f>
        <v>1</v>
      </c>
      <c r="Y139" s="135">
        <v>65</v>
      </c>
      <c r="Z139" s="135">
        <v>4</v>
      </c>
      <c r="AA139" s="135">
        <v>69</v>
      </c>
      <c r="AB139" s="320">
        <v>45944</v>
      </c>
      <c r="AC139" s="324">
        <v>0.3611111111111111</v>
      </c>
      <c r="AD139" s="324">
        <v>0.60416666666666663</v>
      </c>
      <c r="AE139" s="146" t="s">
        <v>2305</v>
      </c>
      <c r="AF139" s="325" t="s">
        <v>6</v>
      </c>
      <c r="AG139" s="325" t="s">
        <v>73</v>
      </c>
      <c r="AH139" s="325" t="s">
        <v>315</v>
      </c>
      <c r="AI139" s="326" t="s">
        <v>150</v>
      </c>
      <c r="AJ139" s="131" t="s">
        <v>2304</v>
      </c>
      <c r="AK139" s="131" t="s">
        <v>2303</v>
      </c>
      <c r="AL139" s="130" t="s">
        <v>2302</v>
      </c>
      <c r="AM139" s="130"/>
      <c r="AN139" s="250"/>
    </row>
    <row r="140" spans="1:40" ht="18" hidden="1" customHeight="1">
      <c r="A140" s="355">
        <v>43</v>
      </c>
      <c r="B140" s="141" t="s">
        <v>2301</v>
      </c>
      <c r="C140" s="145" t="s">
        <v>2291</v>
      </c>
      <c r="D140" s="145" t="s">
        <v>2298</v>
      </c>
      <c r="E140" s="141">
        <v>3</v>
      </c>
      <c r="F140" s="144"/>
      <c r="G140" s="144"/>
      <c r="H140" s="143"/>
      <c r="I140" s="143"/>
      <c r="J140" s="142"/>
      <c r="K140" s="142"/>
      <c r="L140" s="141"/>
      <c r="M140" s="140"/>
      <c r="N140" s="139"/>
      <c r="O140" s="138"/>
      <c r="P140" s="138"/>
      <c r="Q140" s="137"/>
      <c r="R140" s="136"/>
      <c r="S140" s="118">
        <f t="shared" si="17"/>
        <v>0</v>
      </c>
      <c r="T140" s="117"/>
      <c r="U140" s="117"/>
      <c r="V140" s="117"/>
      <c r="W140" s="117"/>
      <c r="X140" s="117"/>
      <c r="Y140" s="135"/>
      <c r="Z140" s="135"/>
      <c r="AA140" s="135">
        <f t="shared" ref="AA140:AA177" si="18">SUM(Y140:Z140)</f>
        <v>0</v>
      </c>
      <c r="AB140" s="134"/>
      <c r="AC140" s="133"/>
      <c r="AD140" s="133"/>
      <c r="AE140" s="132" t="str">
        <f t="shared" ref="AE140:AE177" si="19">CONCATENATE(AF140,"-",AG140)</f>
        <v>-</v>
      </c>
      <c r="AF140" s="131"/>
      <c r="AG140" s="131"/>
      <c r="AH140" s="131"/>
      <c r="AI140" s="130"/>
      <c r="AJ140" s="131"/>
      <c r="AK140" s="131"/>
      <c r="AL140" s="130"/>
      <c r="AM140" s="130"/>
      <c r="AN140" s="250"/>
    </row>
    <row r="141" spans="1:40" ht="18" hidden="1" customHeight="1">
      <c r="A141" s="351"/>
      <c r="B141" s="141" t="s">
        <v>2300</v>
      </c>
      <c r="C141" s="145" t="s">
        <v>2291</v>
      </c>
      <c r="D141" s="145" t="s">
        <v>2298</v>
      </c>
      <c r="E141" s="141">
        <v>4</v>
      </c>
      <c r="F141" s="144"/>
      <c r="G141" s="144"/>
      <c r="H141" s="143"/>
      <c r="I141" s="143"/>
      <c r="J141" s="142"/>
      <c r="K141" s="142"/>
      <c r="L141" s="141"/>
      <c r="M141" s="140"/>
      <c r="N141" s="139"/>
      <c r="O141" s="138"/>
      <c r="P141" s="138"/>
      <c r="Q141" s="137"/>
      <c r="R141" s="136"/>
      <c r="S141" s="118">
        <f t="shared" si="17"/>
        <v>0</v>
      </c>
      <c r="T141" s="117"/>
      <c r="U141" s="117"/>
      <c r="V141" s="117"/>
      <c r="W141" s="117"/>
      <c r="X141" s="117"/>
      <c r="Y141" s="135"/>
      <c r="Z141" s="135"/>
      <c r="AA141" s="135">
        <f t="shared" si="18"/>
        <v>0</v>
      </c>
      <c r="AB141" s="134"/>
      <c r="AC141" s="133"/>
      <c r="AD141" s="133"/>
      <c r="AE141" s="132" t="str">
        <f t="shared" si="19"/>
        <v>-</v>
      </c>
      <c r="AF141" s="131"/>
      <c r="AG141" s="131"/>
      <c r="AH141" s="131"/>
      <c r="AI141" s="130"/>
      <c r="AJ141" s="131"/>
      <c r="AK141" s="131"/>
      <c r="AL141" s="130"/>
      <c r="AM141" s="130"/>
      <c r="AN141" s="250"/>
    </row>
    <row r="142" spans="1:40" ht="18" hidden="1" customHeight="1">
      <c r="A142" s="352"/>
      <c r="B142" s="141" t="s">
        <v>2299</v>
      </c>
      <c r="C142" s="145" t="s">
        <v>2291</v>
      </c>
      <c r="D142" s="145" t="s">
        <v>2298</v>
      </c>
      <c r="E142" s="141">
        <v>5</v>
      </c>
      <c r="F142" s="144"/>
      <c r="G142" s="144"/>
      <c r="H142" s="143"/>
      <c r="I142" s="143"/>
      <c r="J142" s="142"/>
      <c r="K142" s="142"/>
      <c r="L142" s="141"/>
      <c r="M142" s="140"/>
      <c r="N142" s="139"/>
      <c r="O142" s="138"/>
      <c r="P142" s="138"/>
      <c r="Q142" s="137"/>
      <c r="R142" s="136"/>
      <c r="S142" s="118">
        <f t="shared" si="17"/>
        <v>0</v>
      </c>
      <c r="T142" s="117"/>
      <c r="U142" s="117"/>
      <c r="V142" s="117"/>
      <c r="W142" s="117"/>
      <c r="X142" s="117"/>
      <c r="Y142" s="135"/>
      <c r="Z142" s="135"/>
      <c r="AA142" s="135">
        <f t="shared" si="18"/>
        <v>0</v>
      </c>
      <c r="AB142" s="134"/>
      <c r="AC142" s="133"/>
      <c r="AD142" s="133"/>
      <c r="AE142" s="132" t="str">
        <f t="shared" si="19"/>
        <v>-</v>
      </c>
      <c r="AF142" s="131"/>
      <c r="AG142" s="131"/>
      <c r="AH142" s="131"/>
      <c r="AI142" s="130"/>
      <c r="AJ142" s="131"/>
      <c r="AK142" s="131"/>
      <c r="AL142" s="130"/>
      <c r="AM142" s="130"/>
      <c r="AN142" s="250"/>
    </row>
    <row r="143" spans="1:40" ht="18" hidden="1" customHeight="1">
      <c r="A143" s="355">
        <v>44</v>
      </c>
      <c r="B143" s="141" t="s">
        <v>2297</v>
      </c>
      <c r="C143" s="145" t="s">
        <v>2048</v>
      </c>
      <c r="D143" s="145" t="s">
        <v>2294</v>
      </c>
      <c r="E143" s="141">
        <v>3</v>
      </c>
      <c r="F143" s="144"/>
      <c r="G143" s="144"/>
      <c r="H143" s="143"/>
      <c r="I143" s="143"/>
      <c r="J143" s="142"/>
      <c r="K143" s="142"/>
      <c r="L143" s="141"/>
      <c r="M143" s="140"/>
      <c r="N143" s="139"/>
      <c r="O143" s="138"/>
      <c r="P143" s="138"/>
      <c r="Q143" s="137"/>
      <c r="R143" s="136"/>
      <c r="S143" s="118">
        <f t="shared" si="17"/>
        <v>0</v>
      </c>
      <c r="T143" s="117"/>
      <c r="U143" s="117"/>
      <c r="V143" s="117"/>
      <c r="W143" s="117"/>
      <c r="X143" s="117"/>
      <c r="Y143" s="135"/>
      <c r="Z143" s="135"/>
      <c r="AA143" s="135">
        <f t="shared" si="18"/>
        <v>0</v>
      </c>
      <c r="AB143" s="134"/>
      <c r="AC143" s="133"/>
      <c r="AD143" s="133"/>
      <c r="AE143" s="132" t="str">
        <f t="shared" si="19"/>
        <v>-</v>
      </c>
      <c r="AF143" s="131"/>
      <c r="AG143" s="131"/>
      <c r="AH143" s="131"/>
      <c r="AI143" s="130"/>
      <c r="AJ143" s="131"/>
      <c r="AK143" s="131"/>
      <c r="AL143" s="130"/>
      <c r="AM143" s="130"/>
      <c r="AN143" s="250"/>
    </row>
    <row r="144" spans="1:40" ht="18" hidden="1" customHeight="1">
      <c r="A144" s="351"/>
      <c r="B144" s="141" t="s">
        <v>2296</v>
      </c>
      <c r="C144" s="145" t="s">
        <v>2062</v>
      </c>
      <c r="D144" s="145" t="s">
        <v>2294</v>
      </c>
      <c r="E144" s="141">
        <v>4</v>
      </c>
      <c r="F144" s="144">
        <v>3</v>
      </c>
      <c r="G144" s="144">
        <v>1</v>
      </c>
      <c r="H144" s="143"/>
      <c r="I144" s="143"/>
      <c r="J144" s="142"/>
      <c r="K144" s="142"/>
      <c r="L144" s="141"/>
      <c r="M144" s="140"/>
      <c r="N144" s="139"/>
      <c r="O144" s="138"/>
      <c r="P144" s="138"/>
      <c r="Q144" s="137"/>
      <c r="R144" s="136"/>
      <c r="S144" s="118">
        <f t="shared" si="17"/>
        <v>0</v>
      </c>
      <c r="T144" s="117"/>
      <c r="U144" s="117"/>
      <c r="V144" s="117"/>
      <c r="W144" s="117"/>
      <c r="X144" s="117"/>
      <c r="Y144" s="135"/>
      <c r="Z144" s="135"/>
      <c r="AA144" s="135">
        <f t="shared" si="18"/>
        <v>0</v>
      </c>
      <c r="AB144" s="134"/>
      <c r="AC144" s="133"/>
      <c r="AD144" s="133"/>
      <c r="AE144" s="132" t="str">
        <f t="shared" si="19"/>
        <v>-</v>
      </c>
      <c r="AF144" s="131"/>
      <c r="AG144" s="131"/>
      <c r="AH144" s="131"/>
      <c r="AI144" s="130"/>
      <c r="AJ144" s="131"/>
      <c r="AK144" s="131"/>
      <c r="AL144" s="130"/>
      <c r="AM144" s="130"/>
      <c r="AN144" s="250"/>
    </row>
    <row r="145" spans="1:40" ht="18" hidden="1" customHeight="1">
      <c r="A145" s="352"/>
      <c r="B145" s="141" t="s">
        <v>2295</v>
      </c>
      <c r="C145" s="145" t="s">
        <v>2048</v>
      </c>
      <c r="D145" s="145" t="s">
        <v>2294</v>
      </c>
      <c r="E145" s="141">
        <v>5</v>
      </c>
      <c r="F145" s="144"/>
      <c r="G145" s="144"/>
      <c r="H145" s="143"/>
      <c r="I145" s="143"/>
      <c r="J145" s="142"/>
      <c r="K145" s="142"/>
      <c r="L145" s="141"/>
      <c r="M145" s="140"/>
      <c r="N145" s="139"/>
      <c r="O145" s="138"/>
      <c r="P145" s="138"/>
      <c r="Q145" s="137"/>
      <c r="R145" s="136"/>
      <c r="S145" s="118">
        <f t="shared" si="17"/>
        <v>0</v>
      </c>
      <c r="T145" s="117"/>
      <c r="U145" s="117"/>
      <c r="V145" s="117"/>
      <c r="W145" s="117"/>
      <c r="X145" s="117"/>
      <c r="Y145" s="135"/>
      <c r="Z145" s="135"/>
      <c r="AA145" s="135">
        <f t="shared" si="18"/>
        <v>0</v>
      </c>
      <c r="AB145" s="134"/>
      <c r="AC145" s="133"/>
      <c r="AD145" s="133"/>
      <c r="AE145" s="132" t="str">
        <f t="shared" si="19"/>
        <v>-</v>
      </c>
      <c r="AF145" s="131"/>
      <c r="AG145" s="131"/>
      <c r="AH145" s="131"/>
      <c r="AI145" s="130"/>
      <c r="AJ145" s="131"/>
      <c r="AK145" s="131"/>
      <c r="AL145" s="130"/>
      <c r="AM145" s="130"/>
      <c r="AN145" s="250"/>
    </row>
    <row r="146" spans="1:40" ht="18" customHeight="1">
      <c r="A146" s="355">
        <v>45</v>
      </c>
      <c r="B146" s="258" t="s">
        <v>2293</v>
      </c>
      <c r="C146" s="147" t="s">
        <v>2291</v>
      </c>
      <c r="D146" s="274" t="s">
        <v>2288</v>
      </c>
      <c r="E146" s="321">
        <v>4</v>
      </c>
      <c r="F146" s="144"/>
      <c r="G146" s="144"/>
      <c r="H146" s="143"/>
      <c r="I146" s="143"/>
      <c r="J146" s="165"/>
      <c r="K146" s="164"/>
      <c r="L146" s="141" t="s">
        <v>986</v>
      </c>
      <c r="M146" s="140" t="s">
        <v>2078</v>
      </c>
      <c r="N146" s="139"/>
      <c r="O146" s="134">
        <v>45838</v>
      </c>
      <c r="P146" s="138"/>
      <c r="Q146" s="137"/>
      <c r="R146" s="118">
        <v>3</v>
      </c>
      <c r="S146" s="118">
        <f t="shared" si="17"/>
        <v>3</v>
      </c>
      <c r="T146" s="117">
        <v>3</v>
      </c>
      <c r="U146" s="117">
        <f>R146-T146</f>
        <v>0</v>
      </c>
      <c r="V146" s="117">
        <f>T146</f>
        <v>3</v>
      </c>
      <c r="W146" s="117">
        <v>0</v>
      </c>
      <c r="X146" s="117">
        <v>0</v>
      </c>
      <c r="Y146" s="162">
        <v>72</v>
      </c>
      <c r="Z146" s="162">
        <v>3</v>
      </c>
      <c r="AA146" s="162">
        <f t="shared" si="18"/>
        <v>75</v>
      </c>
      <c r="AB146" s="320">
        <v>45973</v>
      </c>
      <c r="AC146" s="324">
        <v>0.36805555555555558</v>
      </c>
      <c r="AD146" s="324">
        <v>0.63888888888888895</v>
      </c>
      <c r="AE146" s="132" t="str">
        <f t="shared" si="19"/>
        <v>인천-인천</v>
      </c>
      <c r="AF146" s="325" t="s">
        <v>6</v>
      </c>
      <c r="AG146" s="325" t="s">
        <v>6</v>
      </c>
      <c r="AH146" s="325" t="s">
        <v>2286</v>
      </c>
      <c r="AI146" s="326"/>
      <c r="AJ146" s="131" t="s">
        <v>2285</v>
      </c>
      <c r="AK146" s="131" t="s">
        <v>2284</v>
      </c>
      <c r="AL146" s="130" t="s">
        <v>2283</v>
      </c>
      <c r="AM146" s="130"/>
      <c r="AN146" s="250"/>
    </row>
    <row r="147" spans="1:40" ht="18" customHeight="1">
      <c r="A147" s="351"/>
      <c r="B147" s="258" t="s">
        <v>2292</v>
      </c>
      <c r="C147" s="147" t="s">
        <v>2291</v>
      </c>
      <c r="D147" s="274" t="s">
        <v>2288</v>
      </c>
      <c r="E147" s="321">
        <v>4</v>
      </c>
      <c r="F147" s="144"/>
      <c r="G147" s="144"/>
      <c r="H147" s="143"/>
      <c r="I147" s="143"/>
      <c r="J147" s="165"/>
      <c r="K147" s="164"/>
      <c r="L147" s="141" t="s">
        <v>2290</v>
      </c>
      <c r="M147" s="140" t="s">
        <v>1861</v>
      </c>
      <c r="N147" s="139"/>
      <c r="O147" s="134">
        <v>45838</v>
      </c>
      <c r="P147" s="138"/>
      <c r="Q147" s="137"/>
      <c r="R147" s="118">
        <v>3</v>
      </c>
      <c r="S147" s="118">
        <f t="shared" si="17"/>
        <v>3</v>
      </c>
      <c r="T147" s="117">
        <v>3</v>
      </c>
      <c r="U147" s="117">
        <f>R147-T147</f>
        <v>0</v>
      </c>
      <c r="V147" s="117">
        <f>T147</f>
        <v>3</v>
      </c>
      <c r="W147" s="117">
        <v>0</v>
      </c>
      <c r="X147" s="117">
        <v>0</v>
      </c>
      <c r="Y147" s="162">
        <v>73</v>
      </c>
      <c r="Z147" s="162">
        <v>3</v>
      </c>
      <c r="AA147" s="162">
        <f t="shared" si="18"/>
        <v>76</v>
      </c>
      <c r="AB147" s="320">
        <v>45974</v>
      </c>
      <c r="AC147" s="323">
        <v>0.375</v>
      </c>
      <c r="AD147" s="324">
        <v>0.63888888888888895</v>
      </c>
      <c r="AE147" s="132" t="str">
        <f t="shared" si="19"/>
        <v>인천-인천</v>
      </c>
      <c r="AF147" s="325" t="s">
        <v>6</v>
      </c>
      <c r="AG147" s="325" t="s">
        <v>6</v>
      </c>
      <c r="AH147" s="325" t="s">
        <v>2286</v>
      </c>
      <c r="AI147" s="326"/>
      <c r="AJ147" s="131" t="s">
        <v>2285</v>
      </c>
      <c r="AK147" s="131" t="s">
        <v>2284</v>
      </c>
      <c r="AL147" s="130" t="s">
        <v>2283</v>
      </c>
      <c r="AM147" s="130"/>
      <c r="AN147" s="250"/>
    </row>
    <row r="148" spans="1:40" ht="18" customHeight="1">
      <c r="A148" s="352"/>
      <c r="B148" s="258" t="s">
        <v>2289</v>
      </c>
      <c r="C148" s="147" t="s">
        <v>2048</v>
      </c>
      <c r="D148" s="274" t="s">
        <v>2288</v>
      </c>
      <c r="E148" s="321">
        <v>4</v>
      </c>
      <c r="F148" s="144"/>
      <c r="G148" s="144"/>
      <c r="H148" s="143"/>
      <c r="I148" s="143"/>
      <c r="J148" s="165"/>
      <c r="K148" s="164"/>
      <c r="L148" s="141" t="s">
        <v>2287</v>
      </c>
      <c r="M148" s="140" t="s">
        <v>1861</v>
      </c>
      <c r="N148" s="139"/>
      <c r="O148" s="134">
        <v>45838</v>
      </c>
      <c r="P148" s="138"/>
      <c r="Q148" s="137"/>
      <c r="R148" s="118">
        <v>3</v>
      </c>
      <c r="S148" s="118">
        <f t="shared" si="17"/>
        <v>3</v>
      </c>
      <c r="T148" s="117">
        <v>3</v>
      </c>
      <c r="U148" s="117">
        <f>R148-T148</f>
        <v>0</v>
      </c>
      <c r="V148" s="117">
        <f>T148</f>
        <v>3</v>
      </c>
      <c r="W148" s="117">
        <v>0</v>
      </c>
      <c r="X148" s="117">
        <v>0</v>
      </c>
      <c r="Y148" s="162">
        <v>72</v>
      </c>
      <c r="Z148" s="162">
        <v>3</v>
      </c>
      <c r="AA148" s="162">
        <f t="shared" si="18"/>
        <v>75</v>
      </c>
      <c r="AB148" s="320">
        <v>45975</v>
      </c>
      <c r="AC148" s="323">
        <v>0.375</v>
      </c>
      <c r="AD148" s="324">
        <v>0.63888888888888895</v>
      </c>
      <c r="AE148" s="132" t="str">
        <f t="shared" si="19"/>
        <v>인천-인천</v>
      </c>
      <c r="AF148" s="325" t="s">
        <v>6</v>
      </c>
      <c r="AG148" s="325" t="s">
        <v>6</v>
      </c>
      <c r="AH148" s="325" t="s">
        <v>2286</v>
      </c>
      <c r="AI148" s="326" t="s">
        <v>1323</v>
      </c>
      <c r="AJ148" s="131" t="s">
        <v>2285</v>
      </c>
      <c r="AK148" s="131" t="s">
        <v>2284</v>
      </c>
      <c r="AL148" s="130" t="s">
        <v>2283</v>
      </c>
      <c r="AM148" s="130"/>
      <c r="AN148" s="250"/>
    </row>
    <row r="149" spans="1:40" ht="18" hidden="1" customHeight="1">
      <c r="A149" s="355">
        <v>46</v>
      </c>
      <c r="B149" s="141" t="s">
        <v>2282</v>
      </c>
      <c r="C149" s="145" t="s">
        <v>2048</v>
      </c>
      <c r="D149" s="145" t="s">
        <v>2279</v>
      </c>
      <c r="E149" s="141">
        <v>3</v>
      </c>
      <c r="F149" s="144">
        <v>2</v>
      </c>
      <c r="G149" s="144">
        <v>1</v>
      </c>
      <c r="H149" s="143"/>
      <c r="I149" s="143"/>
      <c r="J149" s="142"/>
      <c r="K149" s="142"/>
      <c r="L149" s="141"/>
      <c r="M149" s="140"/>
      <c r="N149" s="139"/>
      <c r="O149" s="138"/>
      <c r="P149" s="138"/>
      <c r="Q149" s="137"/>
      <c r="R149" s="136"/>
      <c r="S149" s="118">
        <f t="shared" si="17"/>
        <v>0</v>
      </c>
      <c r="T149" s="117"/>
      <c r="U149" s="117"/>
      <c r="V149" s="117"/>
      <c r="W149" s="117"/>
      <c r="X149" s="117"/>
      <c r="Y149" s="135"/>
      <c r="Z149" s="135"/>
      <c r="AA149" s="135">
        <f t="shared" si="18"/>
        <v>0</v>
      </c>
      <c r="AB149" s="134"/>
      <c r="AC149" s="133"/>
      <c r="AD149" s="133"/>
      <c r="AE149" s="132" t="str">
        <f t="shared" si="19"/>
        <v>-</v>
      </c>
      <c r="AF149" s="131"/>
      <c r="AG149" s="131"/>
      <c r="AH149" s="131"/>
      <c r="AI149" s="130"/>
      <c r="AJ149" s="131"/>
      <c r="AK149" s="131"/>
      <c r="AL149" s="130"/>
      <c r="AM149" s="130"/>
      <c r="AN149" s="250"/>
    </row>
    <row r="150" spans="1:40" ht="18" hidden="1" customHeight="1">
      <c r="A150" s="351"/>
      <c r="B150" s="141" t="s">
        <v>2281</v>
      </c>
      <c r="C150" s="145" t="s">
        <v>2048</v>
      </c>
      <c r="D150" s="145" t="s">
        <v>2279</v>
      </c>
      <c r="E150" s="141">
        <v>4</v>
      </c>
      <c r="F150" s="144">
        <v>3</v>
      </c>
      <c r="G150" s="144">
        <v>1</v>
      </c>
      <c r="H150" s="143"/>
      <c r="I150" s="143"/>
      <c r="J150" s="142"/>
      <c r="K150" s="142"/>
      <c r="L150" s="141"/>
      <c r="M150" s="140"/>
      <c r="N150" s="139"/>
      <c r="O150" s="138"/>
      <c r="P150" s="138"/>
      <c r="Q150" s="137"/>
      <c r="R150" s="136"/>
      <c r="S150" s="118">
        <f t="shared" si="17"/>
        <v>0</v>
      </c>
      <c r="T150" s="117"/>
      <c r="U150" s="117"/>
      <c r="V150" s="117"/>
      <c r="W150" s="117"/>
      <c r="X150" s="117"/>
      <c r="Y150" s="135"/>
      <c r="Z150" s="135"/>
      <c r="AA150" s="135">
        <f t="shared" si="18"/>
        <v>0</v>
      </c>
      <c r="AB150" s="134"/>
      <c r="AC150" s="133"/>
      <c r="AD150" s="133"/>
      <c r="AE150" s="132" t="str">
        <f t="shared" si="19"/>
        <v>-</v>
      </c>
      <c r="AF150" s="131"/>
      <c r="AG150" s="131"/>
      <c r="AH150" s="131"/>
      <c r="AI150" s="130"/>
      <c r="AJ150" s="131"/>
      <c r="AK150" s="131"/>
      <c r="AL150" s="130"/>
      <c r="AM150" s="130"/>
      <c r="AN150" s="250"/>
    </row>
    <row r="151" spans="1:40" ht="18" hidden="1" customHeight="1">
      <c r="A151" s="352"/>
      <c r="B151" s="141" t="s">
        <v>2280</v>
      </c>
      <c r="C151" s="145" t="s">
        <v>2048</v>
      </c>
      <c r="D151" s="145" t="s">
        <v>2279</v>
      </c>
      <c r="E151" s="141">
        <v>5</v>
      </c>
      <c r="F151" s="144"/>
      <c r="G151" s="144"/>
      <c r="H151" s="143"/>
      <c r="I151" s="143"/>
      <c r="J151" s="142"/>
      <c r="K151" s="142"/>
      <c r="L151" s="141"/>
      <c r="M151" s="140"/>
      <c r="N151" s="139"/>
      <c r="O151" s="138"/>
      <c r="P151" s="138"/>
      <c r="Q151" s="137"/>
      <c r="R151" s="136"/>
      <c r="S151" s="118">
        <f t="shared" si="17"/>
        <v>0</v>
      </c>
      <c r="T151" s="117"/>
      <c r="U151" s="117"/>
      <c r="V151" s="117"/>
      <c r="W151" s="117"/>
      <c r="X151" s="117"/>
      <c r="Y151" s="135"/>
      <c r="Z151" s="135"/>
      <c r="AA151" s="135">
        <f t="shared" si="18"/>
        <v>0</v>
      </c>
      <c r="AB151" s="134"/>
      <c r="AC151" s="133"/>
      <c r="AD151" s="133"/>
      <c r="AE151" s="132" t="str">
        <f t="shared" si="19"/>
        <v>-</v>
      </c>
      <c r="AF151" s="131"/>
      <c r="AG151" s="131"/>
      <c r="AH151" s="131"/>
      <c r="AI151" s="130"/>
      <c r="AJ151" s="131"/>
      <c r="AK151" s="131"/>
      <c r="AL151" s="130"/>
      <c r="AM151" s="130"/>
      <c r="AN151" s="250"/>
    </row>
    <row r="152" spans="1:40" ht="18" customHeight="1">
      <c r="A152" s="355">
        <v>47</v>
      </c>
      <c r="B152" s="166" t="s">
        <v>2278</v>
      </c>
      <c r="C152" s="147" t="s">
        <v>2048</v>
      </c>
      <c r="D152" s="274" t="s">
        <v>2268</v>
      </c>
      <c r="E152" s="321">
        <v>3</v>
      </c>
      <c r="F152" s="144"/>
      <c r="G152" s="144"/>
      <c r="H152" s="143"/>
      <c r="I152" s="143"/>
      <c r="J152" s="165"/>
      <c r="K152" s="164"/>
      <c r="L152" s="141" t="s">
        <v>2277</v>
      </c>
      <c r="M152" s="140" t="s">
        <v>1861</v>
      </c>
      <c r="N152" s="139"/>
      <c r="O152" s="134">
        <v>45838</v>
      </c>
      <c r="P152" s="134"/>
      <c r="Q152" s="151"/>
      <c r="R152" s="118">
        <v>4</v>
      </c>
      <c r="S152" s="118">
        <f t="shared" si="17"/>
        <v>6</v>
      </c>
      <c r="T152" s="117">
        <v>6</v>
      </c>
      <c r="U152" s="117">
        <v>0</v>
      </c>
      <c r="V152" s="117">
        <f>T152</f>
        <v>6</v>
      </c>
      <c r="W152" s="117">
        <v>0</v>
      </c>
      <c r="X152" s="117">
        <v>0</v>
      </c>
      <c r="Y152" s="162">
        <v>122</v>
      </c>
      <c r="Z152" s="162">
        <v>10</v>
      </c>
      <c r="AA152" s="162">
        <f t="shared" si="18"/>
        <v>132</v>
      </c>
      <c r="AB152" s="320">
        <v>45959</v>
      </c>
      <c r="AC152" s="324">
        <v>0.39583333333333331</v>
      </c>
      <c r="AD152" s="324">
        <v>0.61805555555555558</v>
      </c>
      <c r="AE152" s="132" t="str">
        <f t="shared" si="19"/>
        <v>인천-인천</v>
      </c>
      <c r="AF152" s="325" t="s">
        <v>6</v>
      </c>
      <c r="AG152" s="325" t="s">
        <v>6</v>
      </c>
      <c r="AH152" s="325" t="s">
        <v>2276</v>
      </c>
      <c r="AI152" s="326" t="s">
        <v>1323</v>
      </c>
      <c r="AJ152" s="131" t="s">
        <v>2275</v>
      </c>
      <c r="AK152" s="131" t="s">
        <v>2274</v>
      </c>
      <c r="AL152" s="257" t="s">
        <v>2273</v>
      </c>
      <c r="AM152" s="130"/>
      <c r="AN152" s="250"/>
    </row>
    <row r="153" spans="1:40" ht="18" customHeight="1">
      <c r="A153" s="351"/>
      <c r="B153" s="141" t="s">
        <v>2272</v>
      </c>
      <c r="C153" s="145" t="s">
        <v>2048</v>
      </c>
      <c r="D153" s="274" t="s">
        <v>2268</v>
      </c>
      <c r="E153" s="321">
        <v>4</v>
      </c>
      <c r="F153" s="144">
        <v>3</v>
      </c>
      <c r="G153" s="144">
        <v>1</v>
      </c>
      <c r="H153" s="143">
        <v>3</v>
      </c>
      <c r="I153" s="143">
        <v>1</v>
      </c>
      <c r="J153" s="142"/>
      <c r="K153" s="142"/>
      <c r="L153" s="141" t="s">
        <v>1314</v>
      </c>
      <c r="M153" s="140" t="s">
        <v>2066</v>
      </c>
      <c r="N153" s="139">
        <v>1</v>
      </c>
      <c r="O153" s="134">
        <v>45701</v>
      </c>
      <c r="P153" s="134"/>
      <c r="Q153" s="152">
        <v>45898</v>
      </c>
      <c r="R153" s="118">
        <v>3</v>
      </c>
      <c r="S153" s="118">
        <f t="shared" si="17"/>
        <v>0</v>
      </c>
      <c r="T153" s="256">
        <v>0</v>
      </c>
      <c r="U153" s="150">
        <v>0</v>
      </c>
      <c r="V153" s="117">
        <f>T153</f>
        <v>0</v>
      </c>
      <c r="W153" s="117">
        <v>0</v>
      </c>
      <c r="X153" s="117">
        <f>U153</f>
        <v>0</v>
      </c>
      <c r="Y153" s="135">
        <v>120</v>
      </c>
      <c r="Z153" s="135">
        <v>5</v>
      </c>
      <c r="AA153" s="135">
        <f t="shared" si="18"/>
        <v>125</v>
      </c>
      <c r="AB153" s="320">
        <v>45957</v>
      </c>
      <c r="AC153" s="324">
        <v>0.3611111111111111</v>
      </c>
      <c r="AD153" s="324">
        <v>0.625</v>
      </c>
      <c r="AE153" s="132" t="str">
        <f t="shared" si="19"/>
        <v>인천-인천</v>
      </c>
      <c r="AF153" s="325" t="s">
        <v>1306</v>
      </c>
      <c r="AG153" s="325" t="s">
        <v>1306</v>
      </c>
      <c r="AH153" s="325" t="s">
        <v>1972</v>
      </c>
      <c r="AI153" s="325" t="s">
        <v>1323</v>
      </c>
      <c r="AJ153" s="131" t="s">
        <v>2013</v>
      </c>
      <c r="AK153" s="131" t="s">
        <v>2271</v>
      </c>
      <c r="AL153" s="130" t="s">
        <v>2270</v>
      </c>
      <c r="AM153" s="130"/>
      <c r="AN153" s="250"/>
    </row>
    <row r="154" spans="1:40" ht="18" hidden="1" customHeight="1">
      <c r="A154" s="352"/>
      <c r="B154" s="141" t="s">
        <v>2269</v>
      </c>
      <c r="C154" s="145" t="s">
        <v>2048</v>
      </c>
      <c r="D154" s="145" t="s">
        <v>2268</v>
      </c>
      <c r="E154" s="141">
        <v>5</v>
      </c>
      <c r="F154" s="144"/>
      <c r="G154" s="144"/>
      <c r="H154" s="143"/>
      <c r="I154" s="143"/>
      <c r="J154" s="142"/>
      <c r="K154" s="142"/>
      <c r="L154" s="141"/>
      <c r="M154" s="140"/>
      <c r="N154" s="139"/>
      <c r="O154" s="134"/>
      <c r="P154" s="134"/>
      <c r="Q154" s="151"/>
      <c r="R154" s="136"/>
      <c r="S154" s="118">
        <f t="shared" si="17"/>
        <v>0</v>
      </c>
      <c r="T154" s="117"/>
      <c r="U154" s="117"/>
      <c r="V154" s="117"/>
      <c r="W154" s="117"/>
      <c r="X154" s="117"/>
      <c r="Y154" s="135"/>
      <c r="Z154" s="135"/>
      <c r="AA154" s="135">
        <f t="shared" si="18"/>
        <v>0</v>
      </c>
      <c r="AB154" s="134"/>
      <c r="AC154" s="133"/>
      <c r="AD154" s="133"/>
      <c r="AE154" s="132" t="str">
        <f t="shared" si="19"/>
        <v>-</v>
      </c>
      <c r="AF154" s="131"/>
      <c r="AG154" s="131"/>
      <c r="AH154" s="131"/>
      <c r="AI154" s="130"/>
      <c r="AJ154" s="131"/>
      <c r="AK154" s="131"/>
      <c r="AL154" s="130"/>
      <c r="AM154" s="130"/>
      <c r="AN154" s="250"/>
    </row>
    <row r="155" spans="1:40" ht="18" hidden="1" customHeight="1">
      <c r="A155" s="355">
        <v>48</v>
      </c>
      <c r="B155" s="141" t="s">
        <v>2267</v>
      </c>
      <c r="C155" s="145" t="s">
        <v>2048</v>
      </c>
      <c r="D155" s="145" t="s">
        <v>2264</v>
      </c>
      <c r="E155" s="141">
        <v>3</v>
      </c>
      <c r="F155" s="144"/>
      <c r="G155" s="144"/>
      <c r="H155" s="143"/>
      <c r="I155" s="143"/>
      <c r="J155" s="142"/>
      <c r="K155" s="142"/>
      <c r="L155" s="141"/>
      <c r="M155" s="140"/>
      <c r="N155" s="139"/>
      <c r="O155" s="138"/>
      <c r="P155" s="138"/>
      <c r="Q155" s="137"/>
      <c r="R155" s="136"/>
      <c r="S155" s="118">
        <f t="shared" si="17"/>
        <v>0</v>
      </c>
      <c r="T155" s="117"/>
      <c r="U155" s="117"/>
      <c r="V155" s="117"/>
      <c r="W155" s="117"/>
      <c r="X155" s="117"/>
      <c r="Y155" s="135"/>
      <c r="Z155" s="135"/>
      <c r="AA155" s="135">
        <f t="shared" si="18"/>
        <v>0</v>
      </c>
      <c r="AB155" s="134"/>
      <c r="AC155" s="133"/>
      <c r="AD155" s="133"/>
      <c r="AE155" s="132" t="str">
        <f t="shared" si="19"/>
        <v>-</v>
      </c>
      <c r="AF155" s="131"/>
      <c r="AG155" s="131"/>
      <c r="AH155" s="131"/>
      <c r="AI155" s="130"/>
      <c r="AJ155" s="131"/>
      <c r="AK155" s="131"/>
      <c r="AL155" s="130"/>
      <c r="AM155" s="130"/>
      <c r="AN155" s="250"/>
    </row>
    <row r="156" spans="1:40" ht="18" hidden="1" customHeight="1">
      <c r="A156" s="351"/>
      <c r="B156" s="141" t="s">
        <v>2266</v>
      </c>
      <c r="C156" s="145" t="s">
        <v>2048</v>
      </c>
      <c r="D156" s="145" t="s">
        <v>2264</v>
      </c>
      <c r="E156" s="141">
        <v>4</v>
      </c>
      <c r="F156" s="144"/>
      <c r="G156" s="144"/>
      <c r="H156" s="143"/>
      <c r="I156" s="143"/>
      <c r="J156" s="142"/>
      <c r="K156" s="142"/>
      <c r="L156" s="141"/>
      <c r="M156" s="140"/>
      <c r="N156" s="139"/>
      <c r="O156" s="138"/>
      <c r="P156" s="138"/>
      <c r="Q156" s="137"/>
      <c r="R156" s="136"/>
      <c r="S156" s="118">
        <f t="shared" si="17"/>
        <v>0</v>
      </c>
      <c r="T156" s="117"/>
      <c r="U156" s="117"/>
      <c r="V156" s="117"/>
      <c r="W156" s="117"/>
      <c r="X156" s="117"/>
      <c r="Y156" s="135"/>
      <c r="Z156" s="135"/>
      <c r="AA156" s="135">
        <f t="shared" si="18"/>
        <v>0</v>
      </c>
      <c r="AB156" s="134"/>
      <c r="AC156" s="133"/>
      <c r="AD156" s="133"/>
      <c r="AE156" s="132" t="str">
        <f t="shared" si="19"/>
        <v>-</v>
      </c>
      <c r="AF156" s="131"/>
      <c r="AG156" s="131"/>
      <c r="AH156" s="131"/>
      <c r="AI156" s="130"/>
      <c r="AJ156" s="131"/>
      <c r="AK156" s="131"/>
      <c r="AL156" s="130"/>
      <c r="AM156" s="130"/>
      <c r="AN156" s="250"/>
    </row>
    <row r="157" spans="1:40" ht="18" hidden="1" customHeight="1">
      <c r="A157" s="352"/>
      <c r="B157" s="141" t="s">
        <v>2265</v>
      </c>
      <c r="C157" s="145" t="s">
        <v>2048</v>
      </c>
      <c r="D157" s="145" t="s">
        <v>2264</v>
      </c>
      <c r="E157" s="141">
        <v>5</v>
      </c>
      <c r="F157" s="144"/>
      <c r="G157" s="144"/>
      <c r="H157" s="143"/>
      <c r="I157" s="143"/>
      <c r="J157" s="142"/>
      <c r="K157" s="142"/>
      <c r="L157" s="141"/>
      <c r="M157" s="140"/>
      <c r="N157" s="139"/>
      <c r="O157" s="138"/>
      <c r="P157" s="138"/>
      <c r="Q157" s="137"/>
      <c r="R157" s="136"/>
      <c r="S157" s="118">
        <f t="shared" si="17"/>
        <v>0</v>
      </c>
      <c r="T157" s="117"/>
      <c r="U157" s="117"/>
      <c r="V157" s="117"/>
      <c r="W157" s="117"/>
      <c r="X157" s="117"/>
      <c r="Y157" s="135"/>
      <c r="Z157" s="135"/>
      <c r="AA157" s="135">
        <f t="shared" si="18"/>
        <v>0</v>
      </c>
      <c r="AB157" s="134"/>
      <c r="AC157" s="133"/>
      <c r="AD157" s="133"/>
      <c r="AE157" s="132" t="str">
        <f t="shared" si="19"/>
        <v>-</v>
      </c>
      <c r="AF157" s="131"/>
      <c r="AG157" s="131"/>
      <c r="AH157" s="131"/>
      <c r="AI157" s="130"/>
      <c r="AJ157" s="131"/>
      <c r="AK157" s="131"/>
      <c r="AL157" s="130"/>
      <c r="AM157" s="130"/>
      <c r="AN157" s="250"/>
    </row>
    <row r="158" spans="1:40" ht="18" hidden="1" customHeight="1">
      <c r="A158" s="355">
        <v>49</v>
      </c>
      <c r="B158" s="141" t="s">
        <v>2263</v>
      </c>
      <c r="C158" s="145" t="s">
        <v>2048</v>
      </c>
      <c r="D158" s="145" t="s">
        <v>2256</v>
      </c>
      <c r="E158" s="141">
        <v>3</v>
      </c>
      <c r="F158" s="144"/>
      <c r="G158" s="144"/>
      <c r="H158" s="143"/>
      <c r="I158" s="143"/>
      <c r="J158" s="142"/>
      <c r="K158" s="142"/>
      <c r="L158" s="141"/>
      <c r="M158" s="140"/>
      <c r="N158" s="139"/>
      <c r="O158" s="138"/>
      <c r="P158" s="138"/>
      <c r="Q158" s="137"/>
      <c r="R158" s="136"/>
      <c r="S158" s="118">
        <f t="shared" si="17"/>
        <v>0</v>
      </c>
      <c r="T158" s="117"/>
      <c r="U158" s="117"/>
      <c r="V158" s="117"/>
      <c r="W158" s="117"/>
      <c r="X158" s="117"/>
      <c r="Y158" s="135"/>
      <c r="Z158" s="135"/>
      <c r="AA158" s="135">
        <f t="shared" si="18"/>
        <v>0</v>
      </c>
      <c r="AB158" s="134"/>
      <c r="AC158" s="133"/>
      <c r="AD158" s="133"/>
      <c r="AE158" s="132" t="str">
        <f t="shared" si="19"/>
        <v>-</v>
      </c>
      <c r="AF158" s="131"/>
      <c r="AG158" s="131"/>
      <c r="AH158" s="131"/>
      <c r="AI158" s="130"/>
      <c r="AJ158" s="131"/>
      <c r="AK158" s="131"/>
      <c r="AL158" s="130"/>
      <c r="AM158" s="130" t="s">
        <v>2255</v>
      </c>
      <c r="AN158" s="250" t="s">
        <v>2254</v>
      </c>
    </row>
    <row r="159" spans="1:40" ht="18" hidden="1" customHeight="1">
      <c r="A159" s="351"/>
      <c r="B159" s="141" t="s">
        <v>2262</v>
      </c>
      <c r="C159" s="145" t="s">
        <v>2048</v>
      </c>
      <c r="D159" s="145" t="s">
        <v>2256</v>
      </c>
      <c r="E159" s="141">
        <v>4</v>
      </c>
      <c r="F159" s="144">
        <v>2</v>
      </c>
      <c r="G159" s="144">
        <v>1</v>
      </c>
      <c r="H159" s="143">
        <v>2</v>
      </c>
      <c r="I159" s="143">
        <v>1</v>
      </c>
      <c r="J159" s="142"/>
      <c r="K159" s="142"/>
      <c r="L159" s="141" t="s">
        <v>1314</v>
      </c>
      <c r="M159" s="140">
        <v>1</v>
      </c>
      <c r="N159" s="139">
        <v>1</v>
      </c>
      <c r="O159" s="134">
        <v>45712</v>
      </c>
      <c r="P159" s="138"/>
      <c r="Q159" s="152">
        <v>45771</v>
      </c>
      <c r="R159" s="136">
        <v>2</v>
      </c>
      <c r="S159" s="118">
        <f t="shared" si="17"/>
        <v>1</v>
      </c>
      <c r="T159" s="117">
        <v>1</v>
      </c>
      <c r="U159" s="117"/>
      <c r="V159" s="117">
        <f>T159</f>
        <v>1</v>
      </c>
      <c r="W159" s="117">
        <v>0</v>
      </c>
      <c r="X159" s="117">
        <v>0</v>
      </c>
      <c r="Y159" s="135">
        <v>60</v>
      </c>
      <c r="Z159" s="135">
        <v>4</v>
      </c>
      <c r="AA159" s="135">
        <f t="shared" si="18"/>
        <v>64</v>
      </c>
      <c r="AB159" s="160">
        <v>45835</v>
      </c>
      <c r="AC159" s="237">
        <v>0.35416666666666669</v>
      </c>
      <c r="AD159" s="159">
        <v>0.60416666666666663</v>
      </c>
      <c r="AE159" s="132" t="str">
        <f t="shared" si="19"/>
        <v>인천-영종</v>
      </c>
      <c r="AF159" s="131" t="s">
        <v>1306</v>
      </c>
      <c r="AG159" s="131" t="s">
        <v>1386</v>
      </c>
      <c r="AH159" s="131" t="s">
        <v>2261</v>
      </c>
      <c r="AI159" s="131" t="s">
        <v>1323</v>
      </c>
      <c r="AJ159" s="131" t="s">
        <v>2260</v>
      </c>
      <c r="AK159" s="131" t="s">
        <v>2259</v>
      </c>
      <c r="AL159" s="130" t="s">
        <v>2258</v>
      </c>
      <c r="AM159" s="130" t="s">
        <v>2255</v>
      </c>
      <c r="AN159" s="250" t="s">
        <v>2254</v>
      </c>
    </row>
    <row r="160" spans="1:40" ht="18" hidden="1" customHeight="1">
      <c r="A160" s="352"/>
      <c r="B160" s="141" t="s">
        <v>2257</v>
      </c>
      <c r="C160" s="145" t="s">
        <v>2048</v>
      </c>
      <c r="D160" s="145" t="s">
        <v>2256</v>
      </c>
      <c r="E160" s="141">
        <v>5</v>
      </c>
      <c r="F160" s="144"/>
      <c r="G160" s="144"/>
      <c r="H160" s="143"/>
      <c r="I160" s="143"/>
      <c r="J160" s="142"/>
      <c r="K160" s="142"/>
      <c r="L160" s="141"/>
      <c r="M160" s="140"/>
      <c r="N160" s="139"/>
      <c r="O160" s="138"/>
      <c r="P160" s="138"/>
      <c r="Q160" s="137"/>
      <c r="R160" s="136"/>
      <c r="S160" s="118">
        <f t="shared" si="17"/>
        <v>0</v>
      </c>
      <c r="T160" s="117"/>
      <c r="U160" s="117"/>
      <c r="V160" s="117"/>
      <c r="W160" s="117"/>
      <c r="X160" s="117"/>
      <c r="Y160" s="135"/>
      <c r="Z160" s="135"/>
      <c r="AA160" s="135">
        <f t="shared" si="18"/>
        <v>0</v>
      </c>
      <c r="AB160" s="134"/>
      <c r="AC160" s="133"/>
      <c r="AD160" s="133"/>
      <c r="AE160" s="132" t="str">
        <f t="shared" si="19"/>
        <v>-</v>
      </c>
      <c r="AF160" s="131"/>
      <c r="AG160" s="131"/>
      <c r="AH160" s="131"/>
      <c r="AI160" s="130"/>
      <c r="AJ160" s="131"/>
      <c r="AK160" s="131"/>
      <c r="AL160" s="130"/>
      <c r="AM160" s="130" t="s">
        <v>2255</v>
      </c>
      <c r="AN160" s="250" t="s">
        <v>2254</v>
      </c>
    </row>
    <row r="161" spans="1:40" ht="18" hidden="1" customHeight="1">
      <c r="A161" s="355">
        <v>50</v>
      </c>
      <c r="B161" s="141" t="s">
        <v>2253</v>
      </c>
      <c r="C161" s="145" t="s">
        <v>2048</v>
      </c>
      <c r="D161" s="145" t="s">
        <v>2250</v>
      </c>
      <c r="E161" s="141">
        <v>3</v>
      </c>
      <c r="F161" s="144">
        <v>1</v>
      </c>
      <c r="G161" s="144">
        <v>1</v>
      </c>
      <c r="H161" s="143"/>
      <c r="I161" s="143"/>
      <c r="J161" s="142"/>
      <c r="K161" s="142"/>
      <c r="L161" s="141"/>
      <c r="M161" s="140"/>
      <c r="N161" s="139"/>
      <c r="O161" s="138"/>
      <c r="P161" s="138"/>
      <c r="Q161" s="137"/>
      <c r="R161" s="136"/>
      <c r="S161" s="118">
        <f t="shared" si="17"/>
        <v>0</v>
      </c>
      <c r="T161" s="117"/>
      <c r="U161" s="117"/>
      <c r="V161" s="117"/>
      <c r="W161" s="117"/>
      <c r="X161" s="117"/>
      <c r="Y161" s="135"/>
      <c r="Z161" s="135"/>
      <c r="AA161" s="135">
        <f t="shared" si="18"/>
        <v>0</v>
      </c>
      <c r="AB161" s="134"/>
      <c r="AC161" s="133"/>
      <c r="AD161" s="133"/>
      <c r="AE161" s="132" t="str">
        <f t="shared" si="19"/>
        <v>-</v>
      </c>
      <c r="AF161" s="131"/>
      <c r="AG161" s="131"/>
      <c r="AH161" s="131"/>
      <c r="AI161" s="130"/>
      <c r="AJ161" s="131"/>
      <c r="AK161" s="131"/>
      <c r="AL161" s="130"/>
      <c r="AM161" s="130"/>
      <c r="AN161" s="250"/>
    </row>
    <row r="162" spans="1:40" ht="18" hidden="1" customHeight="1">
      <c r="A162" s="351"/>
      <c r="B162" s="141" t="s">
        <v>2252</v>
      </c>
      <c r="C162" s="145" t="s">
        <v>2048</v>
      </c>
      <c r="D162" s="145" t="s">
        <v>2250</v>
      </c>
      <c r="E162" s="141">
        <v>4</v>
      </c>
      <c r="F162" s="144">
        <v>1</v>
      </c>
      <c r="G162" s="144">
        <v>1</v>
      </c>
      <c r="H162" s="143"/>
      <c r="I162" s="143"/>
      <c r="J162" s="142"/>
      <c r="K162" s="142"/>
      <c r="L162" s="141"/>
      <c r="M162" s="140"/>
      <c r="N162" s="139"/>
      <c r="O162" s="138"/>
      <c r="P162" s="138"/>
      <c r="Q162" s="137"/>
      <c r="R162" s="136"/>
      <c r="S162" s="118">
        <f t="shared" si="17"/>
        <v>0</v>
      </c>
      <c r="T162" s="117"/>
      <c r="U162" s="117"/>
      <c r="V162" s="117"/>
      <c r="W162" s="117"/>
      <c r="X162" s="117"/>
      <c r="Y162" s="135"/>
      <c r="Z162" s="135"/>
      <c r="AA162" s="135">
        <f t="shared" si="18"/>
        <v>0</v>
      </c>
      <c r="AB162" s="134"/>
      <c r="AC162" s="133"/>
      <c r="AD162" s="133"/>
      <c r="AE162" s="132" t="str">
        <f t="shared" si="19"/>
        <v>-</v>
      </c>
      <c r="AF162" s="131"/>
      <c r="AG162" s="131"/>
      <c r="AH162" s="131"/>
      <c r="AI162" s="130"/>
      <c r="AJ162" s="131"/>
      <c r="AK162" s="131"/>
      <c r="AL162" s="130"/>
      <c r="AM162" s="130"/>
      <c r="AN162" s="250"/>
    </row>
    <row r="163" spans="1:40" ht="18" hidden="1" customHeight="1">
      <c r="A163" s="352"/>
      <c r="B163" s="141" t="s">
        <v>2251</v>
      </c>
      <c r="C163" s="145" t="s">
        <v>2048</v>
      </c>
      <c r="D163" s="145" t="s">
        <v>2250</v>
      </c>
      <c r="E163" s="141">
        <v>5</v>
      </c>
      <c r="F163" s="144"/>
      <c r="G163" s="144"/>
      <c r="H163" s="143"/>
      <c r="I163" s="143"/>
      <c r="J163" s="142"/>
      <c r="K163" s="142"/>
      <c r="L163" s="141"/>
      <c r="M163" s="140"/>
      <c r="N163" s="139"/>
      <c r="O163" s="138"/>
      <c r="P163" s="138"/>
      <c r="Q163" s="137"/>
      <c r="R163" s="136"/>
      <c r="S163" s="118">
        <f t="shared" si="17"/>
        <v>0</v>
      </c>
      <c r="T163" s="117"/>
      <c r="U163" s="117"/>
      <c r="V163" s="117"/>
      <c r="W163" s="117"/>
      <c r="X163" s="117"/>
      <c r="Y163" s="135"/>
      <c r="Z163" s="135"/>
      <c r="AA163" s="135">
        <f t="shared" si="18"/>
        <v>0</v>
      </c>
      <c r="AB163" s="134"/>
      <c r="AC163" s="133"/>
      <c r="AD163" s="133"/>
      <c r="AE163" s="132" t="str">
        <f t="shared" si="19"/>
        <v>-</v>
      </c>
      <c r="AF163" s="131"/>
      <c r="AG163" s="131"/>
      <c r="AH163" s="131"/>
      <c r="AI163" s="130"/>
      <c r="AJ163" s="131"/>
      <c r="AK163" s="131"/>
      <c r="AL163" s="130"/>
      <c r="AM163" s="130"/>
      <c r="AN163" s="250"/>
    </row>
    <row r="164" spans="1:40" ht="18" hidden="1" customHeight="1">
      <c r="A164" s="355">
        <v>51</v>
      </c>
      <c r="B164" s="141" t="s">
        <v>2249</v>
      </c>
      <c r="C164" s="145" t="s">
        <v>2048</v>
      </c>
      <c r="D164" s="145" t="s">
        <v>2238</v>
      </c>
      <c r="E164" s="141">
        <v>3</v>
      </c>
      <c r="F164" s="144">
        <v>3</v>
      </c>
      <c r="G164" s="144">
        <v>1</v>
      </c>
      <c r="H164" s="143">
        <v>3</v>
      </c>
      <c r="I164" s="143">
        <v>1</v>
      </c>
      <c r="J164" s="142"/>
      <c r="K164" s="142"/>
      <c r="L164" s="141" t="s">
        <v>1362</v>
      </c>
      <c r="M164" s="140">
        <v>1</v>
      </c>
      <c r="N164" s="139"/>
      <c r="O164" s="134">
        <v>45695</v>
      </c>
      <c r="P164" s="134"/>
      <c r="Q164" s="152"/>
      <c r="R164" s="136">
        <v>3</v>
      </c>
      <c r="S164" s="118">
        <f t="shared" si="17"/>
        <v>1</v>
      </c>
      <c r="T164" s="117">
        <v>1</v>
      </c>
      <c r="U164" s="117"/>
      <c r="V164" s="117">
        <f>T164</f>
        <v>1</v>
      </c>
      <c r="W164" s="117">
        <v>0</v>
      </c>
      <c r="X164" s="117">
        <v>0</v>
      </c>
      <c r="Y164" s="135">
        <v>60</v>
      </c>
      <c r="Z164" s="135">
        <v>3</v>
      </c>
      <c r="AA164" s="135">
        <f t="shared" si="18"/>
        <v>63</v>
      </c>
      <c r="AB164" s="134">
        <v>45786</v>
      </c>
      <c r="AC164" s="133">
        <v>0.375</v>
      </c>
      <c r="AD164" s="148">
        <v>0.60416666666666663</v>
      </c>
      <c r="AE164" s="132" t="str">
        <f t="shared" si="19"/>
        <v>인천-영종</v>
      </c>
      <c r="AF164" s="131" t="s">
        <v>1306</v>
      </c>
      <c r="AG164" s="131" t="s">
        <v>1666</v>
      </c>
      <c r="AH164" s="131" t="s">
        <v>2248</v>
      </c>
      <c r="AI164" s="130" t="s">
        <v>1323</v>
      </c>
      <c r="AJ164" s="131" t="s">
        <v>2247</v>
      </c>
      <c r="AK164" s="131" t="s">
        <v>2246</v>
      </c>
      <c r="AL164" s="130" t="s">
        <v>2245</v>
      </c>
      <c r="AM164" s="130" t="s">
        <v>2237</v>
      </c>
      <c r="AN164" s="250">
        <v>4321</v>
      </c>
    </row>
    <row r="165" spans="1:40" ht="18" hidden="1" customHeight="1">
      <c r="A165" s="351"/>
      <c r="B165" s="141" t="s">
        <v>2244</v>
      </c>
      <c r="C165" s="145" t="s">
        <v>2083</v>
      </c>
      <c r="D165" s="145" t="s">
        <v>2238</v>
      </c>
      <c r="E165" s="141">
        <v>4</v>
      </c>
      <c r="F165" s="144">
        <v>3</v>
      </c>
      <c r="G165" s="144">
        <v>1</v>
      </c>
      <c r="H165" s="143">
        <v>3</v>
      </c>
      <c r="I165" s="143">
        <v>1</v>
      </c>
      <c r="J165" s="142"/>
      <c r="K165" s="142"/>
      <c r="L165" s="141" t="s">
        <v>1569</v>
      </c>
      <c r="M165" s="140" t="s">
        <v>2113</v>
      </c>
      <c r="N165" s="139"/>
      <c r="O165" s="134">
        <v>45695</v>
      </c>
      <c r="P165" s="134"/>
      <c r="Q165" s="152"/>
      <c r="R165" s="136">
        <v>3</v>
      </c>
      <c r="S165" s="118">
        <f t="shared" si="17"/>
        <v>1</v>
      </c>
      <c r="T165" s="117">
        <v>1</v>
      </c>
      <c r="U165" s="117"/>
      <c r="V165" s="117">
        <f>T165</f>
        <v>1</v>
      </c>
      <c r="W165" s="117">
        <v>0</v>
      </c>
      <c r="X165" s="117">
        <v>0</v>
      </c>
      <c r="Y165" s="135">
        <v>58</v>
      </c>
      <c r="Z165" s="135">
        <v>3</v>
      </c>
      <c r="AA165" s="135">
        <f t="shared" si="18"/>
        <v>61</v>
      </c>
      <c r="AB165" s="134">
        <v>45790</v>
      </c>
      <c r="AC165" s="148">
        <v>0.375</v>
      </c>
      <c r="AD165" s="148">
        <v>0.64583333333333337</v>
      </c>
      <c r="AE165" s="132" t="str">
        <f t="shared" si="19"/>
        <v>인천-강화</v>
      </c>
      <c r="AF165" s="131" t="s">
        <v>1306</v>
      </c>
      <c r="AG165" s="131" t="s">
        <v>2243</v>
      </c>
      <c r="AH165" s="131" t="s">
        <v>1622</v>
      </c>
      <c r="AI165" s="130" t="s">
        <v>1323</v>
      </c>
      <c r="AJ165" s="131" t="s">
        <v>2242</v>
      </c>
      <c r="AK165" s="131" t="s">
        <v>2241</v>
      </c>
      <c r="AL165" s="130" t="s">
        <v>2240</v>
      </c>
      <c r="AM165" s="130" t="s">
        <v>2237</v>
      </c>
      <c r="AN165" s="250">
        <v>4321</v>
      </c>
    </row>
    <row r="166" spans="1:40" ht="18" hidden="1" customHeight="1">
      <c r="A166" s="352"/>
      <c r="B166" s="141" t="s">
        <v>2239</v>
      </c>
      <c r="C166" s="145" t="s">
        <v>2186</v>
      </c>
      <c r="D166" s="145" t="s">
        <v>2238</v>
      </c>
      <c r="E166" s="141">
        <v>5</v>
      </c>
      <c r="F166" s="144"/>
      <c r="G166" s="144"/>
      <c r="H166" s="143"/>
      <c r="I166" s="143"/>
      <c r="J166" s="142"/>
      <c r="K166" s="142"/>
      <c r="L166" s="141"/>
      <c r="M166" s="140"/>
      <c r="N166" s="139"/>
      <c r="O166" s="134"/>
      <c r="P166" s="134"/>
      <c r="Q166" s="151"/>
      <c r="R166" s="136"/>
      <c r="S166" s="118">
        <f t="shared" si="17"/>
        <v>0</v>
      </c>
      <c r="T166" s="117"/>
      <c r="U166" s="117"/>
      <c r="V166" s="117"/>
      <c r="W166" s="117"/>
      <c r="X166" s="117"/>
      <c r="Y166" s="135"/>
      <c r="Z166" s="135"/>
      <c r="AA166" s="135">
        <f t="shared" si="18"/>
        <v>0</v>
      </c>
      <c r="AB166" s="134"/>
      <c r="AC166" s="133"/>
      <c r="AD166" s="133"/>
      <c r="AE166" s="132" t="str">
        <f t="shared" si="19"/>
        <v>-</v>
      </c>
      <c r="AF166" s="131"/>
      <c r="AG166" s="131"/>
      <c r="AH166" s="131"/>
      <c r="AI166" s="130"/>
      <c r="AJ166" s="131"/>
      <c r="AK166" s="131"/>
      <c r="AL166" s="130"/>
      <c r="AM166" s="130" t="s">
        <v>2237</v>
      </c>
      <c r="AN166" s="250">
        <v>4321</v>
      </c>
    </row>
    <row r="167" spans="1:40" ht="18" hidden="1" customHeight="1">
      <c r="A167" s="355">
        <v>52</v>
      </c>
      <c r="B167" s="141" t="s">
        <v>2236</v>
      </c>
      <c r="C167" s="145" t="s">
        <v>2083</v>
      </c>
      <c r="D167" s="145" t="s">
        <v>2233</v>
      </c>
      <c r="E167" s="141">
        <v>3</v>
      </c>
      <c r="F167" s="144"/>
      <c r="G167" s="144"/>
      <c r="H167" s="143"/>
      <c r="I167" s="143"/>
      <c r="J167" s="142"/>
      <c r="K167" s="142"/>
      <c r="L167" s="141"/>
      <c r="M167" s="140"/>
      <c r="N167" s="139"/>
      <c r="O167" s="138"/>
      <c r="P167" s="138"/>
      <c r="Q167" s="137"/>
      <c r="R167" s="136"/>
      <c r="S167" s="118">
        <f t="shared" si="17"/>
        <v>0</v>
      </c>
      <c r="T167" s="117"/>
      <c r="U167" s="117"/>
      <c r="V167" s="117"/>
      <c r="W167" s="117"/>
      <c r="X167" s="117"/>
      <c r="Y167" s="135"/>
      <c r="Z167" s="135"/>
      <c r="AA167" s="135">
        <f t="shared" si="18"/>
        <v>0</v>
      </c>
      <c r="AB167" s="134"/>
      <c r="AC167" s="133"/>
      <c r="AD167" s="133"/>
      <c r="AE167" s="132" t="str">
        <f t="shared" si="19"/>
        <v>-</v>
      </c>
      <c r="AF167" s="131"/>
      <c r="AG167" s="131"/>
      <c r="AH167" s="131"/>
      <c r="AI167" s="130"/>
      <c r="AJ167" s="131"/>
      <c r="AK167" s="131"/>
      <c r="AL167" s="130"/>
      <c r="AM167" s="130"/>
      <c r="AN167" s="250"/>
    </row>
    <row r="168" spans="1:40" ht="18" hidden="1" customHeight="1">
      <c r="A168" s="351"/>
      <c r="B168" s="141" t="s">
        <v>2235</v>
      </c>
      <c r="C168" s="145" t="s">
        <v>2048</v>
      </c>
      <c r="D168" s="145" t="s">
        <v>2233</v>
      </c>
      <c r="E168" s="141">
        <v>4</v>
      </c>
      <c r="F168" s="144"/>
      <c r="G168" s="144"/>
      <c r="H168" s="143"/>
      <c r="I168" s="143"/>
      <c r="J168" s="142"/>
      <c r="K168" s="142"/>
      <c r="L168" s="141"/>
      <c r="M168" s="140"/>
      <c r="N168" s="139"/>
      <c r="O168" s="138"/>
      <c r="P168" s="138"/>
      <c r="Q168" s="137"/>
      <c r="R168" s="136"/>
      <c r="S168" s="118">
        <f t="shared" si="17"/>
        <v>0</v>
      </c>
      <c r="T168" s="117"/>
      <c r="U168" s="117"/>
      <c r="V168" s="117"/>
      <c r="W168" s="117"/>
      <c r="X168" s="117"/>
      <c r="Y168" s="135"/>
      <c r="Z168" s="135"/>
      <c r="AA168" s="135">
        <f t="shared" si="18"/>
        <v>0</v>
      </c>
      <c r="AB168" s="134"/>
      <c r="AC168" s="133"/>
      <c r="AD168" s="133"/>
      <c r="AE168" s="132" t="str">
        <f t="shared" si="19"/>
        <v>-</v>
      </c>
      <c r="AF168" s="131"/>
      <c r="AG168" s="131"/>
      <c r="AH168" s="131"/>
      <c r="AI168" s="130"/>
      <c r="AJ168" s="131"/>
      <c r="AK168" s="131"/>
      <c r="AL168" s="130"/>
      <c r="AM168" s="130"/>
      <c r="AN168" s="250"/>
    </row>
    <row r="169" spans="1:40" ht="18.75" hidden="1" customHeight="1">
      <c r="A169" s="352"/>
      <c r="B169" s="141" t="s">
        <v>2234</v>
      </c>
      <c r="C169" s="145" t="s">
        <v>2048</v>
      </c>
      <c r="D169" s="145" t="s">
        <v>2233</v>
      </c>
      <c r="E169" s="141">
        <v>5</v>
      </c>
      <c r="F169" s="144"/>
      <c r="G169" s="144"/>
      <c r="H169" s="143"/>
      <c r="I169" s="143"/>
      <c r="J169" s="142"/>
      <c r="K169" s="142"/>
      <c r="L169" s="141"/>
      <c r="M169" s="140"/>
      <c r="N169" s="139"/>
      <c r="O169" s="138"/>
      <c r="P169" s="138"/>
      <c r="Q169" s="137"/>
      <c r="R169" s="136"/>
      <c r="S169" s="118">
        <f t="shared" si="17"/>
        <v>0</v>
      </c>
      <c r="T169" s="117"/>
      <c r="U169" s="117"/>
      <c r="V169" s="117"/>
      <c r="W169" s="117"/>
      <c r="X169" s="117"/>
      <c r="Y169" s="135"/>
      <c r="Z169" s="135"/>
      <c r="AA169" s="135">
        <f t="shared" si="18"/>
        <v>0</v>
      </c>
      <c r="AB169" s="134"/>
      <c r="AC169" s="133"/>
      <c r="AD169" s="133"/>
      <c r="AE169" s="132" t="str">
        <f t="shared" si="19"/>
        <v>-</v>
      </c>
      <c r="AF169" s="131"/>
      <c r="AG169" s="131"/>
      <c r="AH169" s="131"/>
      <c r="AI169" s="130"/>
      <c r="AJ169" s="131"/>
      <c r="AK169" s="131"/>
      <c r="AL169" s="130"/>
      <c r="AM169" s="130"/>
      <c r="AN169" s="250"/>
    </row>
    <row r="170" spans="1:40" ht="18" hidden="1" customHeight="1">
      <c r="A170" s="355">
        <v>53</v>
      </c>
      <c r="B170" s="141" t="s">
        <v>2232</v>
      </c>
      <c r="C170" s="145" t="s">
        <v>2048</v>
      </c>
      <c r="D170" s="145" t="s">
        <v>2229</v>
      </c>
      <c r="E170" s="141">
        <v>3</v>
      </c>
      <c r="F170" s="144"/>
      <c r="G170" s="144"/>
      <c r="H170" s="143"/>
      <c r="I170" s="143"/>
      <c r="J170" s="142"/>
      <c r="K170" s="142"/>
      <c r="L170" s="141"/>
      <c r="M170" s="140"/>
      <c r="N170" s="139"/>
      <c r="O170" s="138"/>
      <c r="P170" s="138"/>
      <c r="Q170" s="137"/>
      <c r="R170" s="136"/>
      <c r="S170" s="118">
        <f t="shared" si="17"/>
        <v>0</v>
      </c>
      <c r="T170" s="117"/>
      <c r="U170" s="117"/>
      <c r="V170" s="117"/>
      <c r="W170" s="117"/>
      <c r="X170" s="117"/>
      <c r="Y170" s="135"/>
      <c r="Z170" s="135"/>
      <c r="AA170" s="135">
        <f t="shared" si="18"/>
        <v>0</v>
      </c>
      <c r="AB170" s="134"/>
      <c r="AC170" s="133"/>
      <c r="AD170" s="133"/>
      <c r="AE170" s="132" t="str">
        <f t="shared" si="19"/>
        <v>-</v>
      </c>
      <c r="AF170" s="131"/>
      <c r="AG170" s="131"/>
      <c r="AH170" s="131"/>
      <c r="AI170" s="130"/>
      <c r="AJ170" s="131"/>
      <c r="AK170" s="131"/>
      <c r="AL170" s="130"/>
      <c r="AM170" s="130"/>
      <c r="AN170" s="250"/>
    </row>
    <row r="171" spans="1:40" ht="18" hidden="1" customHeight="1">
      <c r="A171" s="351"/>
      <c r="B171" s="141" t="s">
        <v>2231</v>
      </c>
      <c r="C171" s="145" t="s">
        <v>2048</v>
      </c>
      <c r="D171" s="145" t="s">
        <v>2229</v>
      </c>
      <c r="E171" s="141">
        <v>4</v>
      </c>
      <c r="F171" s="144"/>
      <c r="G171" s="144"/>
      <c r="H171" s="143"/>
      <c r="I171" s="143"/>
      <c r="J171" s="142"/>
      <c r="K171" s="142"/>
      <c r="L171" s="141"/>
      <c r="M171" s="140"/>
      <c r="N171" s="139"/>
      <c r="O171" s="138"/>
      <c r="P171" s="138"/>
      <c r="Q171" s="137"/>
      <c r="R171" s="136"/>
      <c r="S171" s="118">
        <f t="shared" si="17"/>
        <v>0</v>
      </c>
      <c r="T171" s="117"/>
      <c r="U171" s="117"/>
      <c r="V171" s="117"/>
      <c r="W171" s="117"/>
      <c r="X171" s="117"/>
      <c r="Y171" s="135"/>
      <c r="Z171" s="135"/>
      <c r="AA171" s="135">
        <f t="shared" si="18"/>
        <v>0</v>
      </c>
      <c r="AB171" s="134"/>
      <c r="AC171" s="133"/>
      <c r="AD171" s="133"/>
      <c r="AE171" s="132" t="str">
        <f t="shared" si="19"/>
        <v>-</v>
      </c>
      <c r="AF171" s="131"/>
      <c r="AG171" s="131"/>
      <c r="AH171" s="131"/>
      <c r="AI171" s="130"/>
      <c r="AJ171" s="131"/>
      <c r="AK171" s="131"/>
      <c r="AL171" s="130"/>
      <c r="AM171" s="130"/>
      <c r="AN171" s="250"/>
    </row>
    <row r="172" spans="1:40" ht="21" hidden="1" customHeight="1">
      <c r="A172" s="352"/>
      <c r="B172" s="141" t="s">
        <v>2230</v>
      </c>
      <c r="C172" s="145" t="s">
        <v>2048</v>
      </c>
      <c r="D172" s="145" t="s">
        <v>2229</v>
      </c>
      <c r="E172" s="141">
        <v>5</v>
      </c>
      <c r="F172" s="144"/>
      <c r="G172" s="144"/>
      <c r="H172" s="143"/>
      <c r="I172" s="143"/>
      <c r="J172" s="142"/>
      <c r="K172" s="142"/>
      <c r="L172" s="141"/>
      <c r="M172" s="140"/>
      <c r="N172" s="139"/>
      <c r="O172" s="138"/>
      <c r="P172" s="138"/>
      <c r="Q172" s="137"/>
      <c r="R172" s="136"/>
      <c r="S172" s="118">
        <f t="shared" si="17"/>
        <v>0</v>
      </c>
      <c r="T172" s="117"/>
      <c r="U172" s="117"/>
      <c r="V172" s="117"/>
      <c r="W172" s="117"/>
      <c r="X172" s="117"/>
      <c r="Y172" s="135"/>
      <c r="Z172" s="135"/>
      <c r="AA172" s="135">
        <f t="shared" si="18"/>
        <v>0</v>
      </c>
      <c r="AB172" s="134"/>
      <c r="AC172" s="133"/>
      <c r="AD172" s="133"/>
      <c r="AE172" s="132" t="str">
        <f t="shared" si="19"/>
        <v>-</v>
      </c>
      <c r="AF172" s="131"/>
      <c r="AG172" s="131"/>
      <c r="AH172" s="131"/>
      <c r="AI172" s="130"/>
      <c r="AJ172" s="131"/>
      <c r="AK172" s="131"/>
      <c r="AL172" s="130"/>
      <c r="AM172" s="130"/>
      <c r="AN172" s="250"/>
    </row>
    <row r="173" spans="1:40" ht="18" hidden="1" customHeight="1">
      <c r="A173" s="355">
        <v>54</v>
      </c>
      <c r="B173" s="141" t="s">
        <v>2228</v>
      </c>
      <c r="C173" s="145" t="s">
        <v>2048</v>
      </c>
      <c r="D173" s="145" t="s">
        <v>2219</v>
      </c>
      <c r="E173" s="141">
        <v>3</v>
      </c>
      <c r="F173" s="144">
        <v>3</v>
      </c>
      <c r="G173" s="144">
        <v>1</v>
      </c>
      <c r="H173" s="143">
        <v>3</v>
      </c>
      <c r="I173" s="143">
        <v>1</v>
      </c>
      <c r="J173" s="142"/>
      <c r="K173" s="142"/>
      <c r="L173" s="141" t="s">
        <v>1314</v>
      </c>
      <c r="M173" s="140">
        <v>1</v>
      </c>
      <c r="N173" s="139">
        <v>1</v>
      </c>
      <c r="O173" s="134">
        <v>45672</v>
      </c>
      <c r="P173" s="134"/>
      <c r="Q173" s="152">
        <v>45714</v>
      </c>
      <c r="R173" s="136">
        <v>3</v>
      </c>
      <c r="S173" s="118">
        <f t="shared" si="17"/>
        <v>1</v>
      </c>
      <c r="T173" s="117">
        <v>1</v>
      </c>
      <c r="U173" s="117"/>
      <c r="V173" s="117">
        <f>T173</f>
        <v>1</v>
      </c>
      <c r="W173" s="117">
        <v>0</v>
      </c>
      <c r="X173" s="117">
        <v>0</v>
      </c>
      <c r="Y173" s="255">
        <v>70</v>
      </c>
      <c r="Z173" s="135">
        <v>5</v>
      </c>
      <c r="AA173" s="135">
        <f t="shared" si="18"/>
        <v>75</v>
      </c>
      <c r="AB173" s="152">
        <v>45786</v>
      </c>
      <c r="AC173" s="133">
        <v>0.375</v>
      </c>
      <c r="AD173" s="133">
        <v>0.60416666666666663</v>
      </c>
      <c r="AE173" s="132" t="str">
        <f t="shared" si="19"/>
        <v>인천-인천</v>
      </c>
      <c r="AF173" s="131" t="s">
        <v>1578</v>
      </c>
      <c r="AG173" s="131" t="s">
        <v>2215</v>
      </c>
      <c r="AH173" s="131" t="s">
        <v>2227</v>
      </c>
      <c r="AI173" s="131" t="s">
        <v>1323</v>
      </c>
      <c r="AJ173" s="131" t="s">
        <v>2226</v>
      </c>
      <c r="AK173" s="131" t="s">
        <v>2222</v>
      </c>
      <c r="AL173" s="130" t="s">
        <v>2225</v>
      </c>
      <c r="AM173" s="130" t="s">
        <v>2218</v>
      </c>
      <c r="AN173" s="250" t="s">
        <v>2217</v>
      </c>
    </row>
    <row r="174" spans="1:40" ht="18" hidden="1" customHeight="1">
      <c r="A174" s="351"/>
      <c r="B174" s="141" t="s">
        <v>2224</v>
      </c>
      <c r="C174" s="145" t="s">
        <v>2195</v>
      </c>
      <c r="D174" s="145" t="s">
        <v>2219</v>
      </c>
      <c r="E174" s="141">
        <v>4</v>
      </c>
      <c r="F174" s="144">
        <v>3</v>
      </c>
      <c r="G174" s="144">
        <v>1</v>
      </c>
      <c r="H174" s="143">
        <v>3</v>
      </c>
      <c r="I174" s="143">
        <v>1</v>
      </c>
      <c r="J174" s="142"/>
      <c r="K174" s="142"/>
      <c r="L174" s="141" t="s">
        <v>1314</v>
      </c>
      <c r="M174" s="140">
        <v>1</v>
      </c>
      <c r="N174" s="139">
        <v>1</v>
      </c>
      <c r="O174" s="134">
        <v>45672</v>
      </c>
      <c r="P174" s="134"/>
      <c r="Q174" s="152">
        <v>45716</v>
      </c>
      <c r="R174" s="247">
        <v>3</v>
      </c>
      <c r="S174" s="118">
        <f t="shared" si="17"/>
        <v>1</v>
      </c>
      <c r="T174" s="117">
        <v>1</v>
      </c>
      <c r="U174" s="117"/>
      <c r="V174" s="117">
        <f>T174</f>
        <v>1</v>
      </c>
      <c r="W174" s="117">
        <v>0</v>
      </c>
      <c r="X174" s="117">
        <v>0</v>
      </c>
      <c r="Y174" s="135">
        <v>74</v>
      </c>
      <c r="Z174" s="135">
        <v>5</v>
      </c>
      <c r="AA174" s="135">
        <f t="shared" si="18"/>
        <v>79</v>
      </c>
      <c r="AB174" s="152">
        <v>45790</v>
      </c>
      <c r="AC174" s="133">
        <v>0.35416666666666669</v>
      </c>
      <c r="AD174" s="133">
        <v>0.60416666666666663</v>
      </c>
      <c r="AE174" s="132" t="str">
        <f t="shared" si="19"/>
        <v>인천-인천</v>
      </c>
      <c r="AF174" s="131" t="s">
        <v>2215</v>
      </c>
      <c r="AG174" s="131" t="s">
        <v>2215</v>
      </c>
      <c r="AH174" s="131" t="s">
        <v>1761</v>
      </c>
      <c r="AI174" s="217" t="s">
        <v>1323</v>
      </c>
      <c r="AJ174" s="131" t="s">
        <v>2223</v>
      </c>
      <c r="AK174" s="131" t="s">
        <v>2222</v>
      </c>
      <c r="AL174" s="130" t="s">
        <v>2221</v>
      </c>
      <c r="AM174" s="130" t="s">
        <v>2218</v>
      </c>
      <c r="AN174" s="250" t="s">
        <v>2217</v>
      </c>
    </row>
    <row r="175" spans="1:40" ht="18.75" hidden="1" customHeight="1">
      <c r="A175" s="352"/>
      <c r="B175" s="141" t="s">
        <v>2220</v>
      </c>
      <c r="C175" s="145" t="s">
        <v>2195</v>
      </c>
      <c r="D175" s="145" t="s">
        <v>2219</v>
      </c>
      <c r="E175" s="141">
        <v>5</v>
      </c>
      <c r="F175" s="144"/>
      <c r="G175" s="144"/>
      <c r="H175" s="143"/>
      <c r="I175" s="143"/>
      <c r="J175" s="142"/>
      <c r="K175" s="142"/>
      <c r="L175" s="141"/>
      <c r="M175" s="140"/>
      <c r="N175" s="139"/>
      <c r="O175" s="134"/>
      <c r="P175" s="134"/>
      <c r="Q175" s="151"/>
      <c r="R175" s="136"/>
      <c r="S175" s="118">
        <f t="shared" si="17"/>
        <v>0</v>
      </c>
      <c r="T175" s="117"/>
      <c r="U175" s="117"/>
      <c r="V175" s="117"/>
      <c r="W175" s="117"/>
      <c r="X175" s="117"/>
      <c r="Y175" s="135"/>
      <c r="Z175" s="135"/>
      <c r="AA175" s="135">
        <f t="shared" si="18"/>
        <v>0</v>
      </c>
      <c r="AB175" s="134"/>
      <c r="AC175" s="133"/>
      <c r="AD175" s="133"/>
      <c r="AE175" s="132" t="str">
        <f t="shared" si="19"/>
        <v>-</v>
      </c>
      <c r="AF175" s="131"/>
      <c r="AG175" s="131"/>
      <c r="AH175" s="131"/>
      <c r="AI175" s="130"/>
      <c r="AJ175" s="131"/>
      <c r="AK175" s="131"/>
      <c r="AL175" s="130"/>
      <c r="AM175" s="130" t="s">
        <v>2218</v>
      </c>
      <c r="AN175" s="250" t="s">
        <v>2217</v>
      </c>
    </row>
    <row r="176" spans="1:40" ht="18" hidden="1" customHeight="1">
      <c r="A176" s="355">
        <v>55</v>
      </c>
      <c r="B176" s="141" t="s">
        <v>2216</v>
      </c>
      <c r="C176" s="145" t="s">
        <v>2083</v>
      </c>
      <c r="D176" s="145" t="s">
        <v>2194</v>
      </c>
      <c r="E176" s="141">
        <v>3</v>
      </c>
      <c r="F176" s="144">
        <v>2</v>
      </c>
      <c r="G176" s="144">
        <v>1</v>
      </c>
      <c r="H176" s="143">
        <v>2</v>
      </c>
      <c r="I176" s="143">
        <v>1</v>
      </c>
      <c r="J176" s="142"/>
      <c r="K176" s="142"/>
      <c r="L176" s="141" t="s">
        <v>2205</v>
      </c>
      <c r="M176" s="140">
        <v>1</v>
      </c>
      <c r="N176" s="139"/>
      <c r="O176" s="134">
        <v>45706</v>
      </c>
      <c r="P176" s="134"/>
      <c r="Q176" s="152"/>
      <c r="R176" s="136">
        <v>2</v>
      </c>
      <c r="S176" s="118">
        <f t="shared" si="17"/>
        <v>1</v>
      </c>
      <c r="T176" s="117">
        <v>1</v>
      </c>
      <c r="U176" s="117"/>
      <c r="V176" s="117">
        <f>T176</f>
        <v>1</v>
      </c>
      <c r="W176" s="117">
        <v>0</v>
      </c>
      <c r="X176" s="117">
        <v>0</v>
      </c>
      <c r="Y176" s="135">
        <v>36</v>
      </c>
      <c r="Z176" s="135">
        <v>3</v>
      </c>
      <c r="AA176" s="135">
        <f t="shared" si="18"/>
        <v>39</v>
      </c>
      <c r="AB176" s="134">
        <v>45792</v>
      </c>
      <c r="AC176" s="133">
        <v>0.375</v>
      </c>
      <c r="AD176" s="133">
        <v>0.64583333333333337</v>
      </c>
      <c r="AE176" s="132" t="str">
        <f t="shared" si="19"/>
        <v>인천-인천</v>
      </c>
      <c r="AF176" s="131" t="s">
        <v>2105</v>
      </c>
      <c r="AG176" s="131" t="s">
        <v>2215</v>
      </c>
      <c r="AH176" s="131" t="s">
        <v>1985</v>
      </c>
      <c r="AI176" s="130" t="s">
        <v>2214</v>
      </c>
      <c r="AJ176" s="131" t="s">
        <v>2213</v>
      </c>
      <c r="AK176" s="131" t="s">
        <v>2212</v>
      </c>
      <c r="AL176" s="130" t="s">
        <v>2211</v>
      </c>
      <c r="AM176" s="130" t="s">
        <v>2198</v>
      </c>
      <c r="AN176" s="250" t="s">
        <v>2197</v>
      </c>
    </row>
    <row r="177" spans="1:40" ht="18" hidden="1" customHeight="1">
      <c r="A177" s="351"/>
      <c r="B177" s="141" t="s">
        <v>2210</v>
      </c>
      <c r="C177" s="145" t="s">
        <v>2195</v>
      </c>
      <c r="D177" s="145" t="s">
        <v>2194</v>
      </c>
      <c r="E177" s="141">
        <v>4</v>
      </c>
      <c r="F177" s="144">
        <v>2</v>
      </c>
      <c r="G177" s="144">
        <v>1</v>
      </c>
      <c r="H177" s="143">
        <v>2</v>
      </c>
      <c r="I177" s="143">
        <v>1</v>
      </c>
      <c r="J177" s="142"/>
      <c r="K177" s="142"/>
      <c r="L177" s="141" t="s">
        <v>1569</v>
      </c>
      <c r="M177" s="140">
        <v>1</v>
      </c>
      <c r="N177" s="139"/>
      <c r="O177" s="134">
        <v>45706</v>
      </c>
      <c r="P177" s="134"/>
      <c r="Q177" s="152"/>
      <c r="R177" s="136">
        <v>2</v>
      </c>
      <c r="S177" s="118">
        <f t="shared" si="17"/>
        <v>1</v>
      </c>
      <c r="T177" s="117">
        <v>1</v>
      </c>
      <c r="U177" s="117"/>
      <c r="V177" s="117">
        <f>T177</f>
        <v>1</v>
      </c>
      <c r="W177" s="117">
        <v>0</v>
      </c>
      <c r="X177" s="117">
        <v>0</v>
      </c>
      <c r="Y177" s="135">
        <v>44</v>
      </c>
      <c r="Z177" s="135">
        <v>3</v>
      </c>
      <c r="AA177" s="135">
        <f t="shared" si="18"/>
        <v>47</v>
      </c>
      <c r="AB177" s="134">
        <v>45792</v>
      </c>
      <c r="AC177" s="133">
        <v>0.375</v>
      </c>
      <c r="AD177" s="133">
        <v>0.64583333333333337</v>
      </c>
      <c r="AE177" s="132" t="str">
        <f t="shared" si="19"/>
        <v>인천-인천</v>
      </c>
      <c r="AF177" s="131" t="s">
        <v>1568</v>
      </c>
      <c r="AG177" s="131" t="s">
        <v>2105</v>
      </c>
      <c r="AH177" s="131" t="s">
        <v>1985</v>
      </c>
      <c r="AI177" s="130" t="s">
        <v>1323</v>
      </c>
      <c r="AJ177" s="131" t="s">
        <v>2209</v>
      </c>
      <c r="AK177" s="131" t="s">
        <v>2208</v>
      </c>
      <c r="AL177" s="130" t="s">
        <v>2207</v>
      </c>
      <c r="AM177" s="130" t="s">
        <v>2198</v>
      </c>
      <c r="AN177" s="250" t="s">
        <v>2197</v>
      </c>
    </row>
    <row r="178" spans="1:40" ht="18" hidden="1" customHeight="1">
      <c r="A178" s="351"/>
      <c r="B178" s="141" t="s">
        <v>2206</v>
      </c>
      <c r="C178" s="145" t="s">
        <v>2195</v>
      </c>
      <c r="D178" s="183" t="s">
        <v>2194</v>
      </c>
      <c r="E178" s="141">
        <v>5</v>
      </c>
      <c r="F178" s="144"/>
      <c r="G178" s="144"/>
      <c r="H178" s="143"/>
      <c r="I178" s="143"/>
      <c r="J178" s="142">
        <v>2</v>
      </c>
      <c r="K178" s="142">
        <v>0</v>
      </c>
      <c r="L178" s="141" t="s">
        <v>2205</v>
      </c>
      <c r="M178" s="140">
        <v>2</v>
      </c>
      <c r="N178" s="139"/>
      <c r="O178" s="134">
        <v>45735</v>
      </c>
      <c r="P178" s="134"/>
      <c r="Q178" s="151"/>
      <c r="R178" s="136">
        <v>2</v>
      </c>
      <c r="S178" s="118">
        <f t="shared" si="17"/>
        <v>0</v>
      </c>
      <c r="T178" s="117">
        <v>0</v>
      </c>
      <c r="U178" s="117"/>
      <c r="V178" s="117">
        <v>0</v>
      </c>
      <c r="W178" s="117">
        <f>S178</f>
        <v>0</v>
      </c>
      <c r="X178" s="117">
        <v>0</v>
      </c>
      <c r="Y178" s="135">
        <v>34</v>
      </c>
      <c r="Z178" s="135">
        <v>4</v>
      </c>
      <c r="AA178" s="135">
        <v>38</v>
      </c>
      <c r="AB178" s="134">
        <v>45835</v>
      </c>
      <c r="AC178" s="133">
        <v>0.35416666666666669</v>
      </c>
      <c r="AD178" s="133">
        <v>0.64583333333333337</v>
      </c>
      <c r="AE178" s="146" t="s">
        <v>2204</v>
      </c>
      <c r="AF178" s="131" t="s">
        <v>1568</v>
      </c>
      <c r="AG178" s="131" t="s">
        <v>2203</v>
      </c>
      <c r="AH178" s="131" t="s">
        <v>2202</v>
      </c>
      <c r="AI178" s="130" t="s">
        <v>1567</v>
      </c>
      <c r="AJ178" s="131" t="s">
        <v>2201</v>
      </c>
      <c r="AK178" s="131" t="s">
        <v>2200</v>
      </c>
      <c r="AL178" s="130" t="s">
        <v>2199</v>
      </c>
      <c r="AM178" s="130" t="s">
        <v>2198</v>
      </c>
      <c r="AN178" s="250" t="s">
        <v>2197</v>
      </c>
    </row>
    <row r="179" spans="1:40" ht="18" hidden="1" customHeight="1">
      <c r="A179" s="352"/>
      <c r="B179" s="254" t="s">
        <v>2196</v>
      </c>
      <c r="C179" s="145" t="s">
        <v>2195</v>
      </c>
      <c r="D179" s="145" t="s">
        <v>2194</v>
      </c>
      <c r="E179" s="141" t="s">
        <v>2193</v>
      </c>
      <c r="F179" s="144"/>
      <c r="G179" s="144"/>
      <c r="H179" s="143"/>
      <c r="I179" s="143"/>
      <c r="J179" s="142"/>
      <c r="K179" s="142"/>
      <c r="L179" s="141" t="s">
        <v>1569</v>
      </c>
      <c r="M179" s="140" t="s">
        <v>2172</v>
      </c>
      <c r="N179" s="139"/>
      <c r="O179" s="134">
        <v>45841</v>
      </c>
      <c r="P179" s="134"/>
      <c r="Q179" s="152"/>
      <c r="R179" s="136">
        <v>1</v>
      </c>
      <c r="S179" s="118">
        <f t="shared" si="17"/>
        <v>0</v>
      </c>
      <c r="T179" s="117"/>
      <c r="U179" s="117"/>
      <c r="V179" s="117">
        <f>T179</f>
        <v>0</v>
      </c>
      <c r="W179" s="117">
        <v>0</v>
      </c>
      <c r="X179" s="117">
        <v>0</v>
      </c>
      <c r="Y179" s="135">
        <v>20</v>
      </c>
      <c r="Z179" s="135">
        <v>8</v>
      </c>
      <c r="AA179" s="135">
        <f>SUM(Y179:Z179)</f>
        <v>28</v>
      </c>
      <c r="AB179" s="134">
        <v>45846</v>
      </c>
      <c r="AC179" s="133">
        <v>0.375</v>
      </c>
      <c r="AD179" s="133">
        <v>0.50694444444444442</v>
      </c>
      <c r="AE179" s="132" t="str">
        <f t="shared" ref="AE179:AE186" si="20">CONCATENATE(AF179,"-",AG179)</f>
        <v>인천-인천</v>
      </c>
      <c r="AF179" s="131" t="s">
        <v>1568</v>
      </c>
      <c r="AG179" s="131" t="s">
        <v>1306</v>
      </c>
      <c r="AH179" s="131" t="s">
        <v>2192</v>
      </c>
      <c r="AI179" s="130" t="s">
        <v>1323</v>
      </c>
      <c r="AJ179" s="131" t="s">
        <v>2191</v>
      </c>
      <c r="AK179" s="131" t="s">
        <v>2190</v>
      </c>
      <c r="AL179" s="130" t="s">
        <v>2189</v>
      </c>
      <c r="AM179" s="130" t="s">
        <v>2188</v>
      </c>
      <c r="AN179" s="250">
        <v>2384</v>
      </c>
    </row>
    <row r="180" spans="1:40" ht="18" hidden="1" customHeight="1">
      <c r="A180" s="355">
        <v>56</v>
      </c>
      <c r="B180" s="123" t="s">
        <v>2187</v>
      </c>
      <c r="C180" s="127" t="s">
        <v>2186</v>
      </c>
      <c r="D180" s="157" t="s">
        <v>2177</v>
      </c>
      <c r="E180" s="123">
        <v>3</v>
      </c>
      <c r="F180" s="126"/>
      <c r="G180" s="126"/>
      <c r="H180" s="125">
        <v>8</v>
      </c>
      <c r="I180" s="125">
        <v>1</v>
      </c>
      <c r="J180" s="124"/>
      <c r="K180" s="124"/>
      <c r="L180" s="123" t="s">
        <v>2149</v>
      </c>
      <c r="M180" s="122" t="s">
        <v>1708</v>
      </c>
      <c r="N180" s="121"/>
      <c r="O180" s="114">
        <v>45733</v>
      </c>
      <c r="P180" s="114">
        <v>45919</v>
      </c>
      <c r="Q180" s="114"/>
      <c r="R180" s="119">
        <v>8</v>
      </c>
      <c r="S180" s="156">
        <f t="shared" si="17"/>
        <v>8</v>
      </c>
      <c r="T180" s="116">
        <v>1</v>
      </c>
      <c r="U180" s="116">
        <f>R180-T180</f>
        <v>7</v>
      </c>
      <c r="V180" s="116">
        <f>T180</f>
        <v>1</v>
      </c>
      <c r="W180" s="116">
        <v>0</v>
      </c>
      <c r="X180" s="116">
        <f>U180</f>
        <v>7</v>
      </c>
      <c r="Y180" s="115">
        <v>201</v>
      </c>
      <c r="Z180" s="115">
        <v>9</v>
      </c>
      <c r="AA180" s="115">
        <v>210</v>
      </c>
      <c r="AB180" s="114">
        <v>45968</v>
      </c>
      <c r="AC180" s="113">
        <v>0.36805555555555558</v>
      </c>
      <c r="AD180" s="113">
        <v>0.625</v>
      </c>
      <c r="AE180" s="112" t="str">
        <f t="shared" si="20"/>
        <v>인천-인천</v>
      </c>
      <c r="AF180" s="111" t="s">
        <v>6</v>
      </c>
      <c r="AG180" s="111" t="s">
        <v>6</v>
      </c>
      <c r="AH180" s="111" t="s">
        <v>519</v>
      </c>
      <c r="AI180" s="110" t="s">
        <v>150</v>
      </c>
      <c r="AJ180" s="111" t="s">
        <v>2185</v>
      </c>
      <c r="AK180" s="111" t="s">
        <v>2184</v>
      </c>
      <c r="AL180" s="110" t="s">
        <v>2183</v>
      </c>
      <c r="AM180" s="130"/>
      <c r="AN180" s="250"/>
    </row>
    <row r="181" spans="1:40" s="87" customFormat="1" ht="18" hidden="1" customHeight="1">
      <c r="A181" s="351"/>
      <c r="B181" s="123" t="s">
        <v>2182</v>
      </c>
      <c r="C181" s="127" t="s">
        <v>2048</v>
      </c>
      <c r="D181" s="157" t="s">
        <v>2177</v>
      </c>
      <c r="E181" s="123">
        <v>4</v>
      </c>
      <c r="F181" s="126">
        <v>9</v>
      </c>
      <c r="G181" s="126">
        <v>1</v>
      </c>
      <c r="H181" s="125">
        <v>9</v>
      </c>
      <c r="I181" s="125">
        <v>1</v>
      </c>
      <c r="J181" s="124"/>
      <c r="K181" s="124"/>
      <c r="L181" s="123" t="s">
        <v>1639</v>
      </c>
      <c r="M181" s="122">
        <v>1</v>
      </c>
      <c r="N181" s="121"/>
      <c r="O181" s="114">
        <v>45680</v>
      </c>
      <c r="P181" s="114">
        <v>45897</v>
      </c>
      <c r="Q181" s="114"/>
      <c r="R181" s="119">
        <v>9</v>
      </c>
      <c r="S181" s="156">
        <f t="shared" si="17"/>
        <v>9</v>
      </c>
      <c r="T181" s="116">
        <v>1</v>
      </c>
      <c r="U181" s="116">
        <f>R181-T181</f>
        <v>8</v>
      </c>
      <c r="V181" s="116">
        <f>T181</f>
        <v>1</v>
      </c>
      <c r="W181" s="116">
        <v>0</v>
      </c>
      <c r="X181" s="116">
        <f>U181</f>
        <v>8</v>
      </c>
      <c r="Y181" s="115">
        <v>225</v>
      </c>
      <c r="Z181" s="115">
        <v>10</v>
      </c>
      <c r="AA181" s="115">
        <f>SUM(Y181:Z181)</f>
        <v>235</v>
      </c>
      <c r="AB181" s="114">
        <v>45946</v>
      </c>
      <c r="AC181" s="113">
        <v>0.3611111111111111</v>
      </c>
      <c r="AD181" s="113">
        <v>0.70833333333333337</v>
      </c>
      <c r="AE181" s="112" t="str">
        <f t="shared" si="20"/>
        <v>인천-강화</v>
      </c>
      <c r="AF181" s="111" t="s">
        <v>1306</v>
      </c>
      <c r="AG181" s="111" t="s">
        <v>1305</v>
      </c>
      <c r="AH181" s="111" t="s">
        <v>1769</v>
      </c>
      <c r="AI181" s="110" t="s">
        <v>1470</v>
      </c>
      <c r="AJ181" s="111" t="s">
        <v>2181</v>
      </c>
      <c r="AK181" s="111" t="s">
        <v>2180</v>
      </c>
      <c r="AL181" s="110" t="s">
        <v>2179</v>
      </c>
      <c r="AM181" s="110"/>
      <c r="AN181" s="251"/>
    </row>
    <row r="182" spans="1:40" ht="18" hidden="1" customHeight="1">
      <c r="A182" s="352"/>
      <c r="B182" s="141" t="s">
        <v>2178</v>
      </c>
      <c r="C182" s="145" t="s">
        <v>2048</v>
      </c>
      <c r="D182" s="145" t="s">
        <v>2177</v>
      </c>
      <c r="E182" s="141">
        <v>5</v>
      </c>
      <c r="F182" s="144"/>
      <c r="G182" s="144"/>
      <c r="H182" s="143"/>
      <c r="I182" s="143"/>
      <c r="J182" s="142"/>
      <c r="K182" s="142"/>
      <c r="L182" s="141"/>
      <c r="M182" s="140"/>
      <c r="N182" s="139"/>
      <c r="O182" s="134"/>
      <c r="P182" s="134"/>
      <c r="Q182" s="151"/>
      <c r="R182" s="136"/>
      <c r="S182" s="118">
        <f t="shared" si="17"/>
        <v>0</v>
      </c>
      <c r="T182" s="117"/>
      <c r="U182" s="117"/>
      <c r="V182" s="117"/>
      <c r="W182" s="117"/>
      <c r="X182" s="117"/>
      <c r="Y182" s="135"/>
      <c r="Z182" s="135"/>
      <c r="AA182" s="135">
        <f>SUM(Y182:Z182)</f>
        <v>0</v>
      </c>
      <c r="AB182" s="134"/>
      <c r="AC182" s="133"/>
      <c r="AD182" s="133"/>
      <c r="AE182" s="132" t="str">
        <f t="shared" si="20"/>
        <v>-</v>
      </c>
      <c r="AF182" s="131"/>
      <c r="AG182" s="131"/>
      <c r="AH182" s="131"/>
      <c r="AI182" s="130"/>
      <c r="AJ182" s="131"/>
      <c r="AK182" s="131"/>
      <c r="AL182" s="130"/>
      <c r="AM182" s="130"/>
      <c r="AN182" s="250"/>
    </row>
    <row r="183" spans="1:40" ht="18" customHeight="1">
      <c r="A183" s="355">
        <v>57</v>
      </c>
      <c r="B183" s="219" t="s">
        <v>2176</v>
      </c>
      <c r="C183" s="145" t="s">
        <v>2175</v>
      </c>
      <c r="D183" s="274" t="s">
        <v>2158</v>
      </c>
      <c r="E183" s="321">
        <v>3</v>
      </c>
      <c r="F183" s="144"/>
      <c r="G183" s="144"/>
      <c r="H183" s="143">
        <v>3</v>
      </c>
      <c r="I183" s="143">
        <v>1</v>
      </c>
      <c r="J183" s="142"/>
      <c r="K183" s="142"/>
      <c r="L183" s="141" t="s">
        <v>1314</v>
      </c>
      <c r="M183" s="140" t="s">
        <v>2172</v>
      </c>
      <c r="N183" s="139">
        <v>1</v>
      </c>
      <c r="O183" s="134">
        <v>45730</v>
      </c>
      <c r="P183" s="134"/>
      <c r="Q183" s="253">
        <v>45846</v>
      </c>
      <c r="R183" s="118">
        <v>3</v>
      </c>
      <c r="S183" s="118">
        <f t="shared" si="17"/>
        <v>3</v>
      </c>
      <c r="T183" s="117">
        <v>1</v>
      </c>
      <c r="U183" s="117">
        <f>R183-T183</f>
        <v>2</v>
      </c>
      <c r="V183" s="117">
        <f>T183</f>
        <v>1</v>
      </c>
      <c r="W183" s="117">
        <v>0</v>
      </c>
      <c r="X183" s="117">
        <f>U183</f>
        <v>2</v>
      </c>
      <c r="Y183" s="135">
        <v>72</v>
      </c>
      <c r="Z183" s="135">
        <v>4</v>
      </c>
      <c r="AA183" s="135">
        <v>76</v>
      </c>
      <c r="AB183" s="320">
        <v>45924</v>
      </c>
      <c r="AC183" s="324">
        <v>0.375</v>
      </c>
      <c r="AD183" s="324">
        <v>0.66666666666666663</v>
      </c>
      <c r="AE183" s="132" t="str">
        <f t="shared" si="20"/>
        <v>인천-영종</v>
      </c>
      <c r="AF183" s="325" t="s">
        <v>6</v>
      </c>
      <c r="AG183" s="325" t="s">
        <v>64</v>
      </c>
      <c r="AH183" s="325" t="s">
        <v>195</v>
      </c>
      <c r="AI183" s="326" t="s">
        <v>150</v>
      </c>
      <c r="AJ183" s="131" t="s">
        <v>2169</v>
      </c>
      <c r="AK183" s="131" t="s">
        <v>2168</v>
      </c>
      <c r="AL183" s="130" t="s">
        <v>2167</v>
      </c>
      <c r="AM183" s="130" t="s">
        <v>2154</v>
      </c>
      <c r="AN183" s="250" t="s">
        <v>2153</v>
      </c>
    </row>
    <row r="184" spans="1:40" ht="18" customHeight="1">
      <c r="A184" s="351"/>
      <c r="B184" s="219" t="s">
        <v>2174</v>
      </c>
      <c r="C184" s="145" t="s">
        <v>2083</v>
      </c>
      <c r="D184" s="274" t="s">
        <v>2158</v>
      </c>
      <c r="E184" s="321">
        <v>3</v>
      </c>
      <c r="F184" s="144"/>
      <c r="G184" s="144"/>
      <c r="H184" s="143">
        <v>3</v>
      </c>
      <c r="I184" s="143">
        <v>1</v>
      </c>
      <c r="J184" s="142"/>
      <c r="K184" s="142"/>
      <c r="L184" s="141" t="s">
        <v>2173</v>
      </c>
      <c r="M184" s="140" t="s">
        <v>2172</v>
      </c>
      <c r="N184" s="139">
        <v>1</v>
      </c>
      <c r="O184" s="134">
        <v>45730</v>
      </c>
      <c r="P184" s="134"/>
      <c r="Q184" s="253">
        <v>45846</v>
      </c>
      <c r="R184" s="118">
        <v>3</v>
      </c>
      <c r="S184" s="118">
        <f t="shared" si="17"/>
        <v>3</v>
      </c>
      <c r="T184" s="117">
        <v>1</v>
      </c>
      <c r="U184" s="117">
        <f>R184-T184</f>
        <v>2</v>
      </c>
      <c r="V184" s="117">
        <f>T184</f>
        <v>1</v>
      </c>
      <c r="W184" s="117">
        <v>0</v>
      </c>
      <c r="X184" s="117">
        <f>U184</f>
        <v>2</v>
      </c>
      <c r="Y184" s="135">
        <v>72</v>
      </c>
      <c r="Z184" s="135">
        <v>4</v>
      </c>
      <c r="AA184" s="135">
        <v>76</v>
      </c>
      <c r="AB184" s="320">
        <v>45925</v>
      </c>
      <c r="AC184" s="324">
        <v>0.375</v>
      </c>
      <c r="AD184" s="324">
        <v>0.66666666666666663</v>
      </c>
      <c r="AE184" s="132" t="str">
        <f t="shared" si="20"/>
        <v>인천-영종</v>
      </c>
      <c r="AF184" s="325" t="s">
        <v>6</v>
      </c>
      <c r="AG184" s="325" t="s">
        <v>64</v>
      </c>
      <c r="AH184" s="325" t="s">
        <v>195</v>
      </c>
      <c r="AI184" s="326" t="s">
        <v>150</v>
      </c>
      <c r="AJ184" s="131" t="s">
        <v>2169</v>
      </c>
      <c r="AK184" s="131" t="s">
        <v>2168</v>
      </c>
      <c r="AL184" s="130" t="s">
        <v>2167</v>
      </c>
      <c r="AM184" s="130" t="s">
        <v>2154</v>
      </c>
      <c r="AN184" s="250" t="s">
        <v>2153</v>
      </c>
    </row>
    <row r="185" spans="1:40" ht="18" customHeight="1">
      <c r="A185" s="351"/>
      <c r="B185" s="219" t="s">
        <v>2171</v>
      </c>
      <c r="C185" s="145" t="s">
        <v>2080</v>
      </c>
      <c r="D185" s="274" t="s">
        <v>2158</v>
      </c>
      <c r="E185" s="321">
        <v>3</v>
      </c>
      <c r="F185" s="144"/>
      <c r="G185" s="144"/>
      <c r="H185" s="143">
        <v>2</v>
      </c>
      <c r="I185" s="143">
        <v>1</v>
      </c>
      <c r="J185" s="142"/>
      <c r="K185" s="142"/>
      <c r="L185" s="141" t="s">
        <v>1314</v>
      </c>
      <c r="M185" s="140" t="s">
        <v>2170</v>
      </c>
      <c r="N185" s="139">
        <v>1</v>
      </c>
      <c r="O185" s="134">
        <v>45730</v>
      </c>
      <c r="P185" s="134"/>
      <c r="Q185" s="253">
        <v>45846</v>
      </c>
      <c r="R185" s="118">
        <v>2</v>
      </c>
      <c r="S185" s="118">
        <f t="shared" si="17"/>
        <v>2</v>
      </c>
      <c r="T185" s="117">
        <v>1</v>
      </c>
      <c r="U185" s="117">
        <f>R185-T185</f>
        <v>1</v>
      </c>
      <c r="V185" s="117">
        <f>T185</f>
        <v>1</v>
      </c>
      <c r="W185" s="117">
        <v>0</v>
      </c>
      <c r="X185" s="117">
        <f>U185</f>
        <v>1</v>
      </c>
      <c r="Y185" s="135">
        <v>55</v>
      </c>
      <c r="Z185" s="135">
        <v>2</v>
      </c>
      <c r="AA185" s="135">
        <v>57</v>
      </c>
      <c r="AB185" s="320">
        <v>45926</v>
      </c>
      <c r="AC185" s="324">
        <v>0.375</v>
      </c>
      <c r="AD185" s="324">
        <v>0.66666666666666663</v>
      </c>
      <c r="AE185" s="132" t="str">
        <f t="shared" si="20"/>
        <v>인천-영종</v>
      </c>
      <c r="AF185" s="325" t="s">
        <v>6</v>
      </c>
      <c r="AG185" s="325" t="s">
        <v>64</v>
      </c>
      <c r="AH185" s="325" t="s">
        <v>195</v>
      </c>
      <c r="AI185" s="326" t="s">
        <v>150</v>
      </c>
      <c r="AJ185" s="131" t="s">
        <v>2169</v>
      </c>
      <c r="AK185" s="131" t="s">
        <v>2168</v>
      </c>
      <c r="AL185" s="130" t="s">
        <v>2167</v>
      </c>
      <c r="AM185" s="130" t="s">
        <v>2154</v>
      </c>
      <c r="AN185" s="250" t="s">
        <v>2153</v>
      </c>
    </row>
    <row r="186" spans="1:40" ht="18" hidden="1" customHeight="1">
      <c r="A186" s="351"/>
      <c r="B186" s="141" t="s">
        <v>2166</v>
      </c>
      <c r="C186" s="145" t="s">
        <v>2048</v>
      </c>
      <c r="D186" s="145" t="s">
        <v>2158</v>
      </c>
      <c r="E186" s="141">
        <v>4</v>
      </c>
      <c r="F186" s="144">
        <v>8</v>
      </c>
      <c r="G186" s="144">
        <v>1</v>
      </c>
      <c r="H186" s="143">
        <v>8</v>
      </c>
      <c r="I186" s="143">
        <v>1</v>
      </c>
      <c r="J186" s="142"/>
      <c r="K186" s="142"/>
      <c r="L186" s="141" t="s">
        <v>1569</v>
      </c>
      <c r="M186" s="140">
        <v>1</v>
      </c>
      <c r="N186" s="139"/>
      <c r="O186" s="134">
        <v>45677</v>
      </c>
      <c r="P186" s="134"/>
      <c r="Q186" s="152"/>
      <c r="R186" s="136">
        <v>8</v>
      </c>
      <c r="S186" s="118">
        <f t="shared" si="17"/>
        <v>1</v>
      </c>
      <c r="T186" s="117">
        <v>1</v>
      </c>
      <c r="U186" s="117"/>
      <c r="V186" s="117">
        <f>T186</f>
        <v>1</v>
      </c>
      <c r="W186" s="117">
        <v>0</v>
      </c>
      <c r="X186" s="117">
        <v>0</v>
      </c>
      <c r="Y186" s="135">
        <v>220</v>
      </c>
      <c r="Z186" s="135">
        <v>10</v>
      </c>
      <c r="AA186" s="135">
        <f t="shared" ref="AA186:AA203" si="21">SUM(Y186:Z186)</f>
        <v>230</v>
      </c>
      <c r="AB186" s="134">
        <v>45799</v>
      </c>
      <c r="AC186" s="133">
        <v>0.35416666666666669</v>
      </c>
      <c r="AD186" s="133">
        <v>0.66666666666666663</v>
      </c>
      <c r="AE186" s="132" t="str">
        <f t="shared" si="20"/>
        <v>인천-강화</v>
      </c>
      <c r="AF186" s="131" t="s">
        <v>1568</v>
      </c>
      <c r="AG186" s="131" t="s">
        <v>1553</v>
      </c>
      <c r="AH186" s="131" t="s">
        <v>1855</v>
      </c>
      <c r="AI186" s="130" t="s">
        <v>1470</v>
      </c>
      <c r="AJ186" s="131" t="s">
        <v>2165</v>
      </c>
      <c r="AK186" s="131" t="s">
        <v>2164</v>
      </c>
      <c r="AL186" s="130" t="s">
        <v>2163</v>
      </c>
      <c r="AM186" s="130" t="s">
        <v>2154</v>
      </c>
      <c r="AN186" s="250" t="s">
        <v>2153</v>
      </c>
    </row>
    <row r="187" spans="1:40" ht="18" hidden="1" customHeight="1">
      <c r="A187" s="351"/>
      <c r="B187" s="219" t="s">
        <v>2162</v>
      </c>
      <c r="C187" s="145" t="s">
        <v>2080</v>
      </c>
      <c r="D187" s="145" t="s">
        <v>2158</v>
      </c>
      <c r="E187" s="141">
        <v>5</v>
      </c>
      <c r="F187" s="144"/>
      <c r="G187" s="144"/>
      <c r="H187" s="143"/>
      <c r="I187" s="143"/>
      <c r="J187" s="142">
        <v>4</v>
      </c>
      <c r="K187" s="142">
        <v>1</v>
      </c>
      <c r="L187" s="141" t="s">
        <v>1569</v>
      </c>
      <c r="M187" s="140">
        <v>2</v>
      </c>
      <c r="N187" s="139"/>
      <c r="O187" s="134"/>
      <c r="P187" s="134"/>
      <c r="Q187" s="151"/>
      <c r="R187" s="136">
        <v>4</v>
      </c>
      <c r="S187" s="118">
        <f t="shared" si="17"/>
        <v>1</v>
      </c>
      <c r="T187" s="117">
        <v>1</v>
      </c>
      <c r="U187" s="117"/>
      <c r="V187" s="117">
        <v>0</v>
      </c>
      <c r="W187" s="117">
        <f>S187</f>
        <v>1</v>
      </c>
      <c r="X187" s="117">
        <v>0</v>
      </c>
      <c r="Y187" s="135">
        <v>95</v>
      </c>
      <c r="Z187" s="135">
        <v>4</v>
      </c>
      <c r="AA187" s="135">
        <f t="shared" si="21"/>
        <v>99</v>
      </c>
      <c r="AB187" s="134">
        <v>45792</v>
      </c>
      <c r="AC187" s="133">
        <v>0.34027777777777773</v>
      </c>
      <c r="AD187" s="133">
        <v>0.70833333333333337</v>
      </c>
      <c r="AE187" s="146" t="s">
        <v>2157</v>
      </c>
      <c r="AF187" s="131" t="s">
        <v>1568</v>
      </c>
      <c r="AG187" s="131" t="s">
        <v>2161</v>
      </c>
      <c r="AH187" s="131" t="s">
        <v>2160</v>
      </c>
      <c r="AI187" s="130" t="s">
        <v>150</v>
      </c>
      <c r="AJ187" s="131"/>
      <c r="AK187" s="131"/>
      <c r="AL187" s="130"/>
      <c r="AM187" s="130" t="s">
        <v>2154</v>
      </c>
      <c r="AN187" s="250" t="s">
        <v>2153</v>
      </c>
    </row>
    <row r="188" spans="1:40" ht="18" hidden="1" customHeight="1">
      <c r="A188" s="352"/>
      <c r="B188" s="219" t="s">
        <v>2159</v>
      </c>
      <c r="C188" s="145" t="s">
        <v>2083</v>
      </c>
      <c r="D188" s="145" t="s">
        <v>2158</v>
      </c>
      <c r="E188" s="141">
        <v>5</v>
      </c>
      <c r="F188" s="144"/>
      <c r="G188" s="144"/>
      <c r="H188" s="143"/>
      <c r="I188" s="143"/>
      <c r="J188" s="142">
        <v>4</v>
      </c>
      <c r="K188" s="142">
        <v>1</v>
      </c>
      <c r="L188" s="141" t="s">
        <v>1569</v>
      </c>
      <c r="M188" s="140">
        <v>2</v>
      </c>
      <c r="N188" s="139"/>
      <c r="O188" s="134"/>
      <c r="P188" s="134"/>
      <c r="Q188" s="151"/>
      <c r="R188" s="136">
        <v>4</v>
      </c>
      <c r="S188" s="118">
        <f t="shared" si="17"/>
        <v>1</v>
      </c>
      <c r="T188" s="117">
        <v>1</v>
      </c>
      <c r="U188" s="117"/>
      <c r="V188" s="117">
        <v>0</v>
      </c>
      <c r="W188" s="117">
        <f>S188</f>
        <v>1</v>
      </c>
      <c r="X188" s="117">
        <v>0</v>
      </c>
      <c r="Y188" s="135">
        <v>96</v>
      </c>
      <c r="Z188" s="135">
        <v>5</v>
      </c>
      <c r="AA188" s="135">
        <f t="shared" si="21"/>
        <v>101</v>
      </c>
      <c r="AB188" s="134">
        <v>45793</v>
      </c>
      <c r="AC188" s="133">
        <v>0.34027777777777773</v>
      </c>
      <c r="AD188" s="133">
        <v>0.70833333333333337</v>
      </c>
      <c r="AE188" s="146" t="s">
        <v>2157</v>
      </c>
      <c r="AF188" s="131" t="s">
        <v>1306</v>
      </c>
      <c r="AG188" s="131" t="s">
        <v>2156</v>
      </c>
      <c r="AH188" s="131" t="s">
        <v>2155</v>
      </c>
      <c r="AI188" s="130" t="s">
        <v>150</v>
      </c>
      <c r="AJ188" s="131"/>
      <c r="AK188" s="131"/>
      <c r="AL188" s="130"/>
      <c r="AM188" s="130" t="s">
        <v>2154</v>
      </c>
      <c r="AN188" s="250" t="s">
        <v>2153</v>
      </c>
    </row>
    <row r="189" spans="1:40" ht="18" hidden="1" customHeight="1">
      <c r="A189" s="355">
        <v>58</v>
      </c>
      <c r="B189" s="141" t="s">
        <v>2152</v>
      </c>
      <c r="C189" s="145" t="s">
        <v>2083</v>
      </c>
      <c r="D189" s="145" t="s">
        <v>2144</v>
      </c>
      <c r="E189" s="141">
        <v>3</v>
      </c>
      <c r="F189" s="144"/>
      <c r="G189" s="144"/>
      <c r="H189" s="143"/>
      <c r="I189" s="143"/>
      <c r="J189" s="142"/>
      <c r="K189" s="142"/>
      <c r="L189" s="141"/>
      <c r="M189" s="140"/>
      <c r="N189" s="139"/>
      <c r="O189" s="134"/>
      <c r="P189" s="134"/>
      <c r="Q189" s="151"/>
      <c r="R189" s="136"/>
      <c r="S189" s="118">
        <f t="shared" si="17"/>
        <v>0</v>
      </c>
      <c r="T189" s="117"/>
      <c r="U189" s="117"/>
      <c r="V189" s="117"/>
      <c r="W189" s="117"/>
      <c r="X189" s="117"/>
      <c r="Y189" s="135"/>
      <c r="Z189" s="135"/>
      <c r="AA189" s="135">
        <f t="shared" si="21"/>
        <v>0</v>
      </c>
      <c r="AB189" s="134"/>
      <c r="AC189" s="133"/>
      <c r="AD189" s="133"/>
      <c r="AE189" s="132" t="str">
        <f t="shared" ref="AE189:AE203" si="22">CONCATENATE(AF189,"-",AG189)</f>
        <v>-</v>
      </c>
      <c r="AF189" s="131"/>
      <c r="AG189" s="131"/>
      <c r="AH189" s="131"/>
      <c r="AI189" s="130"/>
      <c r="AJ189" s="131"/>
      <c r="AK189" s="131"/>
      <c r="AL189" s="130"/>
      <c r="AM189" s="130"/>
      <c r="AN189" s="250"/>
    </row>
    <row r="190" spans="1:40" s="87" customFormat="1" ht="18" hidden="1" customHeight="1">
      <c r="A190" s="351"/>
      <c r="B190" s="141" t="s">
        <v>2150</v>
      </c>
      <c r="C190" s="127" t="s">
        <v>2083</v>
      </c>
      <c r="D190" s="157" t="s">
        <v>2144</v>
      </c>
      <c r="E190" s="123">
        <v>4</v>
      </c>
      <c r="F190" s="126">
        <v>10</v>
      </c>
      <c r="G190" s="126">
        <v>1</v>
      </c>
      <c r="H190" s="125">
        <v>5</v>
      </c>
      <c r="I190" s="143">
        <v>1</v>
      </c>
      <c r="J190" s="142"/>
      <c r="K190" s="142"/>
      <c r="L190" s="123" t="s">
        <v>1008</v>
      </c>
      <c r="M190" s="122">
        <v>1</v>
      </c>
      <c r="N190" s="121"/>
      <c r="O190" s="114">
        <v>45707</v>
      </c>
      <c r="P190" s="114">
        <v>45764</v>
      </c>
      <c r="Q190" s="114"/>
      <c r="R190" s="119">
        <v>5</v>
      </c>
      <c r="S190" s="118">
        <f t="shared" si="17"/>
        <v>0</v>
      </c>
      <c r="T190" s="116"/>
      <c r="U190" s="116"/>
      <c r="V190" s="116"/>
      <c r="W190" s="116"/>
      <c r="X190" s="116"/>
      <c r="Y190" s="115">
        <v>128</v>
      </c>
      <c r="Z190" s="115">
        <v>7</v>
      </c>
      <c r="AA190" s="115">
        <f t="shared" si="21"/>
        <v>135</v>
      </c>
      <c r="AB190" s="114">
        <v>45925</v>
      </c>
      <c r="AC190" s="113">
        <v>0.35416666666666669</v>
      </c>
      <c r="AD190" s="113">
        <v>0.64583333333333337</v>
      </c>
      <c r="AE190" s="112" t="str">
        <f t="shared" si="22"/>
        <v>인천-강화</v>
      </c>
      <c r="AF190" s="111" t="s">
        <v>1568</v>
      </c>
      <c r="AG190" s="111" t="s">
        <v>1553</v>
      </c>
      <c r="AH190" s="111" t="s">
        <v>2140</v>
      </c>
      <c r="AI190" s="110" t="s">
        <v>1637</v>
      </c>
      <c r="AJ190" s="111" t="s">
        <v>2151</v>
      </c>
      <c r="AK190" s="111" t="s">
        <v>2147</v>
      </c>
      <c r="AL190" s="110" t="s">
        <v>2146</v>
      </c>
      <c r="AM190" s="110"/>
      <c r="AN190" s="251"/>
    </row>
    <row r="191" spans="1:40" s="87" customFormat="1" ht="18" hidden="1" customHeight="1">
      <c r="A191" s="351"/>
      <c r="B191" s="141" t="s">
        <v>2150</v>
      </c>
      <c r="C191" s="127" t="s">
        <v>2083</v>
      </c>
      <c r="D191" s="157" t="s">
        <v>2144</v>
      </c>
      <c r="E191" s="123">
        <v>4</v>
      </c>
      <c r="F191" s="126"/>
      <c r="G191" s="126"/>
      <c r="H191" s="125">
        <v>5</v>
      </c>
      <c r="I191" s="143">
        <v>1</v>
      </c>
      <c r="J191" s="142"/>
      <c r="K191" s="142"/>
      <c r="L191" s="123" t="s">
        <v>2149</v>
      </c>
      <c r="M191" s="122">
        <v>1</v>
      </c>
      <c r="N191" s="121"/>
      <c r="O191" s="114">
        <v>45707</v>
      </c>
      <c r="P191" s="114">
        <v>45764</v>
      </c>
      <c r="Q191" s="114"/>
      <c r="R191" s="119">
        <v>5</v>
      </c>
      <c r="S191" s="118">
        <f t="shared" si="17"/>
        <v>0</v>
      </c>
      <c r="T191" s="116"/>
      <c r="U191" s="116"/>
      <c r="V191" s="116"/>
      <c r="W191" s="116"/>
      <c r="X191" s="116"/>
      <c r="Y191" s="115">
        <v>127</v>
      </c>
      <c r="Z191" s="115">
        <v>6</v>
      </c>
      <c r="AA191" s="115">
        <f t="shared" si="21"/>
        <v>133</v>
      </c>
      <c r="AB191" s="114">
        <v>45926</v>
      </c>
      <c r="AC191" s="113">
        <v>0.35416666666666669</v>
      </c>
      <c r="AD191" s="113">
        <v>0.64583333333333337</v>
      </c>
      <c r="AE191" s="112" t="str">
        <f t="shared" si="22"/>
        <v>인천-강화</v>
      </c>
      <c r="AF191" s="111" t="s">
        <v>1306</v>
      </c>
      <c r="AG191" s="111" t="s">
        <v>1014</v>
      </c>
      <c r="AH191" s="111" t="s">
        <v>2112</v>
      </c>
      <c r="AI191" s="110" t="s">
        <v>1637</v>
      </c>
      <c r="AJ191" s="111" t="s">
        <v>2148</v>
      </c>
      <c r="AK191" s="111" t="s">
        <v>2147</v>
      </c>
      <c r="AL191" s="110" t="s">
        <v>2146</v>
      </c>
      <c r="AM191" s="110"/>
      <c r="AN191" s="251"/>
    </row>
    <row r="192" spans="1:40" ht="18" hidden="1" customHeight="1">
      <c r="A192" s="352"/>
      <c r="B192" s="141" t="s">
        <v>2145</v>
      </c>
      <c r="C192" s="145" t="s">
        <v>2080</v>
      </c>
      <c r="D192" s="145" t="s">
        <v>2144</v>
      </c>
      <c r="E192" s="141">
        <v>5</v>
      </c>
      <c r="F192" s="144"/>
      <c r="G192" s="144"/>
      <c r="H192" s="143"/>
      <c r="I192" s="143"/>
      <c r="J192" s="142"/>
      <c r="K192" s="142"/>
      <c r="L192" s="141"/>
      <c r="M192" s="140"/>
      <c r="N192" s="139"/>
      <c r="O192" s="134"/>
      <c r="P192" s="134"/>
      <c r="Q192" s="151"/>
      <c r="R192" s="136"/>
      <c r="S192" s="118">
        <f t="shared" si="17"/>
        <v>0</v>
      </c>
      <c r="T192" s="117"/>
      <c r="U192" s="117"/>
      <c r="V192" s="117"/>
      <c r="W192" s="117"/>
      <c r="X192" s="117"/>
      <c r="Y192" s="135"/>
      <c r="Z192" s="135"/>
      <c r="AA192" s="135">
        <f t="shared" si="21"/>
        <v>0</v>
      </c>
      <c r="AB192" s="134"/>
      <c r="AC192" s="133"/>
      <c r="AD192" s="133"/>
      <c r="AE192" s="132" t="str">
        <f t="shared" si="22"/>
        <v>-</v>
      </c>
      <c r="AF192" s="131"/>
      <c r="AG192" s="131"/>
      <c r="AH192" s="131"/>
      <c r="AI192" s="130"/>
      <c r="AJ192" s="131"/>
      <c r="AK192" s="131"/>
      <c r="AL192" s="130"/>
      <c r="AM192" s="130"/>
      <c r="AN192" s="250"/>
    </row>
    <row r="193" spans="1:40" ht="18" hidden="1" customHeight="1">
      <c r="A193" s="355">
        <v>59</v>
      </c>
      <c r="B193" s="141" t="s">
        <v>2143</v>
      </c>
      <c r="C193" s="145" t="s">
        <v>2048</v>
      </c>
      <c r="D193" s="145" t="s">
        <v>2135</v>
      </c>
      <c r="E193" s="141">
        <v>3</v>
      </c>
      <c r="F193" s="144">
        <v>2</v>
      </c>
      <c r="G193" s="144">
        <v>1</v>
      </c>
      <c r="H193" s="143"/>
      <c r="I193" s="143"/>
      <c r="J193" s="142"/>
      <c r="K193" s="142"/>
      <c r="L193" s="141"/>
      <c r="M193" s="140"/>
      <c r="N193" s="139"/>
      <c r="O193" s="134"/>
      <c r="P193" s="134"/>
      <c r="Q193" s="151"/>
      <c r="R193" s="136"/>
      <c r="S193" s="118">
        <f t="shared" si="17"/>
        <v>0</v>
      </c>
      <c r="T193" s="117"/>
      <c r="U193" s="117"/>
      <c r="V193" s="117"/>
      <c r="W193" s="117"/>
      <c r="X193" s="117"/>
      <c r="Y193" s="135"/>
      <c r="Z193" s="135"/>
      <c r="AA193" s="135">
        <f t="shared" si="21"/>
        <v>0</v>
      </c>
      <c r="AB193" s="134"/>
      <c r="AC193" s="133"/>
      <c r="AD193" s="133"/>
      <c r="AE193" s="132" t="str">
        <f t="shared" si="22"/>
        <v>-</v>
      </c>
      <c r="AF193" s="131"/>
      <c r="AG193" s="131"/>
      <c r="AH193" s="131"/>
      <c r="AI193" s="130"/>
      <c r="AJ193" s="131"/>
      <c r="AK193" s="131"/>
      <c r="AL193" s="130"/>
      <c r="AM193" s="130"/>
      <c r="AN193" s="250"/>
    </row>
    <row r="194" spans="1:40" s="87" customFormat="1" ht="18" hidden="1" customHeight="1">
      <c r="A194" s="351"/>
      <c r="B194" s="141" t="s">
        <v>2142</v>
      </c>
      <c r="C194" s="127" t="s">
        <v>2083</v>
      </c>
      <c r="D194" s="127" t="s">
        <v>2135</v>
      </c>
      <c r="E194" s="123">
        <v>4</v>
      </c>
      <c r="F194" s="126"/>
      <c r="G194" s="126"/>
      <c r="H194" s="125"/>
      <c r="I194" s="125"/>
      <c r="J194" s="124"/>
      <c r="K194" s="124"/>
      <c r="L194" s="123" t="s">
        <v>1349</v>
      </c>
      <c r="M194" s="122">
        <v>1</v>
      </c>
      <c r="N194" s="121"/>
      <c r="O194" s="114">
        <v>45695</v>
      </c>
      <c r="P194" s="114">
        <v>45714</v>
      </c>
      <c r="Q194" s="114"/>
      <c r="R194" s="119">
        <v>4</v>
      </c>
      <c r="S194" s="118">
        <f t="shared" si="17"/>
        <v>0</v>
      </c>
      <c r="T194" s="116"/>
      <c r="U194" s="116"/>
      <c r="V194" s="117"/>
      <c r="W194" s="116"/>
      <c r="X194" s="116"/>
      <c r="Y194" s="115">
        <v>84</v>
      </c>
      <c r="Z194" s="115">
        <v>5</v>
      </c>
      <c r="AA194" s="115">
        <f t="shared" si="21"/>
        <v>89</v>
      </c>
      <c r="AB194" s="114">
        <v>45772</v>
      </c>
      <c r="AC194" s="113">
        <v>0.375</v>
      </c>
      <c r="AD194" s="113">
        <v>0.64583333333333337</v>
      </c>
      <c r="AE194" s="112" t="str">
        <f t="shared" si="22"/>
        <v>영종-강화</v>
      </c>
      <c r="AF194" s="111" t="s">
        <v>1666</v>
      </c>
      <c r="AG194" s="111" t="s">
        <v>2141</v>
      </c>
      <c r="AH194" s="111" t="s">
        <v>2140</v>
      </c>
      <c r="AI194" s="110" t="s">
        <v>1470</v>
      </c>
      <c r="AJ194" s="111" t="s">
        <v>2139</v>
      </c>
      <c r="AK194" s="111" t="s">
        <v>2138</v>
      </c>
      <c r="AL194" s="110" t="s">
        <v>2137</v>
      </c>
      <c r="AM194" s="110"/>
      <c r="AN194" s="251"/>
    </row>
    <row r="195" spans="1:40" ht="18" hidden="1" customHeight="1">
      <c r="A195" s="352"/>
      <c r="B195" s="141" t="s">
        <v>2136</v>
      </c>
      <c r="C195" s="145" t="s">
        <v>2080</v>
      </c>
      <c r="D195" s="145" t="s">
        <v>2135</v>
      </c>
      <c r="E195" s="141">
        <v>5</v>
      </c>
      <c r="F195" s="144"/>
      <c r="G195" s="144"/>
      <c r="H195" s="143"/>
      <c r="I195" s="143"/>
      <c r="J195" s="142"/>
      <c r="K195" s="142"/>
      <c r="L195" s="141"/>
      <c r="M195" s="140"/>
      <c r="N195" s="139"/>
      <c r="O195" s="134"/>
      <c r="P195" s="134"/>
      <c r="Q195" s="151"/>
      <c r="R195" s="136"/>
      <c r="S195" s="118">
        <f t="shared" si="17"/>
        <v>0</v>
      </c>
      <c r="T195" s="117"/>
      <c r="U195" s="117"/>
      <c r="V195" s="117"/>
      <c r="W195" s="117"/>
      <c r="X195" s="117"/>
      <c r="Y195" s="135"/>
      <c r="Z195" s="135"/>
      <c r="AA195" s="135">
        <f t="shared" si="21"/>
        <v>0</v>
      </c>
      <c r="AB195" s="134"/>
      <c r="AC195" s="133"/>
      <c r="AD195" s="133"/>
      <c r="AE195" s="132" t="str">
        <f t="shared" si="22"/>
        <v>-</v>
      </c>
      <c r="AF195" s="131"/>
      <c r="AG195" s="131"/>
      <c r="AH195" s="131"/>
      <c r="AI195" s="130"/>
      <c r="AJ195" s="131"/>
      <c r="AK195" s="131"/>
      <c r="AL195" s="130"/>
      <c r="AM195" s="130"/>
      <c r="AN195" s="250"/>
    </row>
    <row r="196" spans="1:40" ht="18" hidden="1" customHeight="1">
      <c r="A196" s="355">
        <v>60</v>
      </c>
      <c r="B196" s="141" t="s">
        <v>2134</v>
      </c>
      <c r="C196" s="145" t="s">
        <v>2083</v>
      </c>
      <c r="D196" s="145" t="s">
        <v>2131</v>
      </c>
      <c r="E196" s="141">
        <v>3</v>
      </c>
      <c r="F196" s="144"/>
      <c r="G196" s="144"/>
      <c r="H196" s="143"/>
      <c r="I196" s="143"/>
      <c r="J196" s="142"/>
      <c r="K196" s="142"/>
      <c r="L196" s="141"/>
      <c r="M196" s="140"/>
      <c r="N196" s="139"/>
      <c r="O196" s="138"/>
      <c r="P196" s="138"/>
      <c r="Q196" s="137"/>
      <c r="R196" s="136"/>
      <c r="S196" s="118">
        <f t="shared" si="17"/>
        <v>0</v>
      </c>
      <c r="T196" s="117"/>
      <c r="U196" s="117"/>
      <c r="V196" s="117"/>
      <c r="W196" s="117"/>
      <c r="X196" s="117"/>
      <c r="Y196" s="135"/>
      <c r="Z196" s="135"/>
      <c r="AA196" s="135">
        <f t="shared" si="21"/>
        <v>0</v>
      </c>
      <c r="AB196" s="134"/>
      <c r="AC196" s="133"/>
      <c r="AD196" s="133"/>
      <c r="AE196" s="132" t="str">
        <f t="shared" si="22"/>
        <v>-</v>
      </c>
      <c r="AF196" s="131"/>
      <c r="AG196" s="131"/>
      <c r="AH196" s="131"/>
      <c r="AI196" s="130"/>
      <c r="AJ196" s="131"/>
      <c r="AK196" s="131"/>
      <c r="AL196" s="130"/>
      <c r="AM196" s="130"/>
      <c r="AN196" s="250"/>
    </row>
    <row r="197" spans="1:40" ht="18" hidden="1" customHeight="1">
      <c r="A197" s="351"/>
      <c r="B197" s="141" t="s">
        <v>2133</v>
      </c>
      <c r="C197" s="145" t="s">
        <v>2083</v>
      </c>
      <c r="D197" s="145" t="s">
        <v>2131</v>
      </c>
      <c r="E197" s="141">
        <v>4</v>
      </c>
      <c r="F197" s="144">
        <v>5</v>
      </c>
      <c r="G197" s="144">
        <v>1</v>
      </c>
      <c r="H197" s="143"/>
      <c r="I197" s="143"/>
      <c r="J197" s="142"/>
      <c r="K197" s="142"/>
      <c r="L197" s="141"/>
      <c r="M197" s="140"/>
      <c r="N197" s="139"/>
      <c r="O197" s="138"/>
      <c r="P197" s="138"/>
      <c r="Q197" s="137"/>
      <c r="R197" s="136"/>
      <c r="S197" s="118">
        <f t="shared" si="17"/>
        <v>0</v>
      </c>
      <c r="T197" s="117"/>
      <c r="U197" s="117"/>
      <c r="V197" s="117"/>
      <c r="W197" s="117"/>
      <c r="X197" s="117"/>
      <c r="Y197" s="135"/>
      <c r="Z197" s="135"/>
      <c r="AA197" s="135">
        <f t="shared" si="21"/>
        <v>0</v>
      </c>
      <c r="AB197" s="134"/>
      <c r="AC197" s="133"/>
      <c r="AD197" s="133"/>
      <c r="AE197" s="132" t="str">
        <f t="shared" si="22"/>
        <v>-</v>
      </c>
      <c r="AF197" s="131"/>
      <c r="AG197" s="131"/>
      <c r="AH197" s="131"/>
      <c r="AI197" s="130"/>
      <c r="AJ197" s="131"/>
      <c r="AK197" s="131"/>
      <c r="AL197" s="130"/>
      <c r="AM197" s="130"/>
      <c r="AN197" s="250"/>
    </row>
    <row r="198" spans="1:40" ht="18" hidden="1" customHeight="1">
      <c r="A198" s="352"/>
      <c r="B198" s="141" t="s">
        <v>2132</v>
      </c>
      <c r="C198" s="145" t="s">
        <v>2048</v>
      </c>
      <c r="D198" s="145" t="s">
        <v>2131</v>
      </c>
      <c r="E198" s="141">
        <v>5</v>
      </c>
      <c r="F198" s="144"/>
      <c r="G198" s="144"/>
      <c r="H198" s="143"/>
      <c r="I198" s="143"/>
      <c r="J198" s="142"/>
      <c r="K198" s="142"/>
      <c r="L198" s="141"/>
      <c r="M198" s="140"/>
      <c r="N198" s="139"/>
      <c r="O198" s="138"/>
      <c r="P198" s="138"/>
      <c r="Q198" s="137"/>
      <c r="R198" s="136"/>
      <c r="S198" s="118">
        <f t="shared" ref="S198:S261" si="23">T198+U198</f>
        <v>0</v>
      </c>
      <c r="T198" s="117"/>
      <c r="U198" s="117"/>
      <c r="V198" s="117"/>
      <c r="W198" s="117"/>
      <c r="X198" s="117"/>
      <c r="Y198" s="135"/>
      <c r="Z198" s="135"/>
      <c r="AA198" s="135">
        <f t="shared" si="21"/>
        <v>0</v>
      </c>
      <c r="AB198" s="134"/>
      <c r="AC198" s="133"/>
      <c r="AD198" s="133"/>
      <c r="AE198" s="132" t="str">
        <f t="shared" si="22"/>
        <v>-</v>
      </c>
      <c r="AF198" s="131"/>
      <c r="AG198" s="131"/>
      <c r="AH198" s="131"/>
      <c r="AI198" s="130"/>
      <c r="AJ198" s="131"/>
      <c r="AK198" s="131"/>
      <c r="AL198" s="130"/>
      <c r="AM198" s="130"/>
      <c r="AN198" s="250"/>
    </row>
    <row r="199" spans="1:40" s="87" customFormat="1" ht="18" hidden="1" customHeight="1">
      <c r="A199" s="355">
        <v>61</v>
      </c>
      <c r="B199" s="219" t="s">
        <v>2130</v>
      </c>
      <c r="C199" s="127" t="s">
        <v>2083</v>
      </c>
      <c r="D199" s="157" t="s">
        <v>2119</v>
      </c>
      <c r="E199" s="123">
        <v>3</v>
      </c>
      <c r="F199" s="126">
        <v>2</v>
      </c>
      <c r="G199" s="126">
        <v>1</v>
      </c>
      <c r="H199" s="125"/>
      <c r="I199" s="125"/>
      <c r="J199" s="124"/>
      <c r="K199" s="124"/>
      <c r="L199" s="123" t="s">
        <v>1639</v>
      </c>
      <c r="M199" s="122">
        <v>1</v>
      </c>
      <c r="N199" s="121"/>
      <c r="O199" s="114">
        <v>45708</v>
      </c>
      <c r="P199" s="114">
        <v>45735</v>
      </c>
      <c r="Q199" s="114"/>
      <c r="R199" s="119">
        <v>3</v>
      </c>
      <c r="S199" s="118">
        <f t="shared" si="23"/>
        <v>0</v>
      </c>
      <c r="T199" s="116"/>
      <c r="U199" s="116"/>
      <c r="V199" s="116"/>
      <c r="W199" s="116"/>
      <c r="X199" s="116"/>
      <c r="Y199" s="115">
        <v>65</v>
      </c>
      <c r="Z199" s="115">
        <v>3</v>
      </c>
      <c r="AA199" s="115">
        <f t="shared" si="21"/>
        <v>68</v>
      </c>
      <c r="AB199" s="114">
        <v>45945</v>
      </c>
      <c r="AC199" s="113">
        <v>0.36805555555555558</v>
      </c>
      <c r="AD199" s="113">
        <v>0.625</v>
      </c>
      <c r="AE199" s="112" t="str">
        <f t="shared" si="22"/>
        <v>인천-영종</v>
      </c>
      <c r="AF199" s="111" t="s">
        <v>1568</v>
      </c>
      <c r="AG199" s="111" t="s">
        <v>1666</v>
      </c>
      <c r="AH199" s="111" t="s">
        <v>2129</v>
      </c>
      <c r="AI199" s="110" t="s">
        <v>2128</v>
      </c>
      <c r="AJ199" s="111" t="s">
        <v>2127</v>
      </c>
      <c r="AK199" s="111"/>
      <c r="AL199" s="110" t="s">
        <v>2126</v>
      </c>
      <c r="AM199" s="110"/>
      <c r="AN199" s="251"/>
    </row>
    <row r="200" spans="1:40" s="87" customFormat="1" ht="18" hidden="1" customHeight="1">
      <c r="A200" s="351"/>
      <c r="B200" s="219" t="s">
        <v>2125</v>
      </c>
      <c r="C200" s="127" t="s">
        <v>2048</v>
      </c>
      <c r="D200" s="157" t="s">
        <v>2119</v>
      </c>
      <c r="E200" s="123">
        <v>4</v>
      </c>
      <c r="F200" s="126">
        <v>3</v>
      </c>
      <c r="G200" s="126">
        <v>1</v>
      </c>
      <c r="H200" s="125"/>
      <c r="I200" s="125"/>
      <c r="J200" s="124"/>
      <c r="K200" s="124"/>
      <c r="L200" s="123" t="s">
        <v>1639</v>
      </c>
      <c r="M200" s="122">
        <v>1</v>
      </c>
      <c r="N200" s="121"/>
      <c r="O200" s="114">
        <v>45708</v>
      </c>
      <c r="P200" s="114">
        <v>45735</v>
      </c>
      <c r="Q200" s="114"/>
      <c r="R200" s="119">
        <v>4</v>
      </c>
      <c r="S200" s="118">
        <f t="shared" si="23"/>
        <v>0</v>
      </c>
      <c r="T200" s="116"/>
      <c r="U200" s="116"/>
      <c r="V200" s="116"/>
      <c r="W200" s="116"/>
      <c r="X200" s="116"/>
      <c r="Y200" s="115">
        <v>77</v>
      </c>
      <c r="Z200" s="115">
        <v>4</v>
      </c>
      <c r="AA200" s="115">
        <f t="shared" si="21"/>
        <v>81</v>
      </c>
      <c r="AB200" s="114">
        <v>45925</v>
      </c>
      <c r="AC200" s="113">
        <v>0.375</v>
      </c>
      <c r="AD200" s="113">
        <v>0.57638888888888895</v>
      </c>
      <c r="AE200" s="112" t="str">
        <f t="shared" si="22"/>
        <v>인천-인천</v>
      </c>
      <c r="AF200" s="111" t="s">
        <v>1306</v>
      </c>
      <c r="AG200" s="111" t="s">
        <v>1568</v>
      </c>
      <c r="AH200" s="111" t="s">
        <v>2124</v>
      </c>
      <c r="AI200" s="110" t="s">
        <v>1567</v>
      </c>
      <c r="AJ200" s="111" t="s">
        <v>2123</v>
      </c>
      <c r="AK200" s="111" t="s">
        <v>2122</v>
      </c>
      <c r="AL200" s="110" t="s">
        <v>2121</v>
      </c>
      <c r="AM200" s="110"/>
      <c r="AN200" s="251"/>
    </row>
    <row r="201" spans="1:40" ht="18" hidden="1" customHeight="1">
      <c r="A201" s="352"/>
      <c r="B201" s="219" t="s">
        <v>2120</v>
      </c>
      <c r="C201" s="145" t="s">
        <v>2080</v>
      </c>
      <c r="D201" s="145" t="s">
        <v>2119</v>
      </c>
      <c r="E201" s="141">
        <v>5</v>
      </c>
      <c r="F201" s="144"/>
      <c r="G201" s="144"/>
      <c r="H201" s="143"/>
      <c r="I201" s="143"/>
      <c r="J201" s="142"/>
      <c r="K201" s="142"/>
      <c r="L201" s="141"/>
      <c r="M201" s="140"/>
      <c r="N201" s="139"/>
      <c r="O201" s="134"/>
      <c r="P201" s="134"/>
      <c r="Q201" s="151"/>
      <c r="R201" s="136"/>
      <c r="S201" s="118">
        <f t="shared" si="23"/>
        <v>0</v>
      </c>
      <c r="T201" s="117"/>
      <c r="U201" s="117"/>
      <c r="V201" s="117"/>
      <c r="W201" s="117"/>
      <c r="X201" s="117"/>
      <c r="Y201" s="135"/>
      <c r="Z201" s="135"/>
      <c r="AA201" s="135">
        <f t="shared" si="21"/>
        <v>0</v>
      </c>
      <c r="AB201" s="134"/>
      <c r="AC201" s="133"/>
      <c r="AD201" s="133"/>
      <c r="AE201" s="132" t="str">
        <f t="shared" si="22"/>
        <v>-</v>
      </c>
      <c r="AF201" s="131"/>
      <c r="AG201" s="131"/>
      <c r="AH201" s="131"/>
      <c r="AI201" s="130"/>
      <c r="AJ201" s="131"/>
      <c r="AK201" s="131"/>
      <c r="AL201" s="130"/>
      <c r="AM201" s="130"/>
      <c r="AN201" s="250"/>
    </row>
    <row r="202" spans="1:40" ht="18" hidden="1" customHeight="1">
      <c r="A202" s="355">
        <v>62</v>
      </c>
      <c r="B202" s="219" t="s">
        <v>2118</v>
      </c>
      <c r="C202" s="145" t="s">
        <v>2083</v>
      </c>
      <c r="D202" s="145" t="s">
        <v>2107</v>
      </c>
      <c r="E202" s="141">
        <v>3</v>
      </c>
      <c r="F202" s="144">
        <v>3</v>
      </c>
      <c r="G202" s="144">
        <v>1</v>
      </c>
      <c r="H202" s="143">
        <v>3</v>
      </c>
      <c r="I202" s="143">
        <v>1</v>
      </c>
      <c r="J202" s="142"/>
      <c r="K202" s="142"/>
      <c r="L202" s="141" t="s">
        <v>1569</v>
      </c>
      <c r="M202" s="140">
        <v>1</v>
      </c>
      <c r="N202" s="139"/>
      <c r="O202" s="134">
        <v>45678</v>
      </c>
      <c r="P202" s="134"/>
      <c r="Q202" s="152"/>
      <c r="R202" s="136">
        <v>3</v>
      </c>
      <c r="S202" s="118">
        <f t="shared" si="23"/>
        <v>1</v>
      </c>
      <c r="T202" s="117">
        <v>1</v>
      </c>
      <c r="U202" s="117"/>
      <c r="V202" s="117">
        <f>T202</f>
        <v>1</v>
      </c>
      <c r="W202" s="117">
        <v>0</v>
      </c>
      <c r="X202" s="117">
        <v>0</v>
      </c>
      <c r="Y202" s="135">
        <v>62</v>
      </c>
      <c r="Z202" s="135">
        <v>4</v>
      </c>
      <c r="AA202" s="135">
        <f t="shared" si="21"/>
        <v>66</v>
      </c>
      <c r="AB202" s="134">
        <v>45772</v>
      </c>
      <c r="AC202" s="133">
        <v>0.375</v>
      </c>
      <c r="AD202" s="133">
        <v>0.64583333333333337</v>
      </c>
      <c r="AE202" s="132" t="str">
        <f t="shared" si="22"/>
        <v>인천-영종</v>
      </c>
      <c r="AF202" s="131" t="s">
        <v>1568</v>
      </c>
      <c r="AG202" s="131" t="s">
        <v>1666</v>
      </c>
      <c r="AH202" s="131" t="s">
        <v>1682</v>
      </c>
      <c r="AI202" s="130" t="s">
        <v>1567</v>
      </c>
      <c r="AJ202" s="131" t="s">
        <v>2117</v>
      </c>
      <c r="AK202" s="131" t="s">
        <v>2116</v>
      </c>
      <c r="AL202" s="130" t="s">
        <v>2115</v>
      </c>
      <c r="AM202" s="130" t="s">
        <v>2099</v>
      </c>
      <c r="AN202" s="250">
        <v>7247</v>
      </c>
    </row>
    <row r="203" spans="1:40" ht="18" hidden="1" customHeight="1">
      <c r="A203" s="351"/>
      <c r="B203" s="219" t="s">
        <v>2114</v>
      </c>
      <c r="C203" s="145" t="s">
        <v>2062</v>
      </c>
      <c r="D203" s="145" t="s">
        <v>2107</v>
      </c>
      <c r="E203" s="141">
        <v>4</v>
      </c>
      <c r="F203" s="144"/>
      <c r="G203" s="144"/>
      <c r="H203" s="143">
        <v>4</v>
      </c>
      <c r="I203" s="143">
        <v>1</v>
      </c>
      <c r="J203" s="142"/>
      <c r="K203" s="142"/>
      <c r="L203" s="141" t="s">
        <v>986</v>
      </c>
      <c r="M203" s="140" t="s">
        <v>2113</v>
      </c>
      <c r="N203" s="139"/>
      <c r="O203" s="134">
        <v>45678</v>
      </c>
      <c r="P203" s="134"/>
      <c r="Q203" s="152"/>
      <c r="R203" s="136">
        <v>4</v>
      </c>
      <c r="S203" s="118">
        <f t="shared" si="23"/>
        <v>1</v>
      </c>
      <c r="T203" s="117">
        <v>1</v>
      </c>
      <c r="U203" s="117"/>
      <c r="V203" s="117">
        <f>T203</f>
        <v>1</v>
      </c>
      <c r="W203" s="117">
        <v>0</v>
      </c>
      <c r="X203" s="117">
        <v>0</v>
      </c>
      <c r="Y203" s="135">
        <v>85</v>
      </c>
      <c r="Z203" s="135">
        <v>5</v>
      </c>
      <c r="AA203" s="135">
        <f t="shared" si="21"/>
        <v>90</v>
      </c>
      <c r="AB203" s="134">
        <v>45799</v>
      </c>
      <c r="AC203" s="133">
        <v>0.375</v>
      </c>
      <c r="AD203" s="133">
        <v>0.64583333333333337</v>
      </c>
      <c r="AE203" s="132" t="str">
        <f t="shared" si="22"/>
        <v>인천-강화</v>
      </c>
      <c r="AF203" s="131" t="s">
        <v>1568</v>
      </c>
      <c r="AG203" s="131" t="s">
        <v>1553</v>
      </c>
      <c r="AH203" s="131" t="s">
        <v>2112</v>
      </c>
      <c r="AI203" s="130" t="s">
        <v>1637</v>
      </c>
      <c r="AJ203" s="216" t="s">
        <v>2111</v>
      </c>
      <c r="AK203" s="216" t="s">
        <v>2110</v>
      </c>
      <c r="AL203" s="130" t="s">
        <v>2109</v>
      </c>
      <c r="AM203" s="130" t="s">
        <v>2099</v>
      </c>
      <c r="AN203" s="250">
        <v>7247</v>
      </c>
    </row>
    <row r="204" spans="1:40" ht="18" hidden="1" customHeight="1">
      <c r="A204" s="352"/>
      <c r="B204" s="219" t="s">
        <v>2108</v>
      </c>
      <c r="C204" s="145" t="s">
        <v>2048</v>
      </c>
      <c r="D204" s="145" t="s">
        <v>2107</v>
      </c>
      <c r="E204" s="141">
        <v>5</v>
      </c>
      <c r="F204" s="144"/>
      <c r="G204" s="144"/>
      <c r="H204" s="143"/>
      <c r="I204" s="143"/>
      <c r="J204" s="142">
        <v>3</v>
      </c>
      <c r="K204" s="142">
        <v>1</v>
      </c>
      <c r="L204" s="141" t="s">
        <v>1569</v>
      </c>
      <c r="M204" s="140" t="s">
        <v>1029</v>
      </c>
      <c r="N204" s="139"/>
      <c r="O204" s="134">
        <v>45730</v>
      </c>
      <c r="P204" s="134"/>
      <c r="Q204" s="151"/>
      <c r="R204" s="136">
        <v>3</v>
      </c>
      <c r="S204" s="118">
        <f t="shared" si="23"/>
        <v>1</v>
      </c>
      <c r="T204" s="117">
        <v>1</v>
      </c>
      <c r="U204" s="117"/>
      <c r="V204" s="117">
        <v>0</v>
      </c>
      <c r="W204" s="117">
        <f>S204</f>
        <v>1</v>
      </c>
      <c r="X204" s="117">
        <v>0</v>
      </c>
      <c r="Y204" s="135">
        <v>79</v>
      </c>
      <c r="Z204" s="135">
        <v>5</v>
      </c>
      <c r="AA204" s="135">
        <v>84</v>
      </c>
      <c r="AB204" s="134">
        <v>45838</v>
      </c>
      <c r="AC204" s="133">
        <v>0.35416666666666669</v>
      </c>
      <c r="AD204" s="133">
        <v>0.65277777777777779</v>
      </c>
      <c r="AE204" s="146" t="s">
        <v>2106</v>
      </c>
      <c r="AF204" s="131" t="s">
        <v>2105</v>
      </c>
      <c r="AG204" s="131" t="s">
        <v>2104</v>
      </c>
      <c r="AH204" s="131" t="s">
        <v>2103</v>
      </c>
      <c r="AI204" s="130" t="s">
        <v>1567</v>
      </c>
      <c r="AJ204" s="131" t="s">
        <v>2102</v>
      </c>
      <c r="AK204" s="131" t="s">
        <v>2101</v>
      </c>
      <c r="AL204" s="130" t="s">
        <v>2100</v>
      </c>
      <c r="AM204" s="130" t="s">
        <v>2099</v>
      </c>
      <c r="AN204" s="250">
        <v>7247</v>
      </c>
    </row>
    <row r="205" spans="1:40" s="87" customFormat="1" ht="18" hidden="1" customHeight="1">
      <c r="A205" s="355">
        <v>63</v>
      </c>
      <c r="B205" s="219" t="s">
        <v>2098</v>
      </c>
      <c r="C205" s="127" t="s">
        <v>2048</v>
      </c>
      <c r="D205" s="157" t="s">
        <v>2087</v>
      </c>
      <c r="E205" s="123">
        <v>3</v>
      </c>
      <c r="F205" s="126">
        <v>3</v>
      </c>
      <c r="G205" s="126">
        <v>1</v>
      </c>
      <c r="H205" s="125"/>
      <c r="I205" s="125"/>
      <c r="J205" s="124"/>
      <c r="K205" s="124"/>
      <c r="L205" s="123" t="s">
        <v>2097</v>
      </c>
      <c r="M205" s="122">
        <v>1</v>
      </c>
      <c r="N205" s="121"/>
      <c r="O205" s="114">
        <v>45677</v>
      </c>
      <c r="P205" s="114">
        <v>45716</v>
      </c>
      <c r="Q205" s="114"/>
      <c r="R205" s="119">
        <v>2</v>
      </c>
      <c r="S205" s="118">
        <f t="shared" si="23"/>
        <v>0</v>
      </c>
      <c r="T205" s="116"/>
      <c r="U205" s="116"/>
      <c r="V205" s="116"/>
      <c r="W205" s="116"/>
      <c r="X205" s="116"/>
      <c r="Y205" s="115">
        <v>50</v>
      </c>
      <c r="Z205" s="115">
        <v>4</v>
      </c>
      <c r="AA205" s="115">
        <f t="shared" ref="AA205:AA242" si="24">SUM(Y205:Z205)</f>
        <v>54</v>
      </c>
      <c r="AB205" s="114">
        <v>45919</v>
      </c>
      <c r="AC205" s="113">
        <v>0.35416666666666669</v>
      </c>
      <c r="AD205" s="113">
        <v>0.60416666666666663</v>
      </c>
      <c r="AE205" s="112" t="str">
        <f t="shared" ref="AE205:AE242" si="25">CONCATENATE(AF205,"-",AG205)</f>
        <v>인천-영종</v>
      </c>
      <c r="AF205" s="111" t="s">
        <v>2096</v>
      </c>
      <c r="AG205" s="111" t="s">
        <v>1666</v>
      </c>
      <c r="AH205" s="111" t="s">
        <v>2095</v>
      </c>
      <c r="AI205" s="110" t="s">
        <v>1567</v>
      </c>
      <c r="AJ205" s="111" t="s">
        <v>2091</v>
      </c>
      <c r="AK205" s="111" t="s">
        <v>2090</v>
      </c>
      <c r="AL205" s="110" t="s">
        <v>2089</v>
      </c>
      <c r="AM205" s="110"/>
      <c r="AN205" s="251"/>
    </row>
    <row r="206" spans="1:40" s="87" customFormat="1" ht="18" hidden="1" customHeight="1">
      <c r="A206" s="351"/>
      <c r="B206" s="219" t="s">
        <v>2094</v>
      </c>
      <c r="C206" s="127" t="s">
        <v>2083</v>
      </c>
      <c r="D206" s="157" t="s">
        <v>2087</v>
      </c>
      <c r="E206" s="123">
        <v>4</v>
      </c>
      <c r="F206" s="126">
        <v>4</v>
      </c>
      <c r="G206" s="126">
        <v>1</v>
      </c>
      <c r="H206" s="125"/>
      <c r="I206" s="125"/>
      <c r="J206" s="124"/>
      <c r="K206" s="124"/>
      <c r="L206" s="123" t="s">
        <v>1639</v>
      </c>
      <c r="M206" s="122">
        <v>1</v>
      </c>
      <c r="N206" s="121"/>
      <c r="O206" s="114">
        <v>45677</v>
      </c>
      <c r="P206" s="114">
        <v>45716</v>
      </c>
      <c r="Q206" s="114"/>
      <c r="R206" s="119">
        <v>2</v>
      </c>
      <c r="S206" s="118">
        <f t="shared" si="23"/>
        <v>0</v>
      </c>
      <c r="T206" s="116"/>
      <c r="U206" s="116"/>
      <c r="V206" s="116"/>
      <c r="W206" s="116"/>
      <c r="X206" s="116"/>
      <c r="Y206" s="115">
        <v>73</v>
      </c>
      <c r="Z206" s="115">
        <v>5</v>
      </c>
      <c r="AA206" s="115">
        <f t="shared" si="24"/>
        <v>78</v>
      </c>
      <c r="AB206" s="114">
        <v>45953</v>
      </c>
      <c r="AC206" s="113">
        <v>0.35416666666666669</v>
      </c>
      <c r="AD206" s="113">
        <v>0.60416666666666663</v>
      </c>
      <c r="AE206" s="112" t="str">
        <f t="shared" si="25"/>
        <v>인천-강화</v>
      </c>
      <c r="AF206" s="111" t="s">
        <v>2093</v>
      </c>
      <c r="AG206" s="111" t="s">
        <v>1553</v>
      </c>
      <c r="AH206" s="111" t="s">
        <v>2092</v>
      </c>
      <c r="AI206" s="110" t="s">
        <v>1470</v>
      </c>
      <c r="AJ206" s="111" t="s">
        <v>2091</v>
      </c>
      <c r="AK206" s="111" t="s">
        <v>2090</v>
      </c>
      <c r="AL206" s="110" t="s">
        <v>2089</v>
      </c>
      <c r="AM206" s="110"/>
      <c r="AN206" s="251"/>
    </row>
    <row r="207" spans="1:40" ht="18" hidden="1" customHeight="1">
      <c r="A207" s="352"/>
      <c r="B207" s="219" t="s">
        <v>2088</v>
      </c>
      <c r="C207" s="145" t="s">
        <v>2083</v>
      </c>
      <c r="D207" s="145" t="s">
        <v>2087</v>
      </c>
      <c r="E207" s="141">
        <v>5</v>
      </c>
      <c r="F207" s="144"/>
      <c r="G207" s="144"/>
      <c r="H207" s="143"/>
      <c r="I207" s="143"/>
      <c r="J207" s="142"/>
      <c r="K207" s="142"/>
      <c r="L207" s="141"/>
      <c r="M207" s="140"/>
      <c r="N207" s="139"/>
      <c r="O207" s="134"/>
      <c r="P207" s="134"/>
      <c r="Q207" s="151"/>
      <c r="R207" s="136"/>
      <c r="S207" s="118">
        <f t="shared" si="23"/>
        <v>0</v>
      </c>
      <c r="T207" s="117"/>
      <c r="U207" s="117"/>
      <c r="V207" s="117"/>
      <c r="W207" s="117"/>
      <c r="X207" s="117"/>
      <c r="Y207" s="135"/>
      <c r="Z207" s="135"/>
      <c r="AA207" s="135">
        <f t="shared" si="24"/>
        <v>0</v>
      </c>
      <c r="AB207" s="134"/>
      <c r="AC207" s="133"/>
      <c r="AD207" s="133"/>
      <c r="AE207" s="132" t="str">
        <f t="shared" si="25"/>
        <v>-</v>
      </c>
      <c r="AF207" s="131"/>
      <c r="AG207" s="131"/>
      <c r="AH207" s="131"/>
      <c r="AI207" s="130"/>
      <c r="AJ207" s="131"/>
      <c r="AK207" s="131"/>
      <c r="AL207" s="130"/>
      <c r="AM207" s="130"/>
      <c r="AN207" s="250"/>
    </row>
    <row r="208" spans="1:40" ht="18" hidden="1" customHeight="1">
      <c r="A208" s="355">
        <v>64</v>
      </c>
      <c r="B208" s="219" t="s">
        <v>2086</v>
      </c>
      <c r="C208" s="145" t="s">
        <v>2048</v>
      </c>
      <c r="D208" s="145" t="s">
        <v>2082</v>
      </c>
      <c r="E208" s="141">
        <v>3</v>
      </c>
      <c r="F208" s="144"/>
      <c r="G208" s="144"/>
      <c r="H208" s="143"/>
      <c r="I208" s="143"/>
      <c r="J208" s="142"/>
      <c r="K208" s="142"/>
      <c r="L208" s="141"/>
      <c r="M208" s="140"/>
      <c r="N208" s="139"/>
      <c r="O208" s="138"/>
      <c r="P208" s="138"/>
      <c r="Q208" s="137"/>
      <c r="R208" s="136"/>
      <c r="S208" s="118">
        <f t="shared" si="23"/>
        <v>0</v>
      </c>
      <c r="T208" s="117"/>
      <c r="U208" s="117"/>
      <c r="V208" s="117"/>
      <c r="W208" s="117"/>
      <c r="X208" s="117"/>
      <c r="Y208" s="135"/>
      <c r="Z208" s="135"/>
      <c r="AA208" s="135">
        <f t="shared" si="24"/>
        <v>0</v>
      </c>
      <c r="AB208" s="134"/>
      <c r="AC208" s="133"/>
      <c r="AD208" s="133"/>
      <c r="AE208" s="132" t="str">
        <f t="shared" si="25"/>
        <v>-</v>
      </c>
      <c r="AF208" s="131"/>
      <c r="AG208" s="131"/>
      <c r="AH208" s="131"/>
      <c r="AI208" s="130"/>
      <c r="AJ208" s="131"/>
      <c r="AK208" s="131"/>
      <c r="AL208" s="130"/>
      <c r="AM208" s="130"/>
      <c r="AN208" s="250"/>
    </row>
    <row r="209" spans="1:40" ht="16.5" hidden="1" customHeight="1">
      <c r="A209" s="351"/>
      <c r="B209" s="219" t="s">
        <v>2085</v>
      </c>
      <c r="C209" s="145" t="s">
        <v>2048</v>
      </c>
      <c r="D209" s="145" t="s">
        <v>2082</v>
      </c>
      <c r="E209" s="141">
        <v>4</v>
      </c>
      <c r="F209" s="144"/>
      <c r="G209" s="144"/>
      <c r="H209" s="143"/>
      <c r="I209" s="143"/>
      <c r="J209" s="142"/>
      <c r="K209" s="142"/>
      <c r="L209" s="141"/>
      <c r="M209" s="140"/>
      <c r="N209" s="139"/>
      <c r="O209" s="138"/>
      <c r="P209" s="138"/>
      <c r="Q209" s="137"/>
      <c r="R209" s="136"/>
      <c r="S209" s="118">
        <f t="shared" si="23"/>
        <v>0</v>
      </c>
      <c r="T209" s="117"/>
      <c r="U209" s="117"/>
      <c r="V209" s="117"/>
      <c r="W209" s="117"/>
      <c r="X209" s="117"/>
      <c r="Y209" s="135"/>
      <c r="Z209" s="135"/>
      <c r="AA209" s="135">
        <f t="shared" si="24"/>
        <v>0</v>
      </c>
      <c r="AB209" s="134"/>
      <c r="AC209" s="133"/>
      <c r="AD209" s="133"/>
      <c r="AE209" s="132" t="str">
        <f t="shared" si="25"/>
        <v>-</v>
      </c>
      <c r="AF209" s="131"/>
      <c r="AG209" s="131"/>
      <c r="AH209" s="131"/>
      <c r="AI209" s="130"/>
      <c r="AJ209" s="131"/>
      <c r="AK209" s="131"/>
      <c r="AL209" s="130"/>
      <c r="AM209" s="130"/>
      <c r="AN209" s="250"/>
    </row>
    <row r="210" spans="1:40" ht="18.75" hidden="1" customHeight="1">
      <c r="A210" s="352"/>
      <c r="B210" s="219" t="s">
        <v>2084</v>
      </c>
      <c r="C210" s="145" t="s">
        <v>2083</v>
      </c>
      <c r="D210" s="145" t="s">
        <v>2082</v>
      </c>
      <c r="E210" s="141">
        <v>5</v>
      </c>
      <c r="F210" s="144"/>
      <c r="G210" s="144"/>
      <c r="H210" s="143"/>
      <c r="I210" s="143"/>
      <c r="J210" s="142"/>
      <c r="K210" s="142"/>
      <c r="L210" s="141"/>
      <c r="M210" s="140"/>
      <c r="N210" s="139"/>
      <c r="O210" s="138"/>
      <c r="P210" s="138"/>
      <c r="Q210" s="137"/>
      <c r="R210" s="136"/>
      <c r="S210" s="118">
        <f t="shared" si="23"/>
        <v>0</v>
      </c>
      <c r="T210" s="117"/>
      <c r="U210" s="117"/>
      <c r="V210" s="117"/>
      <c r="W210" s="117"/>
      <c r="X210" s="117"/>
      <c r="Y210" s="135"/>
      <c r="Z210" s="135"/>
      <c r="AA210" s="135">
        <f t="shared" si="24"/>
        <v>0</v>
      </c>
      <c r="AB210" s="134"/>
      <c r="AC210" s="133"/>
      <c r="AD210" s="133"/>
      <c r="AE210" s="132" t="str">
        <f t="shared" si="25"/>
        <v>-</v>
      </c>
      <c r="AF210" s="131"/>
      <c r="AG210" s="131"/>
      <c r="AH210" s="131"/>
      <c r="AI210" s="130"/>
      <c r="AJ210" s="131"/>
      <c r="AK210" s="131"/>
      <c r="AL210" s="130"/>
      <c r="AM210" s="130"/>
      <c r="AN210" s="250"/>
    </row>
    <row r="211" spans="1:40" ht="18" customHeight="1">
      <c r="A211" s="355">
        <v>65</v>
      </c>
      <c r="B211" s="252" t="s">
        <v>2081</v>
      </c>
      <c r="C211" s="147" t="s">
        <v>2080</v>
      </c>
      <c r="D211" s="274" t="s">
        <v>2076</v>
      </c>
      <c r="E211" s="321">
        <v>4</v>
      </c>
      <c r="F211" s="144"/>
      <c r="G211" s="144"/>
      <c r="H211" s="143"/>
      <c r="I211" s="143"/>
      <c r="J211" s="165"/>
      <c r="K211" s="164"/>
      <c r="L211" s="141" t="s">
        <v>1569</v>
      </c>
      <c r="M211" s="140" t="s">
        <v>1849</v>
      </c>
      <c r="N211" s="139"/>
      <c r="O211" s="134">
        <v>45838</v>
      </c>
      <c r="P211" s="138"/>
      <c r="Q211" s="137"/>
      <c r="R211" s="118">
        <v>4</v>
      </c>
      <c r="S211" s="118">
        <f t="shared" si="23"/>
        <v>4</v>
      </c>
      <c r="T211" s="117">
        <v>4</v>
      </c>
      <c r="U211" s="117">
        <f>R211-T211</f>
        <v>0</v>
      </c>
      <c r="V211" s="117">
        <f>T211</f>
        <v>4</v>
      </c>
      <c r="W211" s="117">
        <v>0</v>
      </c>
      <c r="X211" s="117">
        <v>0</v>
      </c>
      <c r="Y211" s="162">
        <v>106</v>
      </c>
      <c r="Z211" s="162">
        <v>4</v>
      </c>
      <c r="AA211" s="162">
        <f t="shared" si="24"/>
        <v>110</v>
      </c>
      <c r="AB211" s="320">
        <v>45951</v>
      </c>
      <c r="AC211" s="324">
        <v>0.35416666666666669</v>
      </c>
      <c r="AD211" s="324">
        <v>0.68055555555555547</v>
      </c>
      <c r="AE211" s="132" t="str">
        <f t="shared" si="25"/>
        <v>영종-인천</v>
      </c>
      <c r="AF211" s="325" t="s">
        <v>64</v>
      </c>
      <c r="AG211" s="325" t="s">
        <v>6</v>
      </c>
      <c r="AH211" s="325" t="s">
        <v>2075</v>
      </c>
      <c r="AI211" s="326" t="s">
        <v>1006</v>
      </c>
      <c r="AJ211" s="131" t="s">
        <v>2074</v>
      </c>
      <c r="AK211" s="131" t="s">
        <v>2073</v>
      </c>
      <c r="AL211" s="130" t="s">
        <v>2072</v>
      </c>
      <c r="AM211" s="130"/>
      <c r="AN211" s="250"/>
    </row>
    <row r="212" spans="1:40" ht="18" customHeight="1">
      <c r="A212" s="351"/>
      <c r="B212" s="252" t="s">
        <v>2079</v>
      </c>
      <c r="C212" s="147" t="s">
        <v>2062</v>
      </c>
      <c r="D212" s="274" t="s">
        <v>2076</v>
      </c>
      <c r="E212" s="321">
        <v>4</v>
      </c>
      <c r="F212" s="144"/>
      <c r="G212" s="144"/>
      <c r="H212" s="143"/>
      <c r="I212" s="143"/>
      <c r="J212" s="165"/>
      <c r="K212" s="164"/>
      <c r="L212" s="141" t="s">
        <v>986</v>
      </c>
      <c r="M212" s="140" t="s">
        <v>2078</v>
      </c>
      <c r="N212" s="139"/>
      <c r="O212" s="134">
        <v>45838</v>
      </c>
      <c r="P212" s="138"/>
      <c r="Q212" s="137"/>
      <c r="R212" s="118">
        <v>4</v>
      </c>
      <c r="S212" s="118">
        <f t="shared" si="23"/>
        <v>4</v>
      </c>
      <c r="T212" s="117">
        <v>4</v>
      </c>
      <c r="U212" s="117">
        <f>R212-T212</f>
        <v>0</v>
      </c>
      <c r="V212" s="117">
        <f>T212</f>
        <v>4</v>
      </c>
      <c r="W212" s="117">
        <v>0</v>
      </c>
      <c r="X212" s="117">
        <v>0</v>
      </c>
      <c r="Y212" s="162">
        <v>104</v>
      </c>
      <c r="Z212" s="162">
        <v>4</v>
      </c>
      <c r="AA212" s="162">
        <f t="shared" si="24"/>
        <v>108</v>
      </c>
      <c r="AB212" s="320">
        <v>45953</v>
      </c>
      <c r="AC212" s="324">
        <v>0.35416666666666669</v>
      </c>
      <c r="AD212" s="324">
        <v>0.68055555555555547</v>
      </c>
      <c r="AE212" s="132" t="str">
        <f t="shared" si="25"/>
        <v>영종-인천</v>
      </c>
      <c r="AF212" s="325" t="s">
        <v>64</v>
      </c>
      <c r="AG212" s="325" t="s">
        <v>6</v>
      </c>
      <c r="AH212" s="325" t="s">
        <v>2075</v>
      </c>
      <c r="AI212" s="326" t="s">
        <v>1312</v>
      </c>
      <c r="AJ212" s="131" t="s">
        <v>2074</v>
      </c>
      <c r="AK212" s="131" t="s">
        <v>2073</v>
      </c>
      <c r="AL212" s="130" t="s">
        <v>2072</v>
      </c>
      <c r="AM212" s="130"/>
      <c r="AN212" s="250"/>
    </row>
    <row r="213" spans="1:40" ht="18" customHeight="1">
      <c r="A213" s="352"/>
      <c r="B213" s="252" t="s">
        <v>2077</v>
      </c>
      <c r="C213" s="147" t="s">
        <v>2054</v>
      </c>
      <c r="D213" s="274" t="s">
        <v>2076</v>
      </c>
      <c r="E213" s="321">
        <v>4</v>
      </c>
      <c r="F213" s="144"/>
      <c r="G213" s="144"/>
      <c r="H213" s="143"/>
      <c r="I213" s="143"/>
      <c r="J213" s="165"/>
      <c r="K213" s="164"/>
      <c r="L213" s="141" t="s">
        <v>1325</v>
      </c>
      <c r="M213" s="140" t="s">
        <v>1864</v>
      </c>
      <c r="N213" s="139"/>
      <c r="O213" s="134">
        <v>45838</v>
      </c>
      <c r="P213" s="138"/>
      <c r="Q213" s="137"/>
      <c r="R213" s="118">
        <v>3</v>
      </c>
      <c r="S213" s="118">
        <f t="shared" si="23"/>
        <v>3</v>
      </c>
      <c r="T213" s="117">
        <v>3</v>
      </c>
      <c r="U213" s="117">
        <f>R213-T213</f>
        <v>0</v>
      </c>
      <c r="V213" s="117">
        <f>T213</f>
        <v>3</v>
      </c>
      <c r="W213" s="117">
        <v>0</v>
      </c>
      <c r="X213" s="117">
        <v>0</v>
      </c>
      <c r="Y213" s="162">
        <v>80</v>
      </c>
      <c r="Z213" s="162">
        <v>3</v>
      </c>
      <c r="AA213" s="162">
        <f t="shared" si="24"/>
        <v>83</v>
      </c>
      <c r="AB213" s="320">
        <v>45954</v>
      </c>
      <c r="AC213" s="324">
        <v>0.35416666666666669</v>
      </c>
      <c r="AD213" s="324">
        <v>0.68055555555555547</v>
      </c>
      <c r="AE213" s="132" t="str">
        <f t="shared" si="25"/>
        <v>영종-인천</v>
      </c>
      <c r="AF213" s="325" t="s">
        <v>64</v>
      </c>
      <c r="AG213" s="325" t="s">
        <v>6</v>
      </c>
      <c r="AH213" s="325" t="s">
        <v>2075</v>
      </c>
      <c r="AI213" s="326" t="s">
        <v>1323</v>
      </c>
      <c r="AJ213" s="131" t="s">
        <v>2074</v>
      </c>
      <c r="AK213" s="131" t="s">
        <v>2073</v>
      </c>
      <c r="AL213" s="130" t="s">
        <v>2072</v>
      </c>
      <c r="AM213" s="130"/>
      <c r="AN213" s="250"/>
    </row>
    <row r="214" spans="1:40" s="87" customFormat="1" ht="18" hidden="1" customHeight="1">
      <c r="A214" s="355">
        <v>66</v>
      </c>
      <c r="B214" s="141" t="s">
        <v>2071</v>
      </c>
      <c r="C214" s="127" t="s">
        <v>2048</v>
      </c>
      <c r="D214" s="127" t="s">
        <v>2061</v>
      </c>
      <c r="E214" s="123">
        <v>3</v>
      </c>
      <c r="F214" s="126">
        <v>2</v>
      </c>
      <c r="G214" s="126">
        <v>1</v>
      </c>
      <c r="H214" s="125">
        <v>2</v>
      </c>
      <c r="I214" s="125">
        <v>1</v>
      </c>
      <c r="J214" s="124"/>
      <c r="K214" s="124"/>
      <c r="L214" s="123" t="s">
        <v>1349</v>
      </c>
      <c r="M214" s="122">
        <v>1</v>
      </c>
      <c r="N214" s="121"/>
      <c r="O214" s="134">
        <v>45838</v>
      </c>
      <c r="P214" s="114">
        <v>45751</v>
      </c>
      <c r="Q214" s="114"/>
      <c r="R214" s="119">
        <v>2</v>
      </c>
      <c r="S214" s="118">
        <f t="shared" si="23"/>
        <v>0</v>
      </c>
      <c r="T214" s="116"/>
      <c r="U214" s="116"/>
      <c r="V214" s="117"/>
      <c r="W214" s="116"/>
      <c r="X214" s="116"/>
      <c r="Y214" s="115">
        <v>39</v>
      </c>
      <c r="Z214" s="115">
        <v>5</v>
      </c>
      <c r="AA214" s="115">
        <f t="shared" si="24"/>
        <v>44</v>
      </c>
      <c r="AB214" s="114">
        <v>45826</v>
      </c>
      <c r="AC214" s="113">
        <v>0.35416666666666669</v>
      </c>
      <c r="AD214" s="113">
        <v>0.64583333333333337</v>
      </c>
      <c r="AE214" s="112" t="str">
        <f t="shared" si="25"/>
        <v>인천-강화</v>
      </c>
      <c r="AF214" s="111" t="s">
        <v>1340</v>
      </c>
      <c r="AG214" s="111" t="s">
        <v>1014</v>
      </c>
      <c r="AH214" s="111" t="s">
        <v>2070</v>
      </c>
      <c r="AI214" s="110" t="s">
        <v>1312</v>
      </c>
      <c r="AJ214" s="111" t="s">
        <v>2069</v>
      </c>
      <c r="AK214" s="111"/>
      <c r="AL214" s="110" t="s">
        <v>2068</v>
      </c>
      <c r="AM214" s="110"/>
      <c r="AN214" s="251"/>
    </row>
    <row r="215" spans="1:40" s="87" customFormat="1" ht="18" hidden="1" customHeight="1">
      <c r="A215" s="351"/>
      <c r="B215" s="141" t="s">
        <v>2067</v>
      </c>
      <c r="C215" s="127" t="s">
        <v>2048</v>
      </c>
      <c r="D215" s="127" t="s">
        <v>2061</v>
      </c>
      <c r="E215" s="123">
        <v>4</v>
      </c>
      <c r="F215" s="126">
        <v>2</v>
      </c>
      <c r="G215" s="126">
        <v>1</v>
      </c>
      <c r="H215" s="125">
        <v>2</v>
      </c>
      <c r="I215" s="143">
        <v>1</v>
      </c>
      <c r="J215" s="142"/>
      <c r="K215" s="142"/>
      <c r="L215" s="123" t="s">
        <v>1349</v>
      </c>
      <c r="M215" s="122" t="s">
        <v>2066</v>
      </c>
      <c r="N215" s="121"/>
      <c r="O215" s="134">
        <v>45838</v>
      </c>
      <c r="P215" s="114">
        <v>45751</v>
      </c>
      <c r="Q215" s="114"/>
      <c r="R215" s="119">
        <v>2</v>
      </c>
      <c r="S215" s="118">
        <f t="shared" si="23"/>
        <v>0</v>
      </c>
      <c r="T215" s="116"/>
      <c r="U215" s="116"/>
      <c r="V215" s="117"/>
      <c r="W215" s="116"/>
      <c r="X215" s="116"/>
      <c r="Y215" s="115">
        <v>35</v>
      </c>
      <c r="Z215" s="115">
        <v>3</v>
      </c>
      <c r="AA215" s="115">
        <f t="shared" si="24"/>
        <v>38</v>
      </c>
      <c r="AB215" s="114">
        <v>45826</v>
      </c>
      <c r="AC215" s="113">
        <v>0.35416666666666669</v>
      </c>
      <c r="AD215" s="113">
        <v>0.64583333333333337</v>
      </c>
      <c r="AE215" s="112" t="str">
        <f t="shared" si="25"/>
        <v>인천-강화</v>
      </c>
      <c r="AF215" s="111" t="s">
        <v>1306</v>
      </c>
      <c r="AG215" s="111" t="s">
        <v>1305</v>
      </c>
      <c r="AH215" s="111" t="s">
        <v>1367</v>
      </c>
      <c r="AI215" s="110" t="s">
        <v>1323</v>
      </c>
      <c r="AJ215" s="111" t="s">
        <v>2065</v>
      </c>
      <c r="AK215" s="111"/>
      <c r="AL215" s="110" t="s">
        <v>2064</v>
      </c>
      <c r="AM215" s="110"/>
      <c r="AN215" s="251"/>
    </row>
    <row r="216" spans="1:40" ht="18" hidden="1" customHeight="1">
      <c r="A216" s="352"/>
      <c r="B216" s="141" t="s">
        <v>2063</v>
      </c>
      <c r="C216" s="145" t="s">
        <v>2062</v>
      </c>
      <c r="D216" s="145" t="s">
        <v>2061</v>
      </c>
      <c r="E216" s="141">
        <v>5</v>
      </c>
      <c r="F216" s="144"/>
      <c r="G216" s="144"/>
      <c r="H216" s="143"/>
      <c r="I216" s="143"/>
      <c r="J216" s="142"/>
      <c r="K216" s="142"/>
      <c r="L216" s="141"/>
      <c r="M216" s="140"/>
      <c r="N216" s="139"/>
      <c r="O216" s="134">
        <v>45838</v>
      </c>
      <c r="P216" s="134"/>
      <c r="Q216" s="151"/>
      <c r="R216" s="136"/>
      <c r="S216" s="118">
        <f t="shared" si="23"/>
        <v>0</v>
      </c>
      <c r="T216" s="117"/>
      <c r="U216" s="117"/>
      <c r="V216" s="117"/>
      <c r="W216" s="117"/>
      <c r="X216" s="117"/>
      <c r="Y216" s="135"/>
      <c r="Z216" s="135"/>
      <c r="AA216" s="135">
        <f t="shared" si="24"/>
        <v>0</v>
      </c>
      <c r="AB216" s="134"/>
      <c r="AC216" s="133"/>
      <c r="AD216" s="133"/>
      <c r="AE216" s="132" t="str">
        <f t="shared" si="25"/>
        <v>-</v>
      </c>
      <c r="AF216" s="131"/>
      <c r="AG216" s="131"/>
      <c r="AH216" s="131"/>
      <c r="AI216" s="130"/>
      <c r="AJ216" s="131"/>
      <c r="AK216" s="131"/>
      <c r="AL216" s="130"/>
      <c r="AM216" s="130"/>
      <c r="AN216" s="250"/>
    </row>
    <row r="217" spans="1:40" ht="18" hidden="1" customHeight="1">
      <c r="A217" s="355">
        <v>67</v>
      </c>
      <c r="B217" s="141" t="s">
        <v>2060</v>
      </c>
      <c r="C217" s="145" t="s">
        <v>2048</v>
      </c>
      <c r="D217" s="145" t="s">
        <v>2057</v>
      </c>
      <c r="E217" s="141">
        <v>3</v>
      </c>
      <c r="F217" s="144"/>
      <c r="G217" s="144"/>
      <c r="H217" s="143"/>
      <c r="I217" s="143"/>
      <c r="J217" s="142"/>
      <c r="K217" s="142"/>
      <c r="L217" s="141"/>
      <c r="M217" s="140"/>
      <c r="N217" s="139"/>
      <c r="O217" s="134">
        <v>45838</v>
      </c>
      <c r="P217" s="138"/>
      <c r="Q217" s="137"/>
      <c r="R217" s="136"/>
      <c r="S217" s="118">
        <f t="shared" si="23"/>
        <v>0</v>
      </c>
      <c r="T217" s="117"/>
      <c r="U217" s="117"/>
      <c r="V217" s="117"/>
      <c r="W217" s="117"/>
      <c r="X217" s="117"/>
      <c r="Y217" s="135"/>
      <c r="Z217" s="135"/>
      <c r="AA217" s="135">
        <f t="shared" si="24"/>
        <v>0</v>
      </c>
      <c r="AB217" s="134"/>
      <c r="AC217" s="133"/>
      <c r="AD217" s="133"/>
      <c r="AE217" s="132" t="str">
        <f t="shared" si="25"/>
        <v>-</v>
      </c>
      <c r="AF217" s="131"/>
      <c r="AG217" s="131"/>
      <c r="AH217" s="131"/>
      <c r="AI217" s="130"/>
      <c r="AJ217" s="131"/>
      <c r="AK217" s="131"/>
      <c r="AL217" s="130"/>
      <c r="AM217" s="130"/>
      <c r="AN217" s="250"/>
    </row>
    <row r="218" spans="1:40" ht="18" hidden="1" customHeight="1">
      <c r="A218" s="351"/>
      <c r="B218" s="141" t="s">
        <v>2059</v>
      </c>
      <c r="C218" s="145" t="s">
        <v>2048</v>
      </c>
      <c r="D218" s="145" t="s">
        <v>2057</v>
      </c>
      <c r="E218" s="141">
        <v>4</v>
      </c>
      <c r="F218" s="144"/>
      <c r="G218" s="144"/>
      <c r="H218" s="143"/>
      <c r="I218" s="143"/>
      <c r="J218" s="142"/>
      <c r="K218" s="142"/>
      <c r="L218" s="141"/>
      <c r="M218" s="140"/>
      <c r="N218" s="139"/>
      <c r="O218" s="134">
        <v>45838</v>
      </c>
      <c r="P218" s="138"/>
      <c r="Q218" s="137"/>
      <c r="R218" s="136"/>
      <c r="S218" s="118">
        <f t="shared" si="23"/>
        <v>0</v>
      </c>
      <c r="T218" s="117"/>
      <c r="U218" s="117"/>
      <c r="V218" s="117"/>
      <c r="W218" s="117"/>
      <c r="X218" s="117"/>
      <c r="Y218" s="135"/>
      <c r="Z218" s="135"/>
      <c r="AA218" s="135">
        <f t="shared" si="24"/>
        <v>0</v>
      </c>
      <c r="AB218" s="134"/>
      <c r="AC218" s="133"/>
      <c r="AD218" s="133"/>
      <c r="AE218" s="132" t="str">
        <f t="shared" si="25"/>
        <v>-</v>
      </c>
      <c r="AF218" s="131"/>
      <c r="AG218" s="131"/>
      <c r="AH218" s="131"/>
      <c r="AI218" s="130"/>
      <c r="AJ218" s="131"/>
      <c r="AK218" s="131"/>
      <c r="AL218" s="130"/>
      <c r="AM218" s="130"/>
      <c r="AN218" s="250"/>
    </row>
    <row r="219" spans="1:40" ht="18" hidden="1" customHeight="1">
      <c r="A219" s="352"/>
      <c r="B219" s="141" t="s">
        <v>2058</v>
      </c>
      <c r="C219" s="145" t="s">
        <v>2048</v>
      </c>
      <c r="D219" s="145" t="s">
        <v>2057</v>
      </c>
      <c r="E219" s="141">
        <v>5</v>
      </c>
      <c r="F219" s="144"/>
      <c r="G219" s="144"/>
      <c r="H219" s="143"/>
      <c r="I219" s="143"/>
      <c r="J219" s="142"/>
      <c r="K219" s="142"/>
      <c r="L219" s="141"/>
      <c r="M219" s="140"/>
      <c r="N219" s="139"/>
      <c r="O219" s="134">
        <v>45838</v>
      </c>
      <c r="P219" s="138"/>
      <c r="Q219" s="137"/>
      <c r="R219" s="136"/>
      <c r="S219" s="118">
        <f t="shared" si="23"/>
        <v>0</v>
      </c>
      <c r="T219" s="117"/>
      <c r="U219" s="117"/>
      <c r="V219" s="117"/>
      <c r="W219" s="117"/>
      <c r="X219" s="117"/>
      <c r="Y219" s="135"/>
      <c r="Z219" s="135"/>
      <c r="AA219" s="135">
        <f t="shared" si="24"/>
        <v>0</v>
      </c>
      <c r="AB219" s="134"/>
      <c r="AC219" s="133"/>
      <c r="AD219" s="133"/>
      <c r="AE219" s="132" t="str">
        <f t="shared" si="25"/>
        <v>-</v>
      </c>
      <c r="AF219" s="131"/>
      <c r="AG219" s="131"/>
      <c r="AH219" s="131"/>
      <c r="AI219" s="130"/>
      <c r="AJ219" s="131"/>
      <c r="AK219" s="131"/>
      <c r="AL219" s="130"/>
      <c r="AM219" s="130"/>
      <c r="AN219" s="250"/>
    </row>
    <row r="220" spans="1:40" ht="18" hidden="1" customHeight="1">
      <c r="A220" s="355">
        <v>68</v>
      </c>
      <c r="B220" s="141" t="s">
        <v>2056</v>
      </c>
      <c r="C220" s="145" t="s">
        <v>2048</v>
      </c>
      <c r="D220" s="145" t="s">
        <v>2052</v>
      </c>
      <c r="E220" s="141">
        <v>3</v>
      </c>
      <c r="F220" s="144"/>
      <c r="G220" s="144"/>
      <c r="H220" s="143"/>
      <c r="I220" s="143"/>
      <c r="J220" s="142"/>
      <c r="K220" s="142"/>
      <c r="L220" s="141"/>
      <c r="M220" s="140"/>
      <c r="N220" s="139"/>
      <c r="O220" s="134">
        <v>45838</v>
      </c>
      <c r="P220" s="138"/>
      <c r="Q220" s="137"/>
      <c r="R220" s="136"/>
      <c r="S220" s="118">
        <f t="shared" si="23"/>
        <v>0</v>
      </c>
      <c r="T220" s="117"/>
      <c r="U220" s="117"/>
      <c r="V220" s="117"/>
      <c r="W220" s="117"/>
      <c r="X220" s="117"/>
      <c r="Y220" s="135"/>
      <c r="Z220" s="135"/>
      <c r="AA220" s="135">
        <f t="shared" si="24"/>
        <v>0</v>
      </c>
      <c r="AB220" s="134"/>
      <c r="AC220" s="133"/>
      <c r="AD220" s="133"/>
      <c r="AE220" s="132" t="str">
        <f t="shared" si="25"/>
        <v>-</v>
      </c>
      <c r="AF220" s="131"/>
      <c r="AG220" s="131"/>
      <c r="AH220" s="131"/>
      <c r="AI220" s="130"/>
      <c r="AJ220" s="131"/>
      <c r="AK220" s="131"/>
      <c r="AL220" s="130"/>
      <c r="AM220" s="130"/>
      <c r="AN220" s="250"/>
    </row>
    <row r="221" spans="1:40" ht="18" hidden="1" customHeight="1">
      <c r="A221" s="351"/>
      <c r="B221" s="141" t="s">
        <v>2055</v>
      </c>
      <c r="C221" s="145" t="s">
        <v>2054</v>
      </c>
      <c r="D221" s="145" t="s">
        <v>2052</v>
      </c>
      <c r="E221" s="141">
        <v>4</v>
      </c>
      <c r="F221" s="144"/>
      <c r="G221" s="144"/>
      <c r="H221" s="143"/>
      <c r="I221" s="143"/>
      <c r="J221" s="142"/>
      <c r="K221" s="142"/>
      <c r="L221" s="141"/>
      <c r="M221" s="140"/>
      <c r="N221" s="139"/>
      <c r="O221" s="134">
        <v>45838</v>
      </c>
      <c r="P221" s="138"/>
      <c r="Q221" s="137"/>
      <c r="R221" s="136"/>
      <c r="S221" s="118">
        <f t="shared" si="23"/>
        <v>0</v>
      </c>
      <c r="T221" s="117"/>
      <c r="U221" s="117"/>
      <c r="V221" s="117"/>
      <c r="W221" s="117"/>
      <c r="X221" s="117"/>
      <c r="Y221" s="135"/>
      <c r="Z221" s="135"/>
      <c r="AA221" s="135">
        <f t="shared" si="24"/>
        <v>0</v>
      </c>
      <c r="AB221" s="134"/>
      <c r="AC221" s="133"/>
      <c r="AD221" s="133"/>
      <c r="AE221" s="132" t="str">
        <f t="shared" si="25"/>
        <v>-</v>
      </c>
      <c r="AF221" s="131"/>
      <c r="AG221" s="131"/>
      <c r="AH221" s="131"/>
      <c r="AI221" s="130"/>
      <c r="AJ221" s="131"/>
      <c r="AK221" s="131"/>
      <c r="AL221" s="130"/>
      <c r="AM221" s="130"/>
      <c r="AN221" s="250"/>
    </row>
    <row r="222" spans="1:40" ht="18" hidden="1" customHeight="1">
      <c r="A222" s="352"/>
      <c r="B222" s="141" t="s">
        <v>2053</v>
      </c>
      <c r="C222" s="145" t="s">
        <v>2048</v>
      </c>
      <c r="D222" s="145" t="s">
        <v>2052</v>
      </c>
      <c r="E222" s="141">
        <v>5</v>
      </c>
      <c r="F222" s="144"/>
      <c r="G222" s="144"/>
      <c r="H222" s="143"/>
      <c r="I222" s="143"/>
      <c r="J222" s="142"/>
      <c r="K222" s="142"/>
      <c r="L222" s="141"/>
      <c r="M222" s="140"/>
      <c r="N222" s="139"/>
      <c r="O222" s="134">
        <v>45838</v>
      </c>
      <c r="P222" s="138"/>
      <c r="Q222" s="137"/>
      <c r="R222" s="136"/>
      <c r="S222" s="118">
        <f t="shared" si="23"/>
        <v>0</v>
      </c>
      <c r="T222" s="117"/>
      <c r="U222" s="117"/>
      <c r="V222" s="117"/>
      <c r="W222" s="117"/>
      <c r="X222" s="117"/>
      <c r="Y222" s="135"/>
      <c r="Z222" s="135"/>
      <c r="AA222" s="135">
        <f t="shared" si="24"/>
        <v>0</v>
      </c>
      <c r="AB222" s="134"/>
      <c r="AC222" s="133"/>
      <c r="AD222" s="133"/>
      <c r="AE222" s="132" t="str">
        <f t="shared" si="25"/>
        <v>-</v>
      </c>
      <c r="AF222" s="131"/>
      <c r="AG222" s="131"/>
      <c r="AH222" s="131"/>
      <c r="AI222" s="130"/>
      <c r="AJ222" s="131"/>
      <c r="AK222" s="131"/>
      <c r="AL222" s="130"/>
      <c r="AM222" s="130"/>
      <c r="AN222" s="250"/>
    </row>
    <row r="223" spans="1:40" ht="18" hidden="1" customHeight="1">
      <c r="A223" s="355">
        <v>69</v>
      </c>
      <c r="B223" s="141" t="s">
        <v>2051</v>
      </c>
      <c r="C223" s="145" t="s">
        <v>2048</v>
      </c>
      <c r="D223" s="145" t="s">
        <v>2047</v>
      </c>
      <c r="E223" s="141">
        <v>3</v>
      </c>
      <c r="F223" s="144"/>
      <c r="G223" s="144"/>
      <c r="H223" s="143"/>
      <c r="I223" s="143"/>
      <c r="J223" s="142"/>
      <c r="K223" s="142"/>
      <c r="L223" s="141"/>
      <c r="M223" s="140"/>
      <c r="N223" s="139"/>
      <c r="O223" s="134">
        <v>45838</v>
      </c>
      <c r="P223" s="138"/>
      <c r="Q223" s="137"/>
      <c r="R223" s="136"/>
      <c r="S223" s="118">
        <f t="shared" si="23"/>
        <v>0</v>
      </c>
      <c r="T223" s="117"/>
      <c r="U223" s="117"/>
      <c r="V223" s="117"/>
      <c r="W223" s="117"/>
      <c r="X223" s="117"/>
      <c r="Y223" s="135"/>
      <c r="Z223" s="135"/>
      <c r="AA223" s="135">
        <f t="shared" si="24"/>
        <v>0</v>
      </c>
      <c r="AB223" s="134"/>
      <c r="AC223" s="133"/>
      <c r="AD223" s="133"/>
      <c r="AE223" s="132" t="str">
        <f t="shared" si="25"/>
        <v>-</v>
      </c>
      <c r="AF223" s="131"/>
      <c r="AG223" s="131"/>
      <c r="AH223" s="131"/>
      <c r="AI223" s="130"/>
      <c r="AJ223" s="131"/>
      <c r="AK223" s="131"/>
      <c r="AL223" s="130"/>
      <c r="AM223" s="130"/>
      <c r="AN223" s="250"/>
    </row>
    <row r="224" spans="1:40" ht="18" hidden="1" customHeight="1">
      <c r="A224" s="351"/>
      <c r="B224" s="141" t="s">
        <v>2050</v>
      </c>
      <c r="C224" s="145" t="s">
        <v>2048</v>
      </c>
      <c r="D224" s="145" t="s">
        <v>2047</v>
      </c>
      <c r="E224" s="141">
        <v>4</v>
      </c>
      <c r="F224" s="144"/>
      <c r="G224" s="144"/>
      <c r="H224" s="143"/>
      <c r="I224" s="143"/>
      <c r="J224" s="142"/>
      <c r="K224" s="142"/>
      <c r="L224" s="141"/>
      <c r="M224" s="140"/>
      <c r="N224" s="139"/>
      <c r="O224" s="134">
        <v>45838</v>
      </c>
      <c r="P224" s="138"/>
      <c r="Q224" s="137"/>
      <c r="R224" s="136"/>
      <c r="S224" s="118">
        <f t="shared" si="23"/>
        <v>0</v>
      </c>
      <c r="T224" s="117"/>
      <c r="U224" s="117"/>
      <c r="V224" s="117"/>
      <c r="W224" s="117"/>
      <c r="X224" s="117"/>
      <c r="Y224" s="135"/>
      <c r="Z224" s="135"/>
      <c r="AA224" s="135">
        <f t="shared" si="24"/>
        <v>0</v>
      </c>
      <c r="AB224" s="134"/>
      <c r="AC224" s="133"/>
      <c r="AD224" s="133"/>
      <c r="AE224" s="132" t="str">
        <f t="shared" si="25"/>
        <v>-</v>
      </c>
      <c r="AF224" s="131"/>
      <c r="AG224" s="131"/>
      <c r="AH224" s="131"/>
      <c r="AI224" s="130"/>
      <c r="AJ224" s="131"/>
      <c r="AK224" s="131"/>
      <c r="AL224" s="130"/>
      <c r="AM224" s="130"/>
      <c r="AN224" s="250"/>
    </row>
    <row r="225" spans="1:40" ht="18" hidden="1" customHeight="1">
      <c r="A225" s="352"/>
      <c r="B225" s="141" t="s">
        <v>2049</v>
      </c>
      <c r="C225" s="145" t="s">
        <v>2048</v>
      </c>
      <c r="D225" s="145" t="s">
        <v>2047</v>
      </c>
      <c r="E225" s="141">
        <v>5</v>
      </c>
      <c r="F225" s="144"/>
      <c r="G225" s="144"/>
      <c r="H225" s="143"/>
      <c r="I225" s="143"/>
      <c r="J225" s="142"/>
      <c r="K225" s="142"/>
      <c r="L225" s="141"/>
      <c r="M225" s="140"/>
      <c r="N225" s="139"/>
      <c r="O225" s="138"/>
      <c r="P225" s="138"/>
      <c r="Q225" s="137"/>
      <c r="R225" s="136"/>
      <c r="S225" s="118">
        <f t="shared" si="23"/>
        <v>0</v>
      </c>
      <c r="T225" s="117"/>
      <c r="U225" s="117"/>
      <c r="V225" s="117"/>
      <c r="W225" s="117"/>
      <c r="X225" s="117"/>
      <c r="Y225" s="135"/>
      <c r="Z225" s="135"/>
      <c r="AA225" s="135">
        <f t="shared" si="24"/>
        <v>0</v>
      </c>
      <c r="AB225" s="134"/>
      <c r="AC225" s="133"/>
      <c r="AD225" s="133"/>
      <c r="AE225" s="132" t="str">
        <f t="shared" si="25"/>
        <v>-</v>
      </c>
      <c r="AF225" s="131"/>
      <c r="AG225" s="131"/>
      <c r="AH225" s="131"/>
      <c r="AI225" s="130"/>
      <c r="AJ225" s="131"/>
      <c r="AK225" s="131"/>
      <c r="AL225" s="130"/>
      <c r="AM225" s="130"/>
      <c r="AN225" s="250"/>
    </row>
    <row r="226" spans="1:40" ht="18" hidden="1" customHeight="1">
      <c r="A226" s="355">
        <v>70</v>
      </c>
      <c r="B226" s="141" t="s">
        <v>2046</v>
      </c>
      <c r="C226" s="145" t="s">
        <v>1425</v>
      </c>
      <c r="D226" s="145" t="s">
        <v>2043</v>
      </c>
      <c r="E226" s="141">
        <v>3</v>
      </c>
      <c r="F226" s="144"/>
      <c r="G226" s="144"/>
      <c r="H226" s="143"/>
      <c r="I226" s="143"/>
      <c r="J226" s="142"/>
      <c r="K226" s="142"/>
      <c r="L226" s="141"/>
      <c r="M226" s="140"/>
      <c r="N226" s="139"/>
      <c r="O226" s="138"/>
      <c r="P226" s="138"/>
      <c r="Q226" s="137"/>
      <c r="R226" s="136"/>
      <c r="S226" s="118">
        <f t="shared" si="23"/>
        <v>0</v>
      </c>
      <c r="T226" s="117"/>
      <c r="U226" s="117"/>
      <c r="V226" s="117"/>
      <c r="W226" s="117"/>
      <c r="X226" s="117"/>
      <c r="Y226" s="135"/>
      <c r="Z226" s="135"/>
      <c r="AA226" s="135">
        <f t="shared" si="24"/>
        <v>0</v>
      </c>
      <c r="AB226" s="134"/>
      <c r="AC226" s="133"/>
      <c r="AD226" s="133"/>
      <c r="AE226" s="132" t="str">
        <f t="shared" si="25"/>
        <v>-</v>
      </c>
      <c r="AF226" s="131"/>
      <c r="AG226" s="131"/>
      <c r="AH226" s="131"/>
      <c r="AI226" s="130"/>
      <c r="AJ226" s="131"/>
      <c r="AK226" s="131"/>
      <c r="AL226" s="130"/>
      <c r="AM226" s="130"/>
      <c r="AN226" s="129"/>
    </row>
    <row r="227" spans="1:40" ht="18" hidden="1" customHeight="1">
      <c r="A227" s="351"/>
      <c r="B227" s="141" t="s">
        <v>2045</v>
      </c>
      <c r="C227" s="145" t="s">
        <v>1425</v>
      </c>
      <c r="D227" s="145" t="s">
        <v>2043</v>
      </c>
      <c r="E227" s="141">
        <v>4</v>
      </c>
      <c r="F227" s="144"/>
      <c r="G227" s="144"/>
      <c r="H227" s="143"/>
      <c r="I227" s="143"/>
      <c r="J227" s="142"/>
      <c r="K227" s="142"/>
      <c r="L227" s="141"/>
      <c r="M227" s="140"/>
      <c r="N227" s="139"/>
      <c r="O227" s="138"/>
      <c r="P227" s="138"/>
      <c r="Q227" s="137"/>
      <c r="R227" s="136"/>
      <c r="S227" s="118">
        <f t="shared" si="23"/>
        <v>0</v>
      </c>
      <c r="T227" s="117"/>
      <c r="U227" s="117"/>
      <c r="V227" s="117"/>
      <c r="W227" s="117"/>
      <c r="X227" s="117"/>
      <c r="Y227" s="135"/>
      <c r="Z227" s="135"/>
      <c r="AA227" s="135">
        <f t="shared" si="24"/>
        <v>0</v>
      </c>
      <c r="AB227" s="134"/>
      <c r="AC227" s="133"/>
      <c r="AD227" s="133"/>
      <c r="AE227" s="132" t="str">
        <f t="shared" si="25"/>
        <v>-</v>
      </c>
      <c r="AF227" s="131"/>
      <c r="AG227" s="131"/>
      <c r="AH227" s="131"/>
      <c r="AI227" s="130"/>
      <c r="AJ227" s="131"/>
      <c r="AK227" s="131"/>
      <c r="AL227" s="130"/>
      <c r="AM227" s="130"/>
      <c r="AN227" s="129"/>
    </row>
    <row r="228" spans="1:40" ht="18" hidden="1" customHeight="1">
      <c r="A228" s="352"/>
      <c r="B228" s="141" t="s">
        <v>2044</v>
      </c>
      <c r="C228" s="145" t="s">
        <v>1425</v>
      </c>
      <c r="D228" s="145" t="s">
        <v>2043</v>
      </c>
      <c r="E228" s="141">
        <v>5</v>
      </c>
      <c r="F228" s="144"/>
      <c r="G228" s="144"/>
      <c r="H228" s="143"/>
      <c r="I228" s="143"/>
      <c r="J228" s="142"/>
      <c r="K228" s="142"/>
      <c r="L228" s="141"/>
      <c r="M228" s="140"/>
      <c r="N228" s="139"/>
      <c r="O228" s="138"/>
      <c r="P228" s="138"/>
      <c r="Q228" s="137"/>
      <c r="R228" s="136"/>
      <c r="S228" s="118">
        <f t="shared" si="23"/>
        <v>0</v>
      </c>
      <c r="T228" s="117"/>
      <c r="U228" s="117"/>
      <c r="V228" s="117"/>
      <c r="W228" s="117"/>
      <c r="X228" s="117"/>
      <c r="Y228" s="135"/>
      <c r="Z228" s="135"/>
      <c r="AA228" s="135">
        <f t="shared" si="24"/>
        <v>0</v>
      </c>
      <c r="AB228" s="134"/>
      <c r="AC228" s="133"/>
      <c r="AD228" s="133"/>
      <c r="AE228" s="132" t="str">
        <f t="shared" si="25"/>
        <v>-</v>
      </c>
      <c r="AF228" s="131"/>
      <c r="AG228" s="131"/>
      <c r="AH228" s="131"/>
      <c r="AI228" s="130"/>
      <c r="AJ228" s="131"/>
      <c r="AK228" s="131"/>
      <c r="AL228" s="130"/>
      <c r="AM228" s="130"/>
      <c r="AN228" s="129"/>
    </row>
    <row r="229" spans="1:40" ht="18" hidden="1" customHeight="1">
      <c r="A229" s="355">
        <v>71</v>
      </c>
      <c r="B229" s="141" t="s">
        <v>2042</v>
      </c>
      <c r="C229" s="145" t="s">
        <v>1425</v>
      </c>
      <c r="D229" s="145" t="s">
        <v>2030</v>
      </c>
      <c r="E229" s="141">
        <v>3</v>
      </c>
      <c r="F229" s="144">
        <v>3</v>
      </c>
      <c r="G229" s="144">
        <v>1</v>
      </c>
      <c r="H229" s="143">
        <v>3</v>
      </c>
      <c r="I229" s="143">
        <v>1</v>
      </c>
      <c r="J229" s="142"/>
      <c r="K229" s="142"/>
      <c r="L229" s="141" t="s">
        <v>1362</v>
      </c>
      <c r="M229" s="140" t="s">
        <v>2041</v>
      </c>
      <c r="N229" s="139"/>
      <c r="O229" s="134">
        <v>45709</v>
      </c>
      <c r="P229" s="134"/>
      <c r="Q229" s="152"/>
      <c r="R229" s="136">
        <v>3</v>
      </c>
      <c r="S229" s="118">
        <f t="shared" si="23"/>
        <v>1</v>
      </c>
      <c r="T229" s="117">
        <v>1</v>
      </c>
      <c r="U229" s="117"/>
      <c r="V229" s="117">
        <f>T229</f>
        <v>1</v>
      </c>
      <c r="W229" s="117">
        <v>0</v>
      </c>
      <c r="X229" s="117">
        <v>0</v>
      </c>
      <c r="Y229" s="135">
        <v>75</v>
      </c>
      <c r="Z229" s="135">
        <v>6</v>
      </c>
      <c r="AA229" s="135">
        <f t="shared" si="24"/>
        <v>81</v>
      </c>
      <c r="AB229" s="134">
        <v>45821</v>
      </c>
      <c r="AC229" s="133">
        <v>0.35416666666666669</v>
      </c>
      <c r="AD229" s="133">
        <v>0.70833333333333337</v>
      </c>
      <c r="AE229" s="132" t="str">
        <f t="shared" si="25"/>
        <v>인천-강화</v>
      </c>
      <c r="AF229" s="131" t="s">
        <v>1306</v>
      </c>
      <c r="AG229" s="131" t="s">
        <v>1305</v>
      </c>
      <c r="AH229" s="131" t="s">
        <v>2040</v>
      </c>
      <c r="AI229" s="130" t="s">
        <v>1323</v>
      </c>
      <c r="AJ229" s="131" t="s">
        <v>2039</v>
      </c>
      <c r="AK229" s="131" t="s">
        <v>2038</v>
      </c>
      <c r="AL229" s="130" t="s">
        <v>2037</v>
      </c>
      <c r="AM229" s="130" t="s">
        <v>2029</v>
      </c>
      <c r="AN229" s="129" t="s">
        <v>2028</v>
      </c>
    </row>
    <row r="230" spans="1:40" ht="18" hidden="1" customHeight="1">
      <c r="A230" s="351"/>
      <c r="B230" s="141" t="s">
        <v>2036</v>
      </c>
      <c r="C230" s="145" t="s">
        <v>1462</v>
      </c>
      <c r="D230" s="145" t="s">
        <v>2030</v>
      </c>
      <c r="E230" s="141">
        <v>4</v>
      </c>
      <c r="F230" s="144">
        <v>4</v>
      </c>
      <c r="G230" s="144">
        <v>1</v>
      </c>
      <c r="H230" s="143">
        <v>4</v>
      </c>
      <c r="I230" s="143">
        <v>1</v>
      </c>
      <c r="J230" s="142"/>
      <c r="K230" s="142"/>
      <c r="L230" s="141" t="s">
        <v>1362</v>
      </c>
      <c r="M230" s="140">
        <v>1</v>
      </c>
      <c r="N230" s="139"/>
      <c r="O230" s="134">
        <v>45709</v>
      </c>
      <c r="P230" s="134"/>
      <c r="Q230" s="152"/>
      <c r="R230" s="136">
        <v>4</v>
      </c>
      <c r="S230" s="118">
        <f t="shared" si="23"/>
        <v>1</v>
      </c>
      <c r="T230" s="117">
        <v>1</v>
      </c>
      <c r="U230" s="117"/>
      <c r="V230" s="117">
        <f>T230</f>
        <v>1</v>
      </c>
      <c r="W230" s="117">
        <v>0</v>
      </c>
      <c r="X230" s="117">
        <v>0</v>
      </c>
      <c r="Y230" s="135">
        <v>87</v>
      </c>
      <c r="Z230" s="135">
        <v>5</v>
      </c>
      <c r="AA230" s="135">
        <f t="shared" si="24"/>
        <v>92</v>
      </c>
      <c r="AB230" s="134">
        <v>45821</v>
      </c>
      <c r="AC230" s="133">
        <v>0.3611111111111111</v>
      </c>
      <c r="AD230" s="133">
        <v>0.65277777777777779</v>
      </c>
      <c r="AE230" s="132" t="str">
        <f t="shared" si="25"/>
        <v>인천-인천</v>
      </c>
      <c r="AF230" s="131" t="s">
        <v>1007</v>
      </c>
      <c r="AG230" s="131" t="s">
        <v>1306</v>
      </c>
      <c r="AH230" s="131" t="s">
        <v>2035</v>
      </c>
      <c r="AI230" s="130" t="s">
        <v>1303</v>
      </c>
      <c r="AJ230" s="131" t="s">
        <v>2034</v>
      </c>
      <c r="AK230" s="131" t="s">
        <v>2033</v>
      </c>
      <c r="AL230" s="130" t="s">
        <v>2032</v>
      </c>
      <c r="AM230" s="130" t="s">
        <v>2029</v>
      </c>
      <c r="AN230" s="129" t="s">
        <v>2028</v>
      </c>
    </row>
    <row r="231" spans="1:40" ht="18" hidden="1" customHeight="1">
      <c r="A231" s="352"/>
      <c r="B231" s="141" t="s">
        <v>2031</v>
      </c>
      <c r="C231" s="145" t="s">
        <v>1462</v>
      </c>
      <c r="D231" s="145" t="s">
        <v>2030</v>
      </c>
      <c r="E231" s="141">
        <v>5</v>
      </c>
      <c r="F231" s="144"/>
      <c r="G231" s="144"/>
      <c r="H231" s="143"/>
      <c r="I231" s="143"/>
      <c r="J231" s="142"/>
      <c r="K231" s="142"/>
      <c r="L231" s="141"/>
      <c r="M231" s="140"/>
      <c r="N231" s="139"/>
      <c r="O231" s="134"/>
      <c r="P231" s="134"/>
      <c r="Q231" s="151"/>
      <c r="R231" s="136"/>
      <c r="S231" s="118">
        <f t="shared" si="23"/>
        <v>0</v>
      </c>
      <c r="T231" s="117"/>
      <c r="U231" s="117"/>
      <c r="V231" s="117"/>
      <c r="W231" s="117"/>
      <c r="X231" s="117"/>
      <c r="Y231" s="135"/>
      <c r="Z231" s="135"/>
      <c r="AA231" s="135">
        <f t="shared" si="24"/>
        <v>0</v>
      </c>
      <c r="AB231" s="134"/>
      <c r="AC231" s="133"/>
      <c r="AD231" s="133"/>
      <c r="AE231" s="132" t="str">
        <f t="shared" si="25"/>
        <v>-</v>
      </c>
      <c r="AF231" s="131"/>
      <c r="AG231" s="131"/>
      <c r="AH231" s="131"/>
      <c r="AI231" s="130"/>
      <c r="AJ231" s="131"/>
      <c r="AK231" s="131"/>
      <c r="AL231" s="130"/>
      <c r="AM231" s="130" t="s">
        <v>2029</v>
      </c>
      <c r="AN231" s="129" t="s">
        <v>2028</v>
      </c>
    </row>
    <row r="232" spans="1:40" ht="18" hidden="1" customHeight="1">
      <c r="A232" s="355">
        <v>72</v>
      </c>
      <c r="B232" s="141" t="s">
        <v>2027</v>
      </c>
      <c r="C232" s="145" t="s">
        <v>1462</v>
      </c>
      <c r="D232" s="145" t="s">
        <v>2024</v>
      </c>
      <c r="E232" s="141">
        <v>3</v>
      </c>
      <c r="F232" s="144"/>
      <c r="G232" s="144"/>
      <c r="H232" s="143"/>
      <c r="I232" s="143"/>
      <c r="J232" s="142"/>
      <c r="K232" s="142"/>
      <c r="L232" s="141"/>
      <c r="M232" s="140"/>
      <c r="N232" s="139"/>
      <c r="O232" s="138"/>
      <c r="P232" s="138"/>
      <c r="Q232" s="137"/>
      <c r="R232" s="136"/>
      <c r="S232" s="118">
        <f t="shared" si="23"/>
        <v>0</v>
      </c>
      <c r="T232" s="117"/>
      <c r="U232" s="117"/>
      <c r="V232" s="117"/>
      <c r="W232" s="117"/>
      <c r="X232" s="117"/>
      <c r="Y232" s="135"/>
      <c r="Z232" s="135"/>
      <c r="AA232" s="135">
        <f t="shared" si="24"/>
        <v>0</v>
      </c>
      <c r="AB232" s="134"/>
      <c r="AC232" s="133"/>
      <c r="AD232" s="133"/>
      <c r="AE232" s="132" t="str">
        <f t="shared" si="25"/>
        <v>-</v>
      </c>
      <c r="AF232" s="131"/>
      <c r="AG232" s="131"/>
      <c r="AH232" s="131"/>
      <c r="AI232" s="130"/>
      <c r="AJ232" s="131"/>
      <c r="AK232" s="131"/>
      <c r="AL232" s="130"/>
      <c r="AM232" s="130"/>
      <c r="AN232" s="129"/>
    </row>
    <row r="233" spans="1:40" ht="18" hidden="1" customHeight="1">
      <c r="A233" s="351"/>
      <c r="B233" s="141" t="s">
        <v>2026</v>
      </c>
      <c r="C233" s="145" t="s">
        <v>1419</v>
      </c>
      <c r="D233" s="145" t="s">
        <v>2024</v>
      </c>
      <c r="E233" s="141">
        <v>4</v>
      </c>
      <c r="F233" s="144"/>
      <c r="G233" s="144"/>
      <c r="H233" s="143"/>
      <c r="I233" s="143"/>
      <c r="J233" s="142"/>
      <c r="K233" s="142"/>
      <c r="L233" s="141"/>
      <c r="M233" s="140"/>
      <c r="N233" s="139"/>
      <c r="O233" s="138"/>
      <c r="P233" s="138"/>
      <c r="Q233" s="137"/>
      <c r="R233" s="136"/>
      <c r="S233" s="118">
        <f t="shared" si="23"/>
        <v>0</v>
      </c>
      <c r="T233" s="117"/>
      <c r="U233" s="117"/>
      <c r="V233" s="117"/>
      <c r="W233" s="117"/>
      <c r="X233" s="117"/>
      <c r="Y233" s="135"/>
      <c r="Z233" s="135"/>
      <c r="AA233" s="135">
        <f t="shared" si="24"/>
        <v>0</v>
      </c>
      <c r="AB233" s="134"/>
      <c r="AC233" s="133"/>
      <c r="AD233" s="133"/>
      <c r="AE233" s="132" t="str">
        <f t="shared" si="25"/>
        <v>-</v>
      </c>
      <c r="AF233" s="131"/>
      <c r="AG233" s="131"/>
      <c r="AH233" s="131"/>
      <c r="AI233" s="130"/>
      <c r="AJ233" s="131"/>
      <c r="AK233" s="131"/>
      <c r="AL233" s="130"/>
      <c r="AM233" s="130"/>
      <c r="AN233" s="129"/>
    </row>
    <row r="234" spans="1:40" ht="18" hidden="1" customHeight="1">
      <c r="A234" s="352"/>
      <c r="B234" s="141" t="s">
        <v>2025</v>
      </c>
      <c r="C234" s="145" t="s">
        <v>1419</v>
      </c>
      <c r="D234" s="145" t="s">
        <v>2024</v>
      </c>
      <c r="E234" s="141">
        <v>5</v>
      </c>
      <c r="F234" s="144"/>
      <c r="G234" s="144"/>
      <c r="H234" s="143"/>
      <c r="I234" s="143"/>
      <c r="J234" s="142"/>
      <c r="K234" s="142"/>
      <c r="L234" s="141"/>
      <c r="M234" s="140"/>
      <c r="N234" s="139"/>
      <c r="O234" s="138"/>
      <c r="P234" s="138"/>
      <c r="Q234" s="137"/>
      <c r="R234" s="136"/>
      <c r="S234" s="118">
        <f t="shared" si="23"/>
        <v>0</v>
      </c>
      <c r="T234" s="117"/>
      <c r="U234" s="117"/>
      <c r="V234" s="117"/>
      <c r="W234" s="117"/>
      <c r="X234" s="117"/>
      <c r="Y234" s="135"/>
      <c r="Z234" s="135"/>
      <c r="AA234" s="135">
        <f t="shared" si="24"/>
        <v>0</v>
      </c>
      <c r="AB234" s="134"/>
      <c r="AC234" s="133"/>
      <c r="AD234" s="133"/>
      <c r="AE234" s="132" t="str">
        <f t="shared" si="25"/>
        <v>-</v>
      </c>
      <c r="AF234" s="131"/>
      <c r="AG234" s="131"/>
      <c r="AH234" s="131"/>
      <c r="AI234" s="130"/>
      <c r="AJ234" s="131"/>
      <c r="AK234" s="131"/>
      <c r="AL234" s="130"/>
      <c r="AM234" s="130"/>
      <c r="AN234" s="129"/>
    </row>
    <row r="235" spans="1:40" ht="18" hidden="1" customHeight="1">
      <c r="A235" s="355">
        <v>73</v>
      </c>
      <c r="B235" s="141" t="s">
        <v>2023</v>
      </c>
      <c r="C235" s="145" t="s">
        <v>1419</v>
      </c>
      <c r="D235" s="145" t="s">
        <v>2020</v>
      </c>
      <c r="E235" s="141">
        <v>3</v>
      </c>
      <c r="F235" s="144"/>
      <c r="G235" s="144"/>
      <c r="H235" s="143"/>
      <c r="I235" s="143"/>
      <c r="J235" s="142"/>
      <c r="K235" s="142"/>
      <c r="L235" s="141"/>
      <c r="M235" s="140"/>
      <c r="N235" s="139"/>
      <c r="O235" s="138"/>
      <c r="P235" s="138"/>
      <c r="Q235" s="137"/>
      <c r="R235" s="136"/>
      <c r="S235" s="118">
        <f t="shared" si="23"/>
        <v>0</v>
      </c>
      <c r="T235" s="117"/>
      <c r="U235" s="117"/>
      <c r="V235" s="117"/>
      <c r="W235" s="117"/>
      <c r="X235" s="117"/>
      <c r="Y235" s="135"/>
      <c r="Z235" s="135"/>
      <c r="AA235" s="135">
        <f t="shared" si="24"/>
        <v>0</v>
      </c>
      <c r="AB235" s="134"/>
      <c r="AC235" s="133"/>
      <c r="AD235" s="133"/>
      <c r="AE235" s="132" t="str">
        <f t="shared" si="25"/>
        <v>-</v>
      </c>
      <c r="AF235" s="131"/>
      <c r="AG235" s="131"/>
      <c r="AH235" s="131"/>
      <c r="AI235" s="130"/>
      <c r="AJ235" s="131"/>
      <c r="AK235" s="131"/>
      <c r="AL235" s="130"/>
      <c r="AM235" s="130"/>
      <c r="AN235" s="129"/>
    </row>
    <row r="236" spans="1:40" ht="18" hidden="1" customHeight="1">
      <c r="A236" s="351"/>
      <c r="B236" s="141" t="s">
        <v>2022</v>
      </c>
      <c r="C236" s="145" t="s">
        <v>1425</v>
      </c>
      <c r="D236" s="145" t="s">
        <v>2020</v>
      </c>
      <c r="E236" s="141">
        <v>4</v>
      </c>
      <c r="F236" s="144"/>
      <c r="G236" s="144"/>
      <c r="H236" s="143"/>
      <c r="I236" s="143"/>
      <c r="J236" s="142"/>
      <c r="K236" s="142"/>
      <c r="L236" s="141"/>
      <c r="M236" s="140"/>
      <c r="N236" s="249"/>
      <c r="O236" s="138"/>
      <c r="P236" s="138"/>
      <c r="Q236" s="137"/>
      <c r="R236" s="136"/>
      <c r="S236" s="118">
        <f t="shared" si="23"/>
        <v>0</v>
      </c>
      <c r="T236" s="117"/>
      <c r="U236" s="117"/>
      <c r="V236" s="117"/>
      <c r="W236" s="117"/>
      <c r="X236" s="117"/>
      <c r="Y236" s="135"/>
      <c r="Z236" s="135"/>
      <c r="AA236" s="135">
        <f t="shared" si="24"/>
        <v>0</v>
      </c>
      <c r="AB236" s="134"/>
      <c r="AC236" s="133"/>
      <c r="AD236" s="133"/>
      <c r="AE236" s="132" t="str">
        <f t="shared" si="25"/>
        <v>-</v>
      </c>
      <c r="AF236" s="131"/>
      <c r="AG236" s="131"/>
      <c r="AH236" s="131"/>
      <c r="AI236" s="130"/>
      <c r="AJ236" s="131"/>
      <c r="AK236" s="131"/>
      <c r="AL236" s="130"/>
      <c r="AM236" s="130"/>
      <c r="AN236" s="129"/>
    </row>
    <row r="237" spans="1:40" ht="18" hidden="1" customHeight="1">
      <c r="A237" s="352"/>
      <c r="B237" s="141" t="s">
        <v>2021</v>
      </c>
      <c r="C237" s="145" t="s">
        <v>1419</v>
      </c>
      <c r="D237" s="145" t="s">
        <v>2020</v>
      </c>
      <c r="E237" s="141">
        <v>5</v>
      </c>
      <c r="F237" s="144"/>
      <c r="G237" s="144"/>
      <c r="H237" s="143"/>
      <c r="I237" s="143"/>
      <c r="J237" s="142"/>
      <c r="K237" s="142"/>
      <c r="L237" s="141"/>
      <c r="M237" s="140"/>
      <c r="N237" s="139"/>
      <c r="O237" s="138"/>
      <c r="P237" s="138"/>
      <c r="Q237" s="137"/>
      <c r="R237" s="136"/>
      <c r="S237" s="118">
        <f t="shared" si="23"/>
        <v>0</v>
      </c>
      <c r="T237" s="117"/>
      <c r="U237" s="117"/>
      <c r="V237" s="117"/>
      <c r="W237" s="117"/>
      <c r="X237" s="117"/>
      <c r="Y237" s="135"/>
      <c r="Z237" s="135"/>
      <c r="AA237" s="135">
        <f t="shared" si="24"/>
        <v>0</v>
      </c>
      <c r="AB237" s="134"/>
      <c r="AC237" s="133"/>
      <c r="AD237" s="133"/>
      <c r="AE237" s="132" t="str">
        <f t="shared" si="25"/>
        <v>-</v>
      </c>
      <c r="AF237" s="131"/>
      <c r="AG237" s="131"/>
      <c r="AH237" s="131"/>
      <c r="AI237" s="130"/>
      <c r="AJ237" s="131"/>
      <c r="AK237" s="131"/>
      <c r="AL237" s="130"/>
      <c r="AM237" s="130"/>
      <c r="AN237" s="129"/>
    </row>
    <row r="238" spans="1:40" ht="18" hidden="1" customHeight="1">
      <c r="A238" s="355">
        <v>74</v>
      </c>
      <c r="B238" s="141" t="s">
        <v>2019</v>
      </c>
      <c r="C238" s="145" t="s">
        <v>1419</v>
      </c>
      <c r="D238" s="145" t="s">
        <v>2016</v>
      </c>
      <c r="E238" s="141">
        <v>3</v>
      </c>
      <c r="F238" s="144"/>
      <c r="G238" s="144"/>
      <c r="H238" s="143"/>
      <c r="I238" s="143"/>
      <c r="J238" s="142"/>
      <c r="K238" s="142"/>
      <c r="L238" s="141"/>
      <c r="M238" s="140"/>
      <c r="N238" s="139"/>
      <c r="O238" s="138"/>
      <c r="P238" s="138"/>
      <c r="Q238" s="137"/>
      <c r="R238" s="136"/>
      <c r="S238" s="118">
        <f t="shared" si="23"/>
        <v>0</v>
      </c>
      <c r="T238" s="117"/>
      <c r="U238" s="117"/>
      <c r="V238" s="117"/>
      <c r="W238" s="117"/>
      <c r="X238" s="117"/>
      <c r="Y238" s="135"/>
      <c r="Z238" s="135"/>
      <c r="AA238" s="135">
        <f t="shared" si="24"/>
        <v>0</v>
      </c>
      <c r="AB238" s="134"/>
      <c r="AC238" s="133"/>
      <c r="AD238" s="133"/>
      <c r="AE238" s="132" t="str">
        <f t="shared" si="25"/>
        <v>-</v>
      </c>
      <c r="AF238" s="131"/>
      <c r="AG238" s="131"/>
      <c r="AH238" s="131"/>
      <c r="AI238" s="130"/>
      <c r="AJ238" s="131"/>
      <c r="AK238" s="131"/>
      <c r="AL238" s="130"/>
      <c r="AM238" s="130"/>
      <c r="AN238" s="129"/>
    </row>
    <row r="239" spans="1:40" ht="18" hidden="1" customHeight="1">
      <c r="A239" s="351"/>
      <c r="B239" s="141" t="s">
        <v>2018</v>
      </c>
      <c r="C239" s="145" t="s">
        <v>1462</v>
      </c>
      <c r="D239" s="145" t="s">
        <v>2016</v>
      </c>
      <c r="E239" s="141">
        <v>4</v>
      </c>
      <c r="F239" s="144"/>
      <c r="G239" s="144"/>
      <c r="H239" s="143"/>
      <c r="I239" s="143"/>
      <c r="J239" s="142"/>
      <c r="K239" s="142"/>
      <c r="L239" s="141"/>
      <c r="M239" s="140"/>
      <c r="N239" s="139"/>
      <c r="O239" s="138"/>
      <c r="P239" s="138"/>
      <c r="Q239" s="137"/>
      <c r="R239" s="136"/>
      <c r="S239" s="118">
        <f t="shared" si="23"/>
        <v>0</v>
      </c>
      <c r="T239" s="117"/>
      <c r="U239" s="117"/>
      <c r="V239" s="117"/>
      <c r="W239" s="117"/>
      <c r="X239" s="117"/>
      <c r="Y239" s="135"/>
      <c r="Z239" s="135"/>
      <c r="AA239" s="135">
        <f t="shared" si="24"/>
        <v>0</v>
      </c>
      <c r="AB239" s="134"/>
      <c r="AC239" s="133"/>
      <c r="AD239" s="133"/>
      <c r="AE239" s="132" t="str">
        <f t="shared" si="25"/>
        <v>-</v>
      </c>
      <c r="AF239" s="131"/>
      <c r="AG239" s="131"/>
      <c r="AH239" s="131"/>
      <c r="AI239" s="130"/>
      <c r="AJ239" s="131"/>
      <c r="AK239" s="131"/>
      <c r="AL239" s="130"/>
      <c r="AM239" s="130"/>
      <c r="AN239" s="129"/>
    </row>
    <row r="240" spans="1:40" ht="18" hidden="1" customHeight="1">
      <c r="A240" s="352"/>
      <c r="B240" s="141" t="s">
        <v>2017</v>
      </c>
      <c r="C240" s="145" t="s">
        <v>1462</v>
      </c>
      <c r="D240" s="145" t="s">
        <v>2016</v>
      </c>
      <c r="E240" s="141">
        <v>5</v>
      </c>
      <c r="F240" s="144"/>
      <c r="G240" s="144"/>
      <c r="H240" s="143"/>
      <c r="I240" s="143"/>
      <c r="J240" s="142"/>
      <c r="K240" s="142"/>
      <c r="L240" s="141"/>
      <c r="M240" s="140"/>
      <c r="N240" s="139"/>
      <c r="O240" s="138"/>
      <c r="P240" s="138"/>
      <c r="Q240" s="137"/>
      <c r="R240" s="136"/>
      <c r="S240" s="118">
        <f t="shared" si="23"/>
        <v>0</v>
      </c>
      <c r="T240" s="117"/>
      <c r="U240" s="117"/>
      <c r="V240" s="117"/>
      <c r="W240" s="117"/>
      <c r="X240" s="117"/>
      <c r="Y240" s="135"/>
      <c r="Z240" s="135"/>
      <c r="AA240" s="135">
        <f t="shared" si="24"/>
        <v>0</v>
      </c>
      <c r="AB240" s="134"/>
      <c r="AC240" s="133"/>
      <c r="AD240" s="133"/>
      <c r="AE240" s="132" t="str">
        <f t="shared" si="25"/>
        <v>-</v>
      </c>
      <c r="AF240" s="131"/>
      <c r="AG240" s="131"/>
      <c r="AH240" s="131"/>
      <c r="AI240" s="130"/>
      <c r="AJ240" s="131"/>
      <c r="AK240" s="131"/>
      <c r="AL240" s="130"/>
      <c r="AM240" s="130"/>
      <c r="AN240" s="129"/>
    </row>
    <row r="241" spans="1:40" ht="18" hidden="1" customHeight="1">
      <c r="A241" s="355">
        <v>75</v>
      </c>
      <c r="B241" s="141" t="s">
        <v>2015</v>
      </c>
      <c r="C241" s="145" t="s">
        <v>1425</v>
      </c>
      <c r="D241" s="145" t="s">
        <v>2005</v>
      </c>
      <c r="E241" s="141">
        <v>3</v>
      </c>
      <c r="F241" s="144">
        <v>2</v>
      </c>
      <c r="G241" s="144">
        <v>1</v>
      </c>
      <c r="H241" s="143">
        <v>2</v>
      </c>
      <c r="I241" s="143">
        <v>1</v>
      </c>
      <c r="J241" s="142"/>
      <c r="K241" s="142"/>
      <c r="L241" s="141" t="s">
        <v>1314</v>
      </c>
      <c r="M241" s="140">
        <v>1</v>
      </c>
      <c r="N241" s="139">
        <v>1</v>
      </c>
      <c r="O241" s="134">
        <v>45709</v>
      </c>
      <c r="P241" s="134"/>
      <c r="Q241" s="152">
        <v>45714</v>
      </c>
      <c r="R241" s="136">
        <v>2</v>
      </c>
      <c r="S241" s="118">
        <f t="shared" si="23"/>
        <v>1</v>
      </c>
      <c r="T241" s="117">
        <v>1</v>
      </c>
      <c r="U241" s="117"/>
      <c r="V241" s="117">
        <f>T241</f>
        <v>1</v>
      </c>
      <c r="W241" s="117">
        <v>0</v>
      </c>
      <c r="X241" s="117">
        <v>0</v>
      </c>
      <c r="Y241" s="135">
        <v>51</v>
      </c>
      <c r="Z241" s="135">
        <v>5</v>
      </c>
      <c r="AA241" s="135">
        <f t="shared" si="24"/>
        <v>56</v>
      </c>
      <c r="AB241" s="134">
        <v>45785</v>
      </c>
      <c r="AC241" s="133">
        <v>0.375</v>
      </c>
      <c r="AD241" s="153">
        <v>0.65277777777777779</v>
      </c>
      <c r="AE241" s="132" t="str">
        <f t="shared" si="25"/>
        <v>인천-인천</v>
      </c>
      <c r="AF241" s="131" t="s">
        <v>1306</v>
      </c>
      <c r="AG241" s="131" t="s">
        <v>1306</v>
      </c>
      <c r="AH241" s="173" t="s">
        <v>2014</v>
      </c>
      <c r="AI241" s="131" t="s">
        <v>1303</v>
      </c>
      <c r="AJ241" s="131" t="s">
        <v>2013</v>
      </c>
      <c r="AK241" s="131" t="s">
        <v>2012</v>
      </c>
      <c r="AL241" s="130" t="s">
        <v>2011</v>
      </c>
      <c r="AM241" s="130" t="s">
        <v>2001</v>
      </c>
      <c r="AN241" s="129" t="s">
        <v>2000</v>
      </c>
    </row>
    <row r="242" spans="1:40" ht="18" hidden="1" customHeight="1">
      <c r="A242" s="351"/>
      <c r="B242" s="141" t="s">
        <v>2010</v>
      </c>
      <c r="C242" s="145" t="s">
        <v>1425</v>
      </c>
      <c r="D242" s="145" t="s">
        <v>2005</v>
      </c>
      <c r="E242" s="141">
        <v>4</v>
      </c>
      <c r="F242" s="144">
        <v>2</v>
      </c>
      <c r="G242" s="144">
        <v>1</v>
      </c>
      <c r="H242" s="143">
        <v>2</v>
      </c>
      <c r="I242" s="143">
        <v>1</v>
      </c>
      <c r="J242" s="142"/>
      <c r="K242" s="142"/>
      <c r="L242" s="141" t="s">
        <v>1325</v>
      </c>
      <c r="M242" s="140">
        <v>1</v>
      </c>
      <c r="N242" s="139"/>
      <c r="O242" s="134">
        <v>45709</v>
      </c>
      <c r="P242" s="134"/>
      <c r="Q242" s="152"/>
      <c r="R242" s="136">
        <v>2</v>
      </c>
      <c r="S242" s="118">
        <f t="shared" si="23"/>
        <v>1</v>
      </c>
      <c r="T242" s="117">
        <v>1</v>
      </c>
      <c r="U242" s="117"/>
      <c r="V242" s="117">
        <f>T242</f>
        <v>1</v>
      </c>
      <c r="W242" s="117">
        <v>0</v>
      </c>
      <c r="X242" s="117">
        <v>0</v>
      </c>
      <c r="Y242" s="135">
        <v>56</v>
      </c>
      <c r="Z242" s="135">
        <v>4</v>
      </c>
      <c r="AA242" s="135">
        <f t="shared" si="24"/>
        <v>60</v>
      </c>
      <c r="AB242" s="134">
        <v>45805</v>
      </c>
      <c r="AC242" s="133">
        <v>0.375</v>
      </c>
      <c r="AD242" s="133">
        <v>0.66666666666666663</v>
      </c>
      <c r="AE242" s="132" t="str">
        <f t="shared" si="25"/>
        <v>인천-강화</v>
      </c>
      <c r="AF242" s="131" t="s">
        <v>1340</v>
      </c>
      <c r="AG242" s="131" t="s">
        <v>1361</v>
      </c>
      <c r="AH242" s="131" t="s">
        <v>1638</v>
      </c>
      <c r="AI242" s="130" t="s">
        <v>1470</v>
      </c>
      <c r="AJ242" s="131" t="s">
        <v>2009</v>
      </c>
      <c r="AK242" s="131" t="s">
        <v>2008</v>
      </c>
      <c r="AL242" s="130" t="s">
        <v>2007</v>
      </c>
      <c r="AM242" s="130" t="s">
        <v>2001</v>
      </c>
      <c r="AN242" s="129" t="s">
        <v>2000</v>
      </c>
    </row>
    <row r="243" spans="1:40" ht="18" customHeight="1">
      <c r="A243" s="352"/>
      <c r="B243" s="141" t="s">
        <v>2006</v>
      </c>
      <c r="C243" s="145" t="s">
        <v>1462</v>
      </c>
      <c r="D243" s="274" t="s">
        <v>2005</v>
      </c>
      <c r="E243" s="321">
        <v>5</v>
      </c>
      <c r="F243" s="144"/>
      <c r="G243" s="144"/>
      <c r="H243" s="143"/>
      <c r="I243" s="143"/>
      <c r="J243" s="142">
        <v>3</v>
      </c>
      <c r="K243" s="142">
        <v>1</v>
      </c>
      <c r="L243" s="141" t="s">
        <v>1325</v>
      </c>
      <c r="M243" s="140" t="s">
        <v>1029</v>
      </c>
      <c r="N243" s="139"/>
      <c r="O243" s="134">
        <v>45730</v>
      </c>
      <c r="P243" s="134"/>
      <c r="Q243" s="151"/>
      <c r="R243" s="118">
        <v>3</v>
      </c>
      <c r="S243" s="118">
        <f t="shared" si="23"/>
        <v>3</v>
      </c>
      <c r="T243" s="117">
        <v>1</v>
      </c>
      <c r="U243" s="117">
        <f>R243-T243</f>
        <v>2</v>
      </c>
      <c r="V243" s="117">
        <v>0</v>
      </c>
      <c r="W243" s="117">
        <f>T243</f>
        <v>1</v>
      </c>
      <c r="X243" s="117">
        <f>U243</f>
        <v>2</v>
      </c>
      <c r="Y243" s="135">
        <v>64</v>
      </c>
      <c r="Z243" s="135">
        <v>3</v>
      </c>
      <c r="AA243" s="135">
        <v>67</v>
      </c>
      <c r="AB243" s="320">
        <v>45925</v>
      </c>
      <c r="AC243" s="324">
        <v>0.3611111111111111</v>
      </c>
      <c r="AD243" s="324">
        <v>0.6875</v>
      </c>
      <c r="AE243" s="146" t="s">
        <v>1341</v>
      </c>
      <c r="AF243" s="325" t="s">
        <v>6</v>
      </c>
      <c r="AG243" s="325" t="s">
        <v>73</v>
      </c>
      <c r="AH243" s="325" t="s">
        <v>315</v>
      </c>
      <c r="AI243" s="326" t="s">
        <v>150</v>
      </c>
      <c r="AJ243" s="131" t="s">
        <v>2004</v>
      </c>
      <c r="AK243" s="131" t="s">
        <v>2003</v>
      </c>
      <c r="AL243" s="130" t="s">
        <v>2002</v>
      </c>
      <c r="AM243" s="130" t="s">
        <v>2001</v>
      </c>
      <c r="AN243" s="129" t="s">
        <v>2000</v>
      </c>
    </row>
    <row r="244" spans="1:40" ht="18" hidden="1" customHeight="1">
      <c r="A244" s="355">
        <v>76</v>
      </c>
      <c r="B244" s="141" t="s">
        <v>1999</v>
      </c>
      <c r="C244" s="145" t="s">
        <v>1425</v>
      </c>
      <c r="D244" s="145" t="s">
        <v>1996</v>
      </c>
      <c r="E244" s="141">
        <v>3</v>
      </c>
      <c r="F244" s="144"/>
      <c r="G244" s="144"/>
      <c r="H244" s="143"/>
      <c r="I244" s="143"/>
      <c r="J244" s="142"/>
      <c r="K244" s="142"/>
      <c r="L244" s="141"/>
      <c r="M244" s="140"/>
      <c r="N244" s="139"/>
      <c r="O244" s="134"/>
      <c r="P244" s="134"/>
      <c r="Q244" s="151"/>
      <c r="R244" s="136"/>
      <c r="S244" s="118">
        <f t="shared" si="23"/>
        <v>0</v>
      </c>
      <c r="T244" s="117"/>
      <c r="U244" s="117"/>
      <c r="V244" s="117"/>
      <c r="W244" s="117"/>
      <c r="X244" s="117"/>
      <c r="Y244" s="135"/>
      <c r="Z244" s="135"/>
      <c r="AA244" s="135">
        <f t="shared" ref="AA244:AA274" si="26">SUM(Y244:Z244)</f>
        <v>0</v>
      </c>
      <c r="AB244" s="134"/>
      <c r="AC244" s="133"/>
      <c r="AD244" s="133"/>
      <c r="AE244" s="132" t="str">
        <f t="shared" ref="AE244:AE274" si="27">CONCATENATE(AF244,"-",AG244)</f>
        <v>-</v>
      </c>
      <c r="AF244" s="131"/>
      <c r="AG244" s="131"/>
      <c r="AH244" s="131"/>
      <c r="AI244" s="130"/>
      <c r="AJ244" s="131"/>
      <c r="AK244" s="131"/>
      <c r="AL244" s="130"/>
      <c r="AM244" s="130"/>
      <c r="AN244" s="129"/>
    </row>
    <row r="245" spans="1:40" ht="18" hidden="1" customHeight="1">
      <c r="A245" s="351"/>
      <c r="B245" s="141" t="s">
        <v>1998</v>
      </c>
      <c r="C245" s="145" t="s">
        <v>1425</v>
      </c>
      <c r="D245" s="145" t="s">
        <v>1996</v>
      </c>
      <c r="E245" s="141">
        <v>4</v>
      </c>
      <c r="F245" s="144"/>
      <c r="G245" s="144"/>
      <c r="H245" s="143"/>
      <c r="I245" s="143"/>
      <c r="J245" s="142"/>
      <c r="K245" s="142"/>
      <c r="L245" s="141"/>
      <c r="M245" s="140"/>
      <c r="N245" s="139"/>
      <c r="O245" s="134"/>
      <c r="P245" s="134"/>
      <c r="Q245" s="151"/>
      <c r="R245" s="136"/>
      <c r="S245" s="118">
        <f t="shared" si="23"/>
        <v>0</v>
      </c>
      <c r="T245" s="117"/>
      <c r="U245" s="117"/>
      <c r="V245" s="117"/>
      <c r="W245" s="117"/>
      <c r="X245" s="117"/>
      <c r="Y245" s="135"/>
      <c r="Z245" s="135"/>
      <c r="AA245" s="135">
        <f t="shared" si="26"/>
        <v>0</v>
      </c>
      <c r="AB245" s="134"/>
      <c r="AC245" s="133"/>
      <c r="AD245" s="133"/>
      <c r="AE245" s="132" t="str">
        <f t="shared" si="27"/>
        <v>-</v>
      </c>
      <c r="AF245" s="131"/>
      <c r="AG245" s="131"/>
      <c r="AH245" s="131"/>
      <c r="AI245" s="130"/>
      <c r="AJ245" s="131"/>
      <c r="AK245" s="131"/>
      <c r="AL245" s="130"/>
      <c r="AM245" s="130"/>
      <c r="AN245" s="129"/>
    </row>
    <row r="246" spans="1:40" ht="18" hidden="1" customHeight="1">
      <c r="A246" s="352"/>
      <c r="B246" s="141" t="s">
        <v>1997</v>
      </c>
      <c r="C246" s="145" t="s">
        <v>1562</v>
      </c>
      <c r="D246" s="145" t="s">
        <v>1996</v>
      </c>
      <c r="E246" s="141">
        <v>5</v>
      </c>
      <c r="F246" s="144"/>
      <c r="G246" s="144"/>
      <c r="H246" s="143"/>
      <c r="I246" s="143"/>
      <c r="J246" s="142"/>
      <c r="K246" s="142"/>
      <c r="L246" s="141"/>
      <c r="M246" s="140"/>
      <c r="N246" s="139"/>
      <c r="O246" s="134"/>
      <c r="P246" s="134"/>
      <c r="Q246" s="151"/>
      <c r="R246" s="136"/>
      <c r="S246" s="118">
        <f t="shared" si="23"/>
        <v>0</v>
      </c>
      <c r="T246" s="117"/>
      <c r="U246" s="117"/>
      <c r="V246" s="117"/>
      <c r="W246" s="117"/>
      <c r="X246" s="117"/>
      <c r="Y246" s="135"/>
      <c r="Z246" s="135"/>
      <c r="AA246" s="135">
        <f t="shared" si="26"/>
        <v>0</v>
      </c>
      <c r="AB246" s="134"/>
      <c r="AC246" s="133"/>
      <c r="AD246" s="133"/>
      <c r="AE246" s="132" t="str">
        <f t="shared" si="27"/>
        <v>-</v>
      </c>
      <c r="AF246" s="131"/>
      <c r="AG246" s="131"/>
      <c r="AH246" s="131"/>
      <c r="AI246" s="130"/>
      <c r="AJ246" s="131"/>
      <c r="AK246" s="131"/>
      <c r="AL246" s="130"/>
      <c r="AM246" s="130"/>
      <c r="AN246" s="129"/>
    </row>
    <row r="247" spans="1:40" ht="18" hidden="1" customHeight="1">
      <c r="A247" s="355">
        <v>77</v>
      </c>
      <c r="B247" s="141" t="s">
        <v>1995</v>
      </c>
      <c r="C247" s="145" t="s">
        <v>1425</v>
      </c>
      <c r="D247" s="145" t="s">
        <v>1980</v>
      </c>
      <c r="E247" s="141">
        <v>3</v>
      </c>
      <c r="F247" s="144"/>
      <c r="G247" s="144"/>
      <c r="H247" s="143"/>
      <c r="I247" s="143"/>
      <c r="J247" s="142"/>
      <c r="K247" s="142"/>
      <c r="L247" s="141"/>
      <c r="M247" s="140"/>
      <c r="N247" s="139"/>
      <c r="O247" s="134"/>
      <c r="P247" s="134"/>
      <c r="Q247" s="151"/>
      <c r="R247" s="136"/>
      <c r="S247" s="118">
        <f t="shared" si="23"/>
        <v>0</v>
      </c>
      <c r="T247" s="117"/>
      <c r="U247" s="117"/>
      <c r="V247" s="117"/>
      <c r="W247" s="117"/>
      <c r="X247" s="117"/>
      <c r="Y247" s="135"/>
      <c r="Z247" s="135"/>
      <c r="AA247" s="135">
        <f t="shared" si="26"/>
        <v>0</v>
      </c>
      <c r="AB247" s="134"/>
      <c r="AC247" s="133"/>
      <c r="AD247" s="133"/>
      <c r="AE247" s="132" t="str">
        <f t="shared" si="27"/>
        <v>-</v>
      </c>
      <c r="AF247" s="131"/>
      <c r="AG247" s="131"/>
      <c r="AH247" s="131"/>
      <c r="AI247" s="130"/>
      <c r="AJ247" s="131"/>
      <c r="AK247" s="131"/>
      <c r="AL247" s="130"/>
      <c r="AM247" s="130"/>
      <c r="AN247" s="129"/>
    </row>
    <row r="248" spans="1:40" s="87" customFormat="1" ht="18" hidden="1" customHeight="1">
      <c r="A248" s="351"/>
      <c r="B248" s="141" t="s">
        <v>1986</v>
      </c>
      <c r="C248" s="127" t="s">
        <v>1419</v>
      </c>
      <c r="D248" s="127" t="s">
        <v>1980</v>
      </c>
      <c r="E248" s="123">
        <v>4</v>
      </c>
      <c r="F248" s="126">
        <v>6</v>
      </c>
      <c r="G248" s="126">
        <v>1</v>
      </c>
      <c r="H248" s="125"/>
      <c r="I248" s="125"/>
      <c r="J248" s="124"/>
      <c r="K248" s="124"/>
      <c r="L248" s="123" t="s">
        <v>1380</v>
      </c>
      <c r="M248" s="122">
        <v>1</v>
      </c>
      <c r="N248" s="121"/>
      <c r="O248" s="114">
        <v>45670</v>
      </c>
      <c r="P248" s="114">
        <v>45729</v>
      </c>
      <c r="Q248" s="114"/>
      <c r="R248" s="119">
        <v>1</v>
      </c>
      <c r="S248" s="118">
        <f t="shared" si="23"/>
        <v>0</v>
      </c>
      <c r="T248" s="116"/>
      <c r="U248" s="116"/>
      <c r="V248" s="117"/>
      <c r="W248" s="116"/>
      <c r="X248" s="116"/>
      <c r="Y248" s="115">
        <v>17</v>
      </c>
      <c r="Z248" s="115">
        <v>2</v>
      </c>
      <c r="AA248" s="115">
        <f t="shared" si="26"/>
        <v>19</v>
      </c>
      <c r="AB248" s="114">
        <v>45748</v>
      </c>
      <c r="AC248" s="113">
        <v>0.36805555555555558</v>
      </c>
      <c r="AD248" s="113">
        <v>0.60416666666666663</v>
      </c>
      <c r="AE248" s="112" t="str">
        <f t="shared" si="27"/>
        <v>인천-인천</v>
      </c>
      <c r="AF248" s="111" t="s">
        <v>1568</v>
      </c>
      <c r="AG248" s="111" t="s">
        <v>1568</v>
      </c>
      <c r="AH248" s="111" t="s">
        <v>1988</v>
      </c>
      <c r="AI248" s="110" t="s">
        <v>1323</v>
      </c>
      <c r="AJ248" s="111" t="s">
        <v>1994</v>
      </c>
      <c r="AK248" s="111" t="s">
        <v>1990</v>
      </c>
      <c r="AL248" s="110" t="s">
        <v>1991</v>
      </c>
      <c r="AM248" s="110"/>
      <c r="AN248" s="109"/>
    </row>
    <row r="249" spans="1:40" s="87" customFormat="1" ht="18" hidden="1" customHeight="1">
      <c r="A249" s="351"/>
      <c r="B249" s="141" t="s">
        <v>1986</v>
      </c>
      <c r="C249" s="127" t="s">
        <v>1562</v>
      </c>
      <c r="D249" s="127" t="s">
        <v>1980</v>
      </c>
      <c r="E249" s="123">
        <v>4</v>
      </c>
      <c r="F249" s="126"/>
      <c r="G249" s="126"/>
      <c r="H249" s="125"/>
      <c r="I249" s="125"/>
      <c r="J249" s="124"/>
      <c r="K249" s="124"/>
      <c r="L249" s="123" t="s">
        <v>1349</v>
      </c>
      <c r="M249" s="122">
        <v>1</v>
      </c>
      <c r="N249" s="121"/>
      <c r="O249" s="114">
        <v>45670</v>
      </c>
      <c r="P249" s="114">
        <v>45729</v>
      </c>
      <c r="Q249" s="114"/>
      <c r="R249" s="119">
        <v>1</v>
      </c>
      <c r="S249" s="118">
        <f t="shared" si="23"/>
        <v>0</v>
      </c>
      <c r="T249" s="116"/>
      <c r="U249" s="116"/>
      <c r="V249" s="117"/>
      <c r="W249" s="116"/>
      <c r="X249" s="116"/>
      <c r="Y249" s="115">
        <v>17</v>
      </c>
      <c r="Z249" s="115">
        <v>2</v>
      </c>
      <c r="AA249" s="115">
        <f t="shared" si="26"/>
        <v>19</v>
      </c>
      <c r="AB249" s="114">
        <v>45749</v>
      </c>
      <c r="AC249" s="113">
        <v>0.36805555555555558</v>
      </c>
      <c r="AD249" s="113">
        <v>0.60416666666666663</v>
      </c>
      <c r="AE249" s="112" t="str">
        <f t="shared" si="27"/>
        <v>인천-인천</v>
      </c>
      <c r="AF249" s="111" t="s">
        <v>1340</v>
      </c>
      <c r="AG249" s="111" t="s">
        <v>1306</v>
      </c>
      <c r="AH249" s="111" t="s">
        <v>1993</v>
      </c>
      <c r="AI249" s="110" t="s">
        <v>1567</v>
      </c>
      <c r="AJ249" s="111" t="s">
        <v>1984</v>
      </c>
      <c r="AK249" s="111" t="s">
        <v>1992</v>
      </c>
      <c r="AL249" s="110" t="s">
        <v>1991</v>
      </c>
      <c r="AM249" s="110"/>
      <c r="AN249" s="109"/>
    </row>
    <row r="250" spans="1:40" s="87" customFormat="1" ht="18" hidden="1" customHeight="1">
      <c r="A250" s="351"/>
      <c r="B250" s="141" t="s">
        <v>1986</v>
      </c>
      <c r="C250" s="127" t="s">
        <v>1425</v>
      </c>
      <c r="D250" s="127" t="s">
        <v>1980</v>
      </c>
      <c r="E250" s="123">
        <v>4</v>
      </c>
      <c r="F250" s="126"/>
      <c r="G250" s="126"/>
      <c r="H250" s="125"/>
      <c r="I250" s="125"/>
      <c r="J250" s="124"/>
      <c r="K250" s="124"/>
      <c r="L250" s="123" t="s">
        <v>1639</v>
      </c>
      <c r="M250" s="122">
        <v>1</v>
      </c>
      <c r="N250" s="121"/>
      <c r="O250" s="114">
        <v>45670</v>
      </c>
      <c r="P250" s="114">
        <v>45729</v>
      </c>
      <c r="Q250" s="114"/>
      <c r="R250" s="119">
        <v>1</v>
      </c>
      <c r="S250" s="118">
        <f t="shared" si="23"/>
        <v>0</v>
      </c>
      <c r="T250" s="116"/>
      <c r="U250" s="116"/>
      <c r="V250" s="117"/>
      <c r="W250" s="116"/>
      <c r="X250" s="116"/>
      <c r="Y250" s="115">
        <v>17</v>
      </c>
      <c r="Z250" s="115">
        <v>1</v>
      </c>
      <c r="AA250" s="115">
        <f t="shared" si="26"/>
        <v>18</v>
      </c>
      <c r="AB250" s="114">
        <v>45755</v>
      </c>
      <c r="AC250" s="113">
        <v>0.36805555555555558</v>
      </c>
      <c r="AD250" s="113">
        <v>0.60416666666666663</v>
      </c>
      <c r="AE250" s="112" t="str">
        <f t="shared" si="27"/>
        <v>인천-인천</v>
      </c>
      <c r="AF250" s="111" t="s">
        <v>1340</v>
      </c>
      <c r="AG250" s="111" t="s">
        <v>1568</v>
      </c>
      <c r="AH250" s="111" t="s">
        <v>1985</v>
      </c>
      <c r="AI250" s="110" t="s">
        <v>1312</v>
      </c>
      <c r="AJ250" s="111" t="s">
        <v>1987</v>
      </c>
      <c r="AK250" s="111" t="s">
        <v>1983</v>
      </c>
      <c r="AL250" s="110" t="s">
        <v>1989</v>
      </c>
      <c r="AM250" s="110"/>
      <c r="AN250" s="109"/>
    </row>
    <row r="251" spans="1:40" s="87" customFormat="1" ht="18" hidden="1" customHeight="1">
      <c r="A251" s="351"/>
      <c r="B251" s="141" t="s">
        <v>1986</v>
      </c>
      <c r="C251" s="127" t="s">
        <v>1462</v>
      </c>
      <c r="D251" s="127" t="s">
        <v>1980</v>
      </c>
      <c r="E251" s="123">
        <v>4</v>
      </c>
      <c r="F251" s="126"/>
      <c r="G251" s="126"/>
      <c r="H251" s="125"/>
      <c r="I251" s="125"/>
      <c r="J251" s="124"/>
      <c r="K251" s="124"/>
      <c r="L251" s="123" t="s">
        <v>1380</v>
      </c>
      <c r="M251" s="122">
        <v>1</v>
      </c>
      <c r="N251" s="121"/>
      <c r="O251" s="114">
        <v>45670</v>
      </c>
      <c r="P251" s="114">
        <v>45729</v>
      </c>
      <c r="Q251" s="114"/>
      <c r="R251" s="119">
        <v>1</v>
      </c>
      <c r="S251" s="118">
        <f t="shared" si="23"/>
        <v>0</v>
      </c>
      <c r="T251" s="116"/>
      <c r="U251" s="116"/>
      <c r="V251" s="117"/>
      <c r="W251" s="116"/>
      <c r="X251" s="116"/>
      <c r="Y251" s="115">
        <v>16</v>
      </c>
      <c r="Z251" s="115">
        <v>1</v>
      </c>
      <c r="AA251" s="115">
        <f t="shared" si="26"/>
        <v>17</v>
      </c>
      <c r="AB251" s="114">
        <v>45756</v>
      </c>
      <c r="AC251" s="113">
        <v>0.36805555555555558</v>
      </c>
      <c r="AD251" s="113">
        <v>0.60416666666666663</v>
      </c>
      <c r="AE251" s="112" t="str">
        <f t="shared" si="27"/>
        <v>인천-인천</v>
      </c>
      <c r="AF251" s="111" t="s">
        <v>1340</v>
      </c>
      <c r="AG251" s="111" t="s">
        <v>1306</v>
      </c>
      <c r="AH251" s="111" t="s">
        <v>1985</v>
      </c>
      <c r="AI251" s="110" t="s">
        <v>1006</v>
      </c>
      <c r="AJ251" s="111" t="s">
        <v>1984</v>
      </c>
      <c r="AK251" s="111" t="s">
        <v>1990</v>
      </c>
      <c r="AL251" s="110" t="s">
        <v>1989</v>
      </c>
      <c r="AM251" s="110"/>
      <c r="AN251" s="109"/>
    </row>
    <row r="252" spans="1:40" s="87" customFormat="1" ht="18" hidden="1" customHeight="1">
      <c r="A252" s="351"/>
      <c r="B252" s="141" t="s">
        <v>1986</v>
      </c>
      <c r="C252" s="127" t="s">
        <v>1562</v>
      </c>
      <c r="D252" s="127" t="s">
        <v>1980</v>
      </c>
      <c r="E252" s="123">
        <v>4</v>
      </c>
      <c r="F252" s="126"/>
      <c r="G252" s="126"/>
      <c r="H252" s="125"/>
      <c r="I252" s="125"/>
      <c r="J252" s="124"/>
      <c r="K252" s="124"/>
      <c r="L252" s="123" t="s">
        <v>1008</v>
      </c>
      <c r="M252" s="122">
        <v>1</v>
      </c>
      <c r="N252" s="121"/>
      <c r="O252" s="114">
        <v>45670</v>
      </c>
      <c r="P252" s="114">
        <v>45729</v>
      </c>
      <c r="Q252" s="114"/>
      <c r="R252" s="119">
        <v>1</v>
      </c>
      <c r="S252" s="118">
        <f t="shared" si="23"/>
        <v>0</v>
      </c>
      <c r="T252" s="116"/>
      <c r="U252" s="116"/>
      <c r="V252" s="117"/>
      <c r="W252" s="116"/>
      <c r="X252" s="116"/>
      <c r="Y252" s="115">
        <v>16</v>
      </c>
      <c r="Z252" s="115">
        <v>1</v>
      </c>
      <c r="AA252" s="115">
        <f t="shared" si="26"/>
        <v>17</v>
      </c>
      <c r="AB252" s="114">
        <v>45762</v>
      </c>
      <c r="AC252" s="113">
        <v>0.36805555555555558</v>
      </c>
      <c r="AD252" s="113">
        <v>0.60416666666666663</v>
      </c>
      <c r="AE252" s="112" t="str">
        <f t="shared" si="27"/>
        <v>인천-인천</v>
      </c>
      <c r="AF252" s="111" t="s">
        <v>1340</v>
      </c>
      <c r="AG252" s="111" t="s">
        <v>1306</v>
      </c>
      <c r="AH252" s="111" t="s">
        <v>1988</v>
      </c>
      <c r="AI252" s="110" t="s">
        <v>1312</v>
      </c>
      <c r="AJ252" s="111" t="s">
        <v>1987</v>
      </c>
      <c r="AK252" s="111" t="s">
        <v>1983</v>
      </c>
      <c r="AL252" s="110" t="s">
        <v>1982</v>
      </c>
      <c r="AM252" s="110"/>
      <c r="AN252" s="109"/>
    </row>
    <row r="253" spans="1:40" s="87" customFormat="1" ht="18" hidden="1" customHeight="1">
      <c r="A253" s="351"/>
      <c r="B253" s="141" t="s">
        <v>1986</v>
      </c>
      <c r="C253" s="127" t="s">
        <v>1425</v>
      </c>
      <c r="D253" s="127" t="s">
        <v>1980</v>
      </c>
      <c r="E253" s="123">
        <v>4</v>
      </c>
      <c r="F253" s="126"/>
      <c r="G253" s="126"/>
      <c r="H253" s="125"/>
      <c r="I253" s="125"/>
      <c r="J253" s="124"/>
      <c r="K253" s="124"/>
      <c r="L253" s="123" t="s">
        <v>1380</v>
      </c>
      <c r="M253" s="122">
        <v>1</v>
      </c>
      <c r="N253" s="121"/>
      <c r="O253" s="114">
        <v>45670</v>
      </c>
      <c r="P253" s="114">
        <v>45729</v>
      </c>
      <c r="Q253" s="114"/>
      <c r="R253" s="119">
        <v>1</v>
      </c>
      <c r="S253" s="118">
        <f t="shared" si="23"/>
        <v>0</v>
      </c>
      <c r="T253" s="116"/>
      <c r="U253" s="116"/>
      <c r="V253" s="117"/>
      <c r="W253" s="116"/>
      <c r="X253" s="116"/>
      <c r="Y253" s="115">
        <v>16</v>
      </c>
      <c r="Z253" s="115">
        <v>1</v>
      </c>
      <c r="AA253" s="115">
        <f t="shared" si="26"/>
        <v>17</v>
      </c>
      <c r="AB253" s="114">
        <v>45763</v>
      </c>
      <c r="AC253" s="113">
        <v>0.36805555555555558</v>
      </c>
      <c r="AD253" s="113">
        <v>0.60416666666666663</v>
      </c>
      <c r="AE253" s="112" t="str">
        <f t="shared" si="27"/>
        <v>인천-인천</v>
      </c>
      <c r="AF253" s="111" t="s">
        <v>1340</v>
      </c>
      <c r="AG253" s="111" t="s">
        <v>1306</v>
      </c>
      <c r="AH253" s="111" t="s">
        <v>1985</v>
      </c>
      <c r="AI253" s="110" t="s">
        <v>1323</v>
      </c>
      <c r="AJ253" s="111" t="s">
        <v>1984</v>
      </c>
      <c r="AK253" s="111" t="s">
        <v>1983</v>
      </c>
      <c r="AL253" s="110" t="s">
        <v>1982</v>
      </c>
      <c r="AM253" s="110"/>
      <c r="AN253" s="109"/>
    </row>
    <row r="254" spans="1:40" ht="18" hidden="1" customHeight="1">
      <c r="A254" s="352"/>
      <c r="B254" s="141" t="s">
        <v>1981</v>
      </c>
      <c r="C254" s="145" t="s">
        <v>1425</v>
      </c>
      <c r="D254" s="145" t="s">
        <v>1980</v>
      </c>
      <c r="E254" s="141">
        <v>5</v>
      </c>
      <c r="F254" s="144"/>
      <c r="G254" s="144"/>
      <c r="H254" s="143"/>
      <c r="I254" s="143"/>
      <c r="J254" s="142"/>
      <c r="K254" s="142"/>
      <c r="L254" s="141"/>
      <c r="M254" s="140"/>
      <c r="N254" s="139"/>
      <c r="O254" s="134"/>
      <c r="P254" s="134"/>
      <c r="Q254" s="151"/>
      <c r="R254" s="136"/>
      <c r="S254" s="118">
        <f t="shared" si="23"/>
        <v>0</v>
      </c>
      <c r="T254" s="117"/>
      <c r="U254" s="117"/>
      <c r="V254" s="117"/>
      <c r="W254" s="117"/>
      <c r="X254" s="117"/>
      <c r="Y254" s="135"/>
      <c r="Z254" s="135"/>
      <c r="AA254" s="135">
        <f t="shared" si="26"/>
        <v>0</v>
      </c>
      <c r="AB254" s="134"/>
      <c r="AC254" s="133"/>
      <c r="AD254" s="133"/>
      <c r="AE254" s="132" t="str">
        <f t="shared" si="27"/>
        <v>-</v>
      </c>
      <c r="AF254" s="131"/>
      <c r="AG254" s="131"/>
      <c r="AH254" s="131"/>
      <c r="AI254" s="130"/>
      <c r="AJ254" s="131"/>
      <c r="AK254" s="131"/>
      <c r="AL254" s="130"/>
      <c r="AM254" s="130"/>
      <c r="AN254" s="129"/>
    </row>
    <row r="255" spans="1:40" ht="18" hidden="1" customHeight="1">
      <c r="A255" s="355">
        <v>78</v>
      </c>
      <c r="B255" s="141" t="s">
        <v>1979</v>
      </c>
      <c r="C255" s="145" t="s">
        <v>1462</v>
      </c>
      <c r="D255" s="145" t="s">
        <v>1973</v>
      </c>
      <c r="E255" s="141">
        <v>3</v>
      </c>
      <c r="F255" s="144"/>
      <c r="G255" s="144"/>
      <c r="H255" s="143"/>
      <c r="I255" s="143"/>
      <c r="J255" s="142"/>
      <c r="K255" s="142"/>
      <c r="L255" s="141"/>
      <c r="M255" s="140"/>
      <c r="N255" s="139"/>
      <c r="O255" s="134"/>
      <c r="P255" s="134"/>
      <c r="Q255" s="151"/>
      <c r="R255" s="136"/>
      <c r="S255" s="118">
        <f t="shared" si="23"/>
        <v>0</v>
      </c>
      <c r="T255" s="117"/>
      <c r="U255" s="117"/>
      <c r="V255" s="117"/>
      <c r="W255" s="117"/>
      <c r="X255" s="117"/>
      <c r="Y255" s="135"/>
      <c r="Z255" s="135"/>
      <c r="AA255" s="135">
        <f t="shared" si="26"/>
        <v>0</v>
      </c>
      <c r="AB255" s="134"/>
      <c r="AC255" s="133"/>
      <c r="AD255" s="133"/>
      <c r="AE255" s="132" t="str">
        <f t="shared" si="27"/>
        <v>-</v>
      </c>
      <c r="AF255" s="131"/>
      <c r="AG255" s="131"/>
      <c r="AH255" s="131"/>
      <c r="AI255" s="130"/>
      <c r="AJ255" s="131"/>
      <c r="AK255" s="131"/>
      <c r="AL255" s="130"/>
      <c r="AM255" s="130" t="s">
        <v>1968</v>
      </c>
      <c r="AN255" s="129">
        <v>5191</v>
      </c>
    </row>
    <row r="256" spans="1:40" ht="18" hidden="1" customHeight="1">
      <c r="A256" s="351"/>
      <c r="B256" s="141" t="s">
        <v>1978</v>
      </c>
      <c r="C256" s="145" t="s">
        <v>1425</v>
      </c>
      <c r="D256" s="145" t="s">
        <v>1973</v>
      </c>
      <c r="E256" s="141">
        <v>4</v>
      </c>
      <c r="F256" s="144">
        <v>5</v>
      </c>
      <c r="G256" s="144">
        <v>1</v>
      </c>
      <c r="H256" s="143">
        <v>5</v>
      </c>
      <c r="I256" s="143">
        <v>1</v>
      </c>
      <c r="J256" s="142"/>
      <c r="K256" s="142"/>
      <c r="L256" s="141" t="s">
        <v>1325</v>
      </c>
      <c r="M256" s="140">
        <v>1</v>
      </c>
      <c r="N256" s="139"/>
      <c r="O256" s="134">
        <v>45671</v>
      </c>
      <c r="P256" s="134"/>
      <c r="Q256" s="152"/>
      <c r="R256" s="136">
        <v>5</v>
      </c>
      <c r="S256" s="118">
        <f t="shared" si="23"/>
        <v>1</v>
      </c>
      <c r="T256" s="117">
        <v>1</v>
      </c>
      <c r="U256" s="117"/>
      <c r="V256" s="117">
        <f>T256</f>
        <v>1</v>
      </c>
      <c r="W256" s="117">
        <v>0</v>
      </c>
      <c r="X256" s="117">
        <v>0</v>
      </c>
      <c r="Y256" s="135">
        <v>135</v>
      </c>
      <c r="Z256" s="135">
        <v>6</v>
      </c>
      <c r="AA256" s="135">
        <f t="shared" si="26"/>
        <v>141</v>
      </c>
      <c r="AB256" s="134">
        <v>45790</v>
      </c>
      <c r="AC256" s="133">
        <v>0.36805555555555558</v>
      </c>
      <c r="AD256" s="133">
        <v>0.625</v>
      </c>
      <c r="AE256" s="132" t="str">
        <f t="shared" si="27"/>
        <v>인천-인천</v>
      </c>
      <c r="AF256" s="131" t="s">
        <v>1568</v>
      </c>
      <c r="AG256" s="131" t="s">
        <v>1340</v>
      </c>
      <c r="AH256" s="131" t="s">
        <v>1871</v>
      </c>
      <c r="AI256" s="130" t="s">
        <v>1312</v>
      </c>
      <c r="AJ256" s="131" t="s">
        <v>1977</v>
      </c>
      <c r="AK256" s="131" t="s">
        <v>1976</v>
      </c>
      <c r="AL256" s="130" t="s">
        <v>1975</v>
      </c>
      <c r="AM256" s="130" t="s">
        <v>1968</v>
      </c>
      <c r="AN256" s="129">
        <v>5191</v>
      </c>
    </row>
    <row r="257" spans="1:40" ht="18" customHeight="1">
      <c r="A257" s="352"/>
      <c r="B257" s="141" t="s">
        <v>1974</v>
      </c>
      <c r="C257" s="145" t="s">
        <v>1425</v>
      </c>
      <c r="D257" s="274" t="s">
        <v>1973</v>
      </c>
      <c r="E257" s="321">
        <v>5</v>
      </c>
      <c r="F257" s="144"/>
      <c r="G257" s="144"/>
      <c r="H257" s="143"/>
      <c r="I257" s="143"/>
      <c r="J257" s="142"/>
      <c r="K257" s="142"/>
      <c r="L257" s="141" t="s">
        <v>1307</v>
      </c>
      <c r="M257" s="140">
        <v>2</v>
      </c>
      <c r="N257" s="139"/>
      <c r="O257" s="134">
        <v>45755</v>
      </c>
      <c r="P257" s="134"/>
      <c r="Q257" s="152">
        <v>45756</v>
      </c>
      <c r="R257" s="118">
        <v>4</v>
      </c>
      <c r="S257" s="118">
        <f t="shared" si="23"/>
        <v>4</v>
      </c>
      <c r="T257" s="117">
        <v>1</v>
      </c>
      <c r="U257" s="117">
        <f>R257-T257</f>
        <v>3</v>
      </c>
      <c r="V257" s="117">
        <f>T257</f>
        <v>1</v>
      </c>
      <c r="W257" s="117">
        <v>0</v>
      </c>
      <c r="X257" s="117">
        <f>U257</f>
        <v>3</v>
      </c>
      <c r="Y257" s="135">
        <v>103</v>
      </c>
      <c r="Z257" s="135">
        <v>5</v>
      </c>
      <c r="AA257" s="135">
        <f t="shared" si="26"/>
        <v>108</v>
      </c>
      <c r="AB257" s="320">
        <v>45966</v>
      </c>
      <c r="AC257" s="324">
        <v>0.34027777777777773</v>
      </c>
      <c r="AD257" s="324">
        <v>0.66666666666666663</v>
      </c>
      <c r="AE257" s="132" t="str">
        <f t="shared" si="27"/>
        <v>인천-인천</v>
      </c>
      <c r="AF257" s="325" t="s">
        <v>1340</v>
      </c>
      <c r="AG257" s="325" t="s">
        <v>1340</v>
      </c>
      <c r="AH257" s="325" t="s">
        <v>1972</v>
      </c>
      <c r="AI257" s="326"/>
      <c r="AJ257" s="131" t="s">
        <v>1971</v>
      </c>
      <c r="AK257" s="131" t="s">
        <v>1970</v>
      </c>
      <c r="AL257" s="130" t="s">
        <v>1969</v>
      </c>
      <c r="AM257" s="130" t="s">
        <v>1968</v>
      </c>
      <c r="AN257" s="129">
        <v>5191</v>
      </c>
    </row>
    <row r="258" spans="1:40" ht="18" hidden="1" customHeight="1">
      <c r="A258" s="355">
        <v>79</v>
      </c>
      <c r="B258" s="141" t="s">
        <v>1967</v>
      </c>
      <c r="C258" s="145" t="s">
        <v>1425</v>
      </c>
      <c r="D258" s="145" t="s">
        <v>1964</v>
      </c>
      <c r="E258" s="141">
        <v>3</v>
      </c>
      <c r="F258" s="144"/>
      <c r="G258" s="144"/>
      <c r="H258" s="143"/>
      <c r="I258" s="143"/>
      <c r="J258" s="142"/>
      <c r="K258" s="142"/>
      <c r="L258" s="141"/>
      <c r="M258" s="140"/>
      <c r="N258" s="139"/>
      <c r="O258" s="138"/>
      <c r="P258" s="138"/>
      <c r="Q258" s="137"/>
      <c r="R258" s="136"/>
      <c r="S258" s="118">
        <f t="shared" si="23"/>
        <v>0</v>
      </c>
      <c r="T258" s="117"/>
      <c r="U258" s="117"/>
      <c r="V258" s="117"/>
      <c r="W258" s="117"/>
      <c r="X258" s="117"/>
      <c r="Y258" s="135"/>
      <c r="Z258" s="135"/>
      <c r="AA258" s="135">
        <f t="shared" si="26"/>
        <v>0</v>
      </c>
      <c r="AB258" s="134"/>
      <c r="AC258" s="133"/>
      <c r="AD258" s="133"/>
      <c r="AE258" s="132" t="str">
        <f t="shared" si="27"/>
        <v>-</v>
      </c>
      <c r="AF258" s="131"/>
      <c r="AG258" s="131"/>
      <c r="AH258" s="131"/>
      <c r="AI258" s="130"/>
      <c r="AJ258" s="131"/>
      <c r="AK258" s="131"/>
      <c r="AL258" s="130"/>
      <c r="AM258" s="130"/>
      <c r="AN258" s="129"/>
    </row>
    <row r="259" spans="1:40" ht="18" hidden="1" customHeight="1">
      <c r="A259" s="351"/>
      <c r="B259" s="141" t="s">
        <v>1966</v>
      </c>
      <c r="C259" s="145" t="s">
        <v>1425</v>
      </c>
      <c r="D259" s="145" t="s">
        <v>1964</v>
      </c>
      <c r="E259" s="141">
        <v>4</v>
      </c>
      <c r="F259" s="144"/>
      <c r="G259" s="144"/>
      <c r="H259" s="143"/>
      <c r="I259" s="143"/>
      <c r="J259" s="142"/>
      <c r="K259" s="142"/>
      <c r="L259" s="141"/>
      <c r="M259" s="140"/>
      <c r="N259" s="139"/>
      <c r="O259" s="138"/>
      <c r="P259" s="138"/>
      <c r="Q259" s="137"/>
      <c r="R259" s="136"/>
      <c r="S259" s="118">
        <f t="shared" si="23"/>
        <v>0</v>
      </c>
      <c r="T259" s="117"/>
      <c r="U259" s="117"/>
      <c r="V259" s="117"/>
      <c r="W259" s="117"/>
      <c r="X259" s="117"/>
      <c r="Y259" s="135"/>
      <c r="Z259" s="135"/>
      <c r="AA259" s="135">
        <f t="shared" si="26"/>
        <v>0</v>
      </c>
      <c r="AB259" s="134"/>
      <c r="AC259" s="133"/>
      <c r="AD259" s="133"/>
      <c r="AE259" s="132" t="str">
        <f t="shared" si="27"/>
        <v>-</v>
      </c>
      <c r="AF259" s="131"/>
      <c r="AG259" s="131"/>
      <c r="AH259" s="131"/>
      <c r="AI259" s="130"/>
      <c r="AJ259" s="131"/>
      <c r="AK259" s="131"/>
      <c r="AL259" s="130"/>
      <c r="AM259" s="130"/>
      <c r="AN259" s="129"/>
    </row>
    <row r="260" spans="1:40" ht="18" hidden="1" customHeight="1">
      <c r="A260" s="352"/>
      <c r="B260" s="141" t="s">
        <v>1965</v>
      </c>
      <c r="C260" s="145" t="s">
        <v>1562</v>
      </c>
      <c r="D260" s="145" t="s">
        <v>1964</v>
      </c>
      <c r="E260" s="141">
        <v>5</v>
      </c>
      <c r="F260" s="144"/>
      <c r="G260" s="144"/>
      <c r="H260" s="143"/>
      <c r="I260" s="143"/>
      <c r="J260" s="142"/>
      <c r="K260" s="142"/>
      <c r="L260" s="141"/>
      <c r="M260" s="140"/>
      <c r="N260" s="139"/>
      <c r="O260" s="138"/>
      <c r="P260" s="138"/>
      <c r="Q260" s="137"/>
      <c r="R260" s="136"/>
      <c r="S260" s="118">
        <f t="shared" si="23"/>
        <v>0</v>
      </c>
      <c r="T260" s="117"/>
      <c r="U260" s="117"/>
      <c r="V260" s="117"/>
      <c r="W260" s="117"/>
      <c r="X260" s="117"/>
      <c r="Y260" s="135"/>
      <c r="Z260" s="135"/>
      <c r="AA260" s="135">
        <f t="shared" si="26"/>
        <v>0</v>
      </c>
      <c r="AB260" s="134"/>
      <c r="AC260" s="133"/>
      <c r="AD260" s="133"/>
      <c r="AE260" s="132" t="str">
        <f t="shared" si="27"/>
        <v>-</v>
      </c>
      <c r="AF260" s="131"/>
      <c r="AG260" s="131"/>
      <c r="AH260" s="131"/>
      <c r="AI260" s="130"/>
      <c r="AJ260" s="131"/>
      <c r="AK260" s="131"/>
      <c r="AL260" s="130"/>
      <c r="AM260" s="130"/>
      <c r="AN260" s="129"/>
    </row>
    <row r="261" spans="1:40" s="87" customFormat="1" ht="18" hidden="1" customHeight="1">
      <c r="A261" s="355">
        <v>80</v>
      </c>
      <c r="B261" s="141" t="s">
        <v>1963</v>
      </c>
      <c r="C261" s="127" t="s">
        <v>1425</v>
      </c>
      <c r="D261" s="127" t="s">
        <v>1954</v>
      </c>
      <c r="E261" s="123">
        <v>3</v>
      </c>
      <c r="F261" s="126">
        <v>2</v>
      </c>
      <c r="G261" s="126">
        <v>1</v>
      </c>
      <c r="H261" s="125">
        <v>2</v>
      </c>
      <c r="I261" s="143">
        <v>1</v>
      </c>
      <c r="J261" s="142"/>
      <c r="K261" s="142"/>
      <c r="L261" s="123" t="s">
        <v>1639</v>
      </c>
      <c r="M261" s="122">
        <v>1</v>
      </c>
      <c r="N261" s="121"/>
      <c r="O261" s="114">
        <v>45672</v>
      </c>
      <c r="P261" s="114">
        <v>45761</v>
      </c>
      <c r="Q261" s="114"/>
      <c r="R261" s="119">
        <v>2</v>
      </c>
      <c r="S261" s="118">
        <f t="shared" si="23"/>
        <v>0</v>
      </c>
      <c r="T261" s="116"/>
      <c r="U261" s="116"/>
      <c r="V261" s="117"/>
      <c r="W261" s="116"/>
      <c r="X261" s="116"/>
      <c r="Y261" s="115">
        <v>60</v>
      </c>
      <c r="Z261" s="115">
        <v>4</v>
      </c>
      <c r="AA261" s="115">
        <f t="shared" si="26"/>
        <v>64</v>
      </c>
      <c r="AB261" s="114">
        <v>45790</v>
      </c>
      <c r="AC261" s="113">
        <v>0.36805555555555558</v>
      </c>
      <c r="AD261" s="113">
        <v>0.54166666666666663</v>
      </c>
      <c r="AE261" s="112" t="str">
        <f t="shared" si="27"/>
        <v>인천-인천</v>
      </c>
      <c r="AF261" s="111" t="s">
        <v>1340</v>
      </c>
      <c r="AG261" s="111" t="s">
        <v>1340</v>
      </c>
      <c r="AH261" s="111" t="s">
        <v>1962</v>
      </c>
      <c r="AI261" s="110" t="s">
        <v>1303</v>
      </c>
      <c r="AJ261" s="111" t="s">
        <v>1958</v>
      </c>
      <c r="AK261" s="111" t="s">
        <v>1961</v>
      </c>
      <c r="AL261" s="110" t="s">
        <v>1960</v>
      </c>
      <c r="AM261" s="110"/>
      <c r="AN261" s="109"/>
    </row>
    <row r="262" spans="1:40" s="87" customFormat="1" ht="18" hidden="1" customHeight="1">
      <c r="A262" s="351"/>
      <c r="B262" s="141" t="s">
        <v>1959</v>
      </c>
      <c r="C262" s="127" t="s">
        <v>1425</v>
      </c>
      <c r="D262" s="157" t="s">
        <v>1954</v>
      </c>
      <c r="E262" s="123">
        <v>4</v>
      </c>
      <c r="F262" s="126">
        <v>2</v>
      </c>
      <c r="G262" s="126">
        <v>1</v>
      </c>
      <c r="H262" s="125">
        <v>2</v>
      </c>
      <c r="I262" s="143">
        <v>1</v>
      </c>
      <c r="J262" s="142"/>
      <c r="K262" s="142"/>
      <c r="L262" s="123" t="s">
        <v>1380</v>
      </c>
      <c r="M262" s="122">
        <v>1</v>
      </c>
      <c r="N262" s="121"/>
      <c r="O262" s="114">
        <v>45672</v>
      </c>
      <c r="P262" s="114">
        <v>45761</v>
      </c>
      <c r="Q262" s="114"/>
      <c r="R262" s="119">
        <v>2</v>
      </c>
      <c r="S262" s="118">
        <f t="shared" ref="S262:S325" si="28">T262+U262</f>
        <v>0</v>
      </c>
      <c r="T262" s="116"/>
      <c r="U262" s="116"/>
      <c r="V262" s="116"/>
      <c r="W262" s="116"/>
      <c r="X262" s="116"/>
      <c r="Y262" s="115">
        <v>68</v>
      </c>
      <c r="Z262" s="115">
        <v>4</v>
      </c>
      <c r="AA262" s="115">
        <f t="shared" si="26"/>
        <v>72</v>
      </c>
      <c r="AB262" s="114">
        <v>45965</v>
      </c>
      <c r="AC262" s="113">
        <v>0.36805555555555558</v>
      </c>
      <c r="AD262" s="113">
        <v>0.63888888888888895</v>
      </c>
      <c r="AE262" s="112" t="str">
        <f t="shared" si="27"/>
        <v>인천-영종</v>
      </c>
      <c r="AF262" s="111" t="s">
        <v>1340</v>
      </c>
      <c r="AG262" s="111" t="s">
        <v>1386</v>
      </c>
      <c r="AH262" s="111" t="s">
        <v>1379</v>
      </c>
      <c r="AI262" s="110" t="s">
        <v>1046</v>
      </c>
      <c r="AJ262" s="111" t="s">
        <v>1958</v>
      </c>
      <c r="AK262" s="111" t="s">
        <v>1957</v>
      </c>
      <c r="AL262" s="110" t="s">
        <v>1956</v>
      </c>
      <c r="AM262" s="110"/>
      <c r="AN262" s="109"/>
    </row>
    <row r="263" spans="1:40" ht="18" hidden="1" customHeight="1">
      <c r="A263" s="352"/>
      <c r="B263" s="141" t="s">
        <v>1955</v>
      </c>
      <c r="C263" s="145" t="s">
        <v>1425</v>
      </c>
      <c r="D263" s="145" t="s">
        <v>1954</v>
      </c>
      <c r="E263" s="141">
        <v>5</v>
      </c>
      <c r="F263" s="144"/>
      <c r="G263" s="144"/>
      <c r="H263" s="143"/>
      <c r="I263" s="143"/>
      <c r="J263" s="124">
        <v>2</v>
      </c>
      <c r="K263" s="142">
        <v>1</v>
      </c>
      <c r="L263" s="141"/>
      <c r="M263" s="140"/>
      <c r="N263" s="139"/>
      <c r="O263" s="134"/>
      <c r="P263" s="134"/>
      <c r="Q263" s="151"/>
      <c r="R263" s="136"/>
      <c r="S263" s="118">
        <f t="shared" si="28"/>
        <v>0</v>
      </c>
      <c r="T263" s="117"/>
      <c r="U263" s="117"/>
      <c r="V263" s="117"/>
      <c r="W263" s="117"/>
      <c r="X263" s="117"/>
      <c r="Y263" s="135"/>
      <c r="Z263" s="135"/>
      <c r="AA263" s="135">
        <f t="shared" si="26"/>
        <v>0</v>
      </c>
      <c r="AB263" s="134"/>
      <c r="AC263" s="133"/>
      <c r="AD263" s="133"/>
      <c r="AE263" s="132" t="str">
        <f t="shared" si="27"/>
        <v>-</v>
      </c>
      <c r="AF263" s="131"/>
      <c r="AG263" s="131"/>
      <c r="AH263" s="131"/>
      <c r="AI263" s="130"/>
      <c r="AJ263" s="131"/>
      <c r="AK263" s="131"/>
      <c r="AL263" s="130"/>
      <c r="AM263" s="130"/>
      <c r="AN263" s="129"/>
    </row>
    <row r="264" spans="1:40" ht="18" hidden="1" customHeight="1">
      <c r="A264" s="355">
        <v>81</v>
      </c>
      <c r="B264" s="141" t="s">
        <v>1953</v>
      </c>
      <c r="C264" s="145" t="s">
        <v>1425</v>
      </c>
      <c r="D264" s="157" t="s">
        <v>1943</v>
      </c>
      <c r="E264" s="123">
        <v>3</v>
      </c>
      <c r="F264" s="126">
        <v>0</v>
      </c>
      <c r="G264" s="126">
        <v>1</v>
      </c>
      <c r="H264" s="125">
        <v>2</v>
      </c>
      <c r="I264" s="125">
        <v>1</v>
      </c>
      <c r="J264" s="124"/>
      <c r="K264" s="124"/>
      <c r="L264" s="123" t="s">
        <v>1380</v>
      </c>
      <c r="M264" s="122">
        <v>1</v>
      </c>
      <c r="N264" s="121">
        <v>1</v>
      </c>
      <c r="O264" s="114">
        <v>45708</v>
      </c>
      <c r="P264" s="114">
        <v>45847</v>
      </c>
      <c r="Q264" s="114">
        <v>45751</v>
      </c>
      <c r="R264" s="119">
        <v>2</v>
      </c>
      <c r="S264" s="156">
        <v>2</v>
      </c>
      <c r="T264" s="116">
        <v>1</v>
      </c>
      <c r="U264" s="116">
        <v>1</v>
      </c>
      <c r="V264" s="116"/>
      <c r="W264" s="116"/>
      <c r="X264" s="116">
        <f>U264</f>
        <v>1</v>
      </c>
      <c r="Y264" s="115">
        <v>44</v>
      </c>
      <c r="Z264" s="115">
        <v>2</v>
      </c>
      <c r="AA264" s="115">
        <f t="shared" si="26"/>
        <v>46</v>
      </c>
      <c r="AB264" s="114">
        <v>45946</v>
      </c>
      <c r="AC264" s="113">
        <v>0.375</v>
      </c>
      <c r="AD264" s="113">
        <v>0.625</v>
      </c>
      <c r="AE264" s="112" t="str">
        <f t="shared" si="27"/>
        <v>인천-영종</v>
      </c>
      <c r="AF264" s="111" t="s">
        <v>1568</v>
      </c>
      <c r="AG264" s="111" t="s">
        <v>1386</v>
      </c>
      <c r="AH264" s="111" t="s">
        <v>1379</v>
      </c>
      <c r="AI264" s="111" t="s">
        <v>1470</v>
      </c>
      <c r="AJ264" s="111" t="s">
        <v>1952</v>
      </c>
      <c r="AK264" s="111" t="s">
        <v>1951</v>
      </c>
      <c r="AL264" s="110" t="s">
        <v>1950</v>
      </c>
      <c r="AM264" s="130"/>
      <c r="AN264" s="129"/>
    </row>
    <row r="265" spans="1:40" ht="18" hidden="1" customHeight="1">
      <c r="A265" s="351"/>
      <c r="B265" s="141" t="s">
        <v>1949</v>
      </c>
      <c r="C265" s="127" t="s">
        <v>1425</v>
      </c>
      <c r="D265" s="157" t="s">
        <v>1943</v>
      </c>
      <c r="E265" s="123">
        <v>4</v>
      </c>
      <c r="F265" s="126">
        <v>2</v>
      </c>
      <c r="G265" s="126">
        <v>1</v>
      </c>
      <c r="H265" s="125">
        <v>2</v>
      </c>
      <c r="I265" s="125">
        <v>1</v>
      </c>
      <c r="J265" s="124"/>
      <c r="K265" s="124"/>
      <c r="L265" s="123" t="s">
        <v>1639</v>
      </c>
      <c r="M265" s="122">
        <v>1</v>
      </c>
      <c r="N265" s="121">
        <v>1</v>
      </c>
      <c r="O265" s="114">
        <v>45708</v>
      </c>
      <c r="P265" s="114">
        <v>45847</v>
      </c>
      <c r="Q265" s="114">
        <v>45751</v>
      </c>
      <c r="R265" s="119">
        <v>2</v>
      </c>
      <c r="S265" s="156">
        <f t="shared" ref="S265:S328" si="29">T265+U265</f>
        <v>0</v>
      </c>
      <c r="T265" s="116"/>
      <c r="U265" s="116"/>
      <c r="V265" s="116"/>
      <c r="W265" s="116"/>
      <c r="X265" s="116">
        <f>U265</f>
        <v>0</v>
      </c>
      <c r="Y265" s="115">
        <v>68</v>
      </c>
      <c r="Z265" s="115">
        <v>4</v>
      </c>
      <c r="AA265" s="115">
        <f t="shared" si="26"/>
        <v>72</v>
      </c>
      <c r="AB265" s="114">
        <v>45910</v>
      </c>
      <c r="AC265" s="113">
        <v>0.35416666666666669</v>
      </c>
      <c r="AD265" s="113">
        <v>0.66666666666666663</v>
      </c>
      <c r="AE265" s="112" t="str">
        <f t="shared" si="27"/>
        <v>인천-강화</v>
      </c>
      <c r="AF265" s="111" t="s">
        <v>1340</v>
      </c>
      <c r="AG265" s="111" t="s">
        <v>1305</v>
      </c>
      <c r="AH265" s="111" t="s">
        <v>1948</v>
      </c>
      <c r="AI265" s="111" t="s">
        <v>1303</v>
      </c>
      <c r="AJ265" s="111" t="s">
        <v>1947</v>
      </c>
      <c r="AK265" s="111" t="s">
        <v>1946</v>
      </c>
      <c r="AL265" s="110" t="s">
        <v>1945</v>
      </c>
      <c r="AM265" s="130"/>
      <c r="AN265" s="129"/>
    </row>
    <row r="266" spans="1:40" ht="18" hidden="1" customHeight="1">
      <c r="A266" s="352"/>
      <c r="B266" s="141" t="s">
        <v>1944</v>
      </c>
      <c r="C266" s="145" t="s">
        <v>1562</v>
      </c>
      <c r="D266" s="127" t="s">
        <v>1943</v>
      </c>
      <c r="E266" s="123">
        <v>5</v>
      </c>
      <c r="F266" s="126"/>
      <c r="G266" s="126"/>
      <c r="H266" s="125"/>
      <c r="I266" s="125"/>
      <c r="J266" s="124"/>
      <c r="K266" s="124"/>
      <c r="L266" s="123"/>
      <c r="M266" s="122"/>
      <c r="N266" s="121"/>
      <c r="O266" s="114"/>
      <c r="P266" s="114"/>
      <c r="Q266" s="114"/>
      <c r="R266" s="119"/>
      <c r="S266" s="118">
        <f t="shared" si="29"/>
        <v>0</v>
      </c>
      <c r="T266" s="116"/>
      <c r="U266" s="116"/>
      <c r="V266" s="116"/>
      <c r="W266" s="116"/>
      <c r="X266" s="116"/>
      <c r="Y266" s="115"/>
      <c r="Z266" s="115"/>
      <c r="AA266" s="115">
        <f t="shared" si="26"/>
        <v>0</v>
      </c>
      <c r="AB266" s="114"/>
      <c r="AC266" s="113"/>
      <c r="AD266" s="113"/>
      <c r="AE266" s="112" t="str">
        <f t="shared" si="27"/>
        <v>-</v>
      </c>
      <c r="AF266" s="111"/>
      <c r="AG266" s="111"/>
      <c r="AH266" s="111"/>
      <c r="AI266" s="110"/>
      <c r="AJ266" s="111"/>
      <c r="AK266" s="111"/>
      <c r="AL266" s="110"/>
      <c r="AM266" s="130"/>
      <c r="AN266" s="129"/>
    </row>
    <row r="267" spans="1:40" s="87" customFormat="1" ht="18" hidden="1" customHeight="1">
      <c r="A267" s="355">
        <v>82</v>
      </c>
      <c r="B267" s="141" t="s">
        <v>1942</v>
      </c>
      <c r="C267" s="127" t="s">
        <v>1425</v>
      </c>
      <c r="D267" s="157" t="s">
        <v>1932</v>
      </c>
      <c r="E267" s="123">
        <v>3</v>
      </c>
      <c r="F267" s="126">
        <v>3</v>
      </c>
      <c r="G267" s="126">
        <v>1</v>
      </c>
      <c r="H267" s="125">
        <v>3</v>
      </c>
      <c r="I267" s="143">
        <v>1</v>
      </c>
      <c r="J267" s="142"/>
      <c r="K267" s="142"/>
      <c r="L267" s="123" t="s">
        <v>1639</v>
      </c>
      <c r="M267" s="122">
        <v>1</v>
      </c>
      <c r="N267" s="121"/>
      <c r="O267" s="114">
        <v>45677</v>
      </c>
      <c r="P267" s="114">
        <v>45758</v>
      </c>
      <c r="Q267" s="114"/>
      <c r="R267" s="119">
        <v>3</v>
      </c>
      <c r="S267" s="118">
        <f t="shared" si="29"/>
        <v>0</v>
      </c>
      <c r="T267" s="116"/>
      <c r="U267" s="116"/>
      <c r="V267" s="116"/>
      <c r="W267" s="116"/>
      <c r="X267" s="116"/>
      <c r="Y267" s="115">
        <v>70</v>
      </c>
      <c r="Z267" s="115">
        <v>4</v>
      </c>
      <c r="AA267" s="115">
        <f t="shared" si="26"/>
        <v>74</v>
      </c>
      <c r="AB267" s="114">
        <v>45944</v>
      </c>
      <c r="AC267" s="113">
        <v>0.375</v>
      </c>
      <c r="AD267" s="113">
        <v>0.54166666666666663</v>
      </c>
      <c r="AE267" s="112" t="str">
        <f t="shared" si="27"/>
        <v>인천-인천</v>
      </c>
      <c r="AF267" s="111" t="s">
        <v>1306</v>
      </c>
      <c r="AG267" s="111" t="s">
        <v>1306</v>
      </c>
      <c r="AH267" s="111" t="s">
        <v>1941</v>
      </c>
      <c r="AI267" s="110" t="s">
        <v>1637</v>
      </c>
      <c r="AJ267" s="111" t="s">
        <v>1940</v>
      </c>
      <c r="AK267" s="111" t="s">
        <v>1939</v>
      </c>
      <c r="AL267" s="110" t="s">
        <v>1938</v>
      </c>
      <c r="AM267" s="110"/>
      <c r="AN267" s="109"/>
    </row>
    <row r="268" spans="1:40" s="87" customFormat="1" ht="18" hidden="1" customHeight="1">
      <c r="A268" s="351"/>
      <c r="B268" s="141" t="s">
        <v>1937</v>
      </c>
      <c r="C268" s="127" t="s">
        <v>1425</v>
      </c>
      <c r="D268" s="157" t="s">
        <v>1932</v>
      </c>
      <c r="E268" s="123">
        <v>4</v>
      </c>
      <c r="F268" s="126">
        <v>3</v>
      </c>
      <c r="G268" s="126">
        <v>1</v>
      </c>
      <c r="H268" s="125">
        <v>3</v>
      </c>
      <c r="I268" s="143">
        <v>1</v>
      </c>
      <c r="J268" s="142"/>
      <c r="K268" s="142"/>
      <c r="L268" s="123" t="s">
        <v>1380</v>
      </c>
      <c r="M268" s="122">
        <v>1</v>
      </c>
      <c r="N268" s="121"/>
      <c r="O268" s="114">
        <v>45677</v>
      </c>
      <c r="P268" s="114">
        <v>45758</v>
      </c>
      <c r="Q268" s="114"/>
      <c r="R268" s="119">
        <v>3</v>
      </c>
      <c r="S268" s="118">
        <f t="shared" si="29"/>
        <v>0</v>
      </c>
      <c r="T268" s="116"/>
      <c r="U268" s="116"/>
      <c r="V268" s="116"/>
      <c r="W268" s="116"/>
      <c r="X268" s="116"/>
      <c r="Y268" s="115">
        <v>75</v>
      </c>
      <c r="Z268" s="115">
        <v>4</v>
      </c>
      <c r="AA268" s="115">
        <f t="shared" si="26"/>
        <v>79</v>
      </c>
      <c r="AB268" s="114">
        <v>45954</v>
      </c>
      <c r="AC268" s="113">
        <v>0.375</v>
      </c>
      <c r="AD268" s="113">
        <v>0.53472222222222221</v>
      </c>
      <c r="AE268" s="112" t="str">
        <f t="shared" si="27"/>
        <v>인천-인천</v>
      </c>
      <c r="AF268" s="111" t="s">
        <v>1568</v>
      </c>
      <c r="AG268" s="111" t="s">
        <v>1340</v>
      </c>
      <c r="AH268" s="111" t="s">
        <v>1936</v>
      </c>
      <c r="AI268" s="110" t="s">
        <v>1312</v>
      </c>
      <c r="AJ268" s="111" t="s">
        <v>1935</v>
      </c>
      <c r="AK268" s="111"/>
      <c r="AL268" s="110" t="s">
        <v>1934</v>
      </c>
      <c r="AM268" s="110"/>
      <c r="AN268" s="109"/>
    </row>
    <row r="269" spans="1:40" ht="18" hidden="1" customHeight="1">
      <c r="A269" s="352"/>
      <c r="B269" s="141" t="s">
        <v>1933</v>
      </c>
      <c r="C269" s="145" t="s">
        <v>1562</v>
      </c>
      <c r="D269" s="145" t="s">
        <v>1932</v>
      </c>
      <c r="E269" s="141">
        <v>5</v>
      </c>
      <c r="F269" s="144"/>
      <c r="G269" s="144"/>
      <c r="H269" s="143"/>
      <c r="I269" s="143"/>
      <c r="J269" s="142"/>
      <c r="K269" s="142"/>
      <c r="L269" s="141"/>
      <c r="M269" s="140"/>
      <c r="N269" s="139"/>
      <c r="O269" s="134"/>
      <c r="P269" s="134"/>
      <c r="Q269" s="151"/>
      <c r="R269" s="136"/>
      <c r="S269" s="118">
        <f t="shared" si="29"/>
        <v>0</v>
      </c>
      <c r="T269" s="117"/>
      <c r="U269" s="117"/>
      <c r="V269" s="117"/>
      <c r="W269" s="117"/>
      <c r="X269" s="117"/>
      <c r="Y269" s="135"/>
      <c r="Z269" s="135"/>
      <c r="AA269" s="135">
        <f t="shared" si="26"/>
        <v>0</v>
      </c>
      <c r="AB269" s="134"/>
      <c r="AC269" s="133"/>
      <c r="AD269" s="133"/>
      <c r="AE269" s="132" t="str">
        <f t="shared" si="27"/>
        <v>-</v>
      </c>
      <c r="AF269" s="131"/>
      <c r="AG269" s="131"/>
      <c r="AH269" s="131"/>
      <c r="AI269" s="130"/>
      <c r="AJ269" s="131"/>
      <c r="AK269" s="131"/>
      <c r="AL269" s="130"/>
      <c r="AM269" s="130"/>
      <c r="AN269" s="129"/>
    </row>
    <row r="270" spans="1:40" ht="18" hidden="1" customHeight="1">
      <c r="A270" s="355">
        <v>83</v>
      </c>
      <c r="B270" s="141" t="s">
        <v>1931</v>
      </c>
      <c r="C270" s="145" t="s">
        <v>1425</v>
      </c>
      <c r="D270" s="145" t="s">
        <v>1928</v>
      </c>
      <c r="E270" s="141">
        <v>3</v>
      </c>
      <c r="F270" s="144"/>
      <c r="G270" s="144"/>
      <c r="H270" s="143"/>
      <c r="I270" s="143"/>
      <c r="J270" s="142"/>
      <c r="K270" s="142"/>
      <c r="L270" s="141"/>
      <c r="M270" s="140"/>
      <c r="N270" s="139"/>
      <c r="O270" s="138"/>
      <c r="P270" s="138"/>
      <c r="Q270" s="137"/>
      <c r="R270" s="136"/>
      <c r="S270" s="118">
        <f t="shared" si="29"/>
        <v>0</v>
      </c>
      <c r="T270" s="117"/>
      <c r="U270" s="117"/>
      <c r="V270" s="117"/>
      <c r="W270" s="117"/>
      <c r="X270" s="117"/>
      <c r="Y270" s="135"/>
      <c r="Z270" s="135"/>
      <c r="AA270" s="135">
        <f t="shared" si="26"/>
        <v>0</v>
      </c>
      <c r="AB270" s="134"/>
      <c r="AC270" s="133"/>
      <c r="AD270" s="133"/>
      <c r="AE270" s="132" t="str">
        <f t="shared" si="27"/>
        <v>-</v>
      </c>
      <c r="AF270" s="131"/>
      <c r="AG270" s="131"/>
      <c r="AH270" s="131"/>
      <c r="AI270" s="130"/>
      <c r="AJ270" s="131"/>
      <c r="AK270" s="131"/>
      <c r="AL270" s="130"/>
      <c r="AM270" s="130"/>
      <c r="AN270" s="129"/>
    </row>
    <row r="271" spans="1:40" ht="18" hidden="1" customHeight="1">
      <c r="A271" s="351"/>
      <c r="B271" s="141" t="s">
        <v>1930</v>
      </c>
      <c r="C271" s="145" t="s">
        <v>1562</v>
      </c>
      <c r="D271" s="145" t="s">
        <v>1928</v>
      </c>
      <c r="E271" s="141">
        <v>4</v>
      </c>
      <c r="F271" s="144"/>
      <c r="G271" s="144"/>
      <c r="H271" s="143"/>
      <c r="I271" s="143"/>
      <c r="J271" s="142"/>
      <c r="K271" s="142"/>
      <c r="L271" s="141"/>
      <c r="M271" s="140"/>
      <c r="N271" s="139"/>
      <c r="O271" s="138"/>
      <c r="P271" s="138"/>
      <c r="Q271" s="137"/>
      <c r="R271" s="136"/>
      <c r="S271" s="118">
        <f t="shared" si="29"/>
        <v>0</v>
      </c>
      <c r="T271" s="117"/>
      <c r="U271" s="117"/>
      <c r="V271" s="117"/>
      <c r="W271" s="117"/>
      <c r="X271" s="117"/>
      <c r="Y271" s="135"/>
      <c r="Z271" s="135"/>
      <c r="AA271" s="135">
        <f t="shared" si="26"/>
        <v>0</v>
      </c>
      <c r="AB271" s="134"/>
      <c r="AC271" s="133"/>
      <c r="AD271" s="133"/>
      <c r="AE271" s="132" t="str">
        <f t="shared" si="27"/>
        <v>-</v>
      </c>
      <c r="AF271" s="131"/>
      <c r="AG271" s="131"/>
      <c r="AH271" s="131"/>
      <c r="AI271" s="130"/>
      <c r="AJ271" s="131"/>
      <c r="AK271" s="131"/>
      <c r="AL271" s="130"/>
      <c r="AM271" s="130"/>
      <c r="AN271" s="129"/>
    </row>
    <row r="272" spans="1:40" ht="18" hidden="1" customHeight="1">
      <c r="A272" s="352"/>
      <c r="B272" s="141" t="s">
        <v>1929</v>
      </c>
      <c r="C272" s="145" t="s">
        <v>1419</v>
      </c>
      <c r="D272" s="145" t="s">
        <v>1928</v>
      </c>
      <c r="E272" s="141">
        <v>5</v>
      </c>
      <c r="F272" s="144"/>
      <c r="G272" s="144"/>
      <c r="H272" s="143"/>
      <c r="I272" s="143"/>
      <c r="J272" s="142"/>
      <c r="K272" s="142"/>
      <c r="L272" s="141"/>
      <c r="M272" s="140"/>
      <c r="N272" s="139"/>
      <c r="O272" s="138"/>
      <c r="P272" s="138"/>
      <c r="Q272" s="137"/>
      <c r="R272" s="136"/>
      <c r="S272" s="118">
        <f t="shared" si="29"/>
        <v>0</v>
      </c>
      <c r="T272" s="117"/>
      <c r="U272" s="117"/>
      <c r="V272" s="117"/>
      <c r="W272" s="117"/>
      <c r="X272" s="117"/>
      <c r="Y272" s="135"/>
      <c r="Z272" s="135"/>
      <c r="AA272" s="135">
        <f t="shared" si="26"/>
        <v>0</v>
      </c>
      <c r="AB272" s="134"/>
      <c r="AC272" s="133"/>
      <c r="AD272" s="133"/>
      <c r="AE272" s="132" t="str">
        <f t="shared" si="27"/>
        <v>-</v>
      </c>
      <c r="AF272" s="131"/>
      <c r="AG272" s="131"/>
      <c r="AH272" s="131"/>
      <c r="AI272" s="130"/>
      <c r="AJ272" s="131"/>
      <c r="AK272" s="131"/>
      <c r="AL272" s="130"/>
      <c r="AM272" s="130"/>
      <c r="AN272" s="129"/>
    </row>
    <row r="273" spans="1:40" ht="18" hidden="1" customHeight="1">
      <c r="A273" s="355">
        <v>84</v>
      </c>
      <c r="B273" s="141" t="s">
        <v>1927</v>
      </c>
      <c r="C273" s="145" t="s">
        <v>1425</v>
      </c>
      <c r="D273" s="145" t="s">
        <v>1921</v>
      </c>
      <c r="E273" s="141">
        <v>3</v>
      </c>
      <c r="F273" s="144">
        <v>3</v>
      </c>
      <c r="G273" s="144">
        <v>1</v>
      </c>
      <c r="H273" s="143"/>
      <c r="I273" s="143"/>
      <c r="J273" s="142"/>
      <c r="K273" s="142"/>
      <c r="L273" s="141"/>
      <c r="M273" s="140"/>
      <c r="N273" s="139"/>
      <c r="O273" s="134"/>
      <c r="P273" s="134"/>
      <c r="Q273" s="151"/>
      <c r="R273" s="136"/>
      <c r="S273" s="118">
        <f t="shared" si="29"/>
        <v>0</v>
      </c>
      <c r="T273" s="117"/>
      <c r="U273" s="117"/>
      <c r="V273" s="117"/>
      <c r="W273" s="117"/>
      <c r="X273" s="117"/>
      <c r="Y273" s="135"/>
      <c r="Z273" s="135"/>
      <c r="AA273" s="135">
        <f t="shared" si="26"/>
        <v>0</v>
      </c>
      <c r="AB273" s="134"/>
      <c r="AC273" s="133"/>
      <c r="AD273" s="133"/>
      <c r="AE273" s="132" t="str">
        <f t="shared" si="27"/>
        <v>-</v>
      </c>
      <c r="AF273" s="131"/>
      <c r="AG273" s="131"/>
      <c r="AH273" s="131"/>
      <c r="AI273" s="130"/>
      <c r="AJ273" s="131"/>
      <c r="AK273" s="131"/>
      <c r="AL273" s="130"/>
      <c r="AM273" s="130"/>
      <c r="AN273" s="129"/>
    </row>
    <row r="274" spans="1:40" ht="18" hidden="1" customHeight="1">
      <c r="A274" s="351"/>
      <c r="B274" s="141" t="s">
        <v>1926</v>
      </c>
      <c r="C274" s="127" t="s">
        <v>1425</v>
      </c>
      <c r="D274" s="157" t="s">
        <v>1921</v>
      </c>
      <c r="E274" s="123">
        <v>4</v>
      </c>
      <c r="F274" s="126">
        <v>4</v>
      </c>
      <c r="G274" s="126">
        <v>1</v>
      </c>
      <c r="H274" s="125">
        <v>4</v>
      </c>
      <c r="I274" s="125">
        <v>1</v>
      </c>
      <c r="J274" s="124"/>
      <c r="K274" s="124"/>
      <c r="L274" s="123" t="s">
        <v>1380</v>
      </c>
      <c r="M274" s="122">
        <v>1</v>
      </c>
      <c r="N274" s="121"/>
      <c r="O274" s="114">
        <v>45709</v>
      </c>
      <c r="P274" s="114">
        <v>45863</v>
      </c>
      <c r="Q274" s="114"/>
      <c r="R274" s="119">
        <v>4</v>
      </c>
      <c r="S274" s="156">
        <f t="shared" si="29"/>
        <v>4</v>
      </c>
      <c r="T274" s="116">
        <v>1</v>
      </c>
      <c r="U274" s="116">
        <f>R274-T274</f>
        <v>3</v>
      </c>
      <c r="V274" s="116"/>
      <c r="W274" s="116"/>
      <c r="X274" s="116">
        <f>U274</f>
        <v>3</v>
      </c>
      <c r="Y274" s="115">
        <v>87</v>
      </c>
      <c r="Z274" s="115">
        <v>5</v>
      </c>
      <c r="AA274" s="115">
        <f t="shared" si="26"/>
        <v>92</v>
      </c>
      <c r="AB274" s="114">
        <v>45924</v>
      </c>
      <c r="AC274" s="113">
        <v>0.3611111111111111</v>
      </c>
      <c r="AD274" s="113">
        <v>0.61805555555555558</v>
      </c>
      <c r="AE274" s="112" t="str">
        <f t="shared" si="27"/>
        <v>인천-인천</v>
      </c>
      <c r="AF274" s="111" t="s">
        <v>1340</v>
      </c>
      <c r="AG274" s="111" t="s">
        <v>1340</v>
      </c>
      <c r="AH274" s="111" t="s">
        <v>1925</v>
      </c>
      <c r="AI274" s="110" t="s">
        <v>1323</v>
      </c>
      <c r="AJ274" s="111" t="s">
        <v>1924</v>
      </c>
      <c r="AK274" s="111" t="s">
        <v>1923</v>
      </c>
      <c r="AL274" s="110"/>
      <c r="AM274" s="130"/>
      <c r="AN274" s="129"/>
    </row>
    <row r="275" spans="1:40" ht="18" hidden="1" customHeight="1">
      <c r="A275" s="352"/>
      <c r="B275" s="141" t="s">
        <v>1922</v>
      </c>
      <c r="C275" s="127" t="s">
        <v>1462</v>
      </c>
      <c r="D275" s="157" t="s">
        <v>1921</v>
      </c>
      <c r="E275" s="123">
        <v>5</v>
      </c>
      <c r="F275" s="126"/>
      <c r="G275" s="126"/>
      <c r="H275" s="125"/>
      <c r="I275" s="125"/>
      <c r="J275" s="124">
        <v>3</v>
      </c>
      <c r="K275" s="124">
        <v>1</v>
      </c>
      <c r="L275" s="123" t="s">
        <v>1349</v>
      </c>
      <c r="M275" s="122">
        <v>2</v>
      </c>
      <c r="N275" s="121"/>
      <c r="O275" s="114">
        <v>45735</v>
      </c>
      <c r="P275" s="114">
        <v>45863</v>
      </c>
      <c r="Q275" s="114"/>
      <c r="R275" s="119">
        <v>3</v>
      </c>
      <c r="S275" s="156">
        <f t="shared" si="29"/>
        <v>3</v>
      </c>
      <c r="T275" s="116">
        <v>1</v>
      </c>
      <c r="U275" s="116">
        <f>R275-T275</f>
        <v>2</v>
      </c>
      <c r="V275" s="116"/>
      <c r="W275" s="116"/>
      <c r="X275" s="116">
        <f>U275</f>
        <v>2</v>
      </c>
      <c r="Y275" s="115">
        <v>70</v>
      </c>
      <c r="Z275" s="115">
        <v>4</v>
      </c>
      <c r="AA275" s="115">
        <v>74</v>
      </c>
      <c r="AB275" s="114">
        <v>45925</v>
      </c>
      <c r="AC275" s="113">
        <v>0.35416666666666669</v>
      </c>
      <c r="AD275" s="113">
        <v>0.64583333333333337</v>
      </c>
      <c r="AE275" s="155" t="s">
        <v>1341</v>
      </c>
      <c r="AF275" s="111" t="s">
        <v>6</v>
      </c>
      <c r="AG275" s="111" t="s">
        <v>152</v>
      </c>
      <c r="AH275" s="111" t="s">
        <v>1920</v>
      </c>
      <c r="AI275" s="110" t="s">
        <v>150</v>
      </c>
      <c r="AJ275" s="111" t="s">
        <v>1919</v>
      </c>
      <c r="AK275" s="111" t="s">
        <v>1918</v>
      </c>
      <c r="AL275" s="110" t="s">
        <v>1917</v>
      </c>
      <c r="AM275" s="130"/>
      <c r="AN275" s="129"/>
    </row>
    <row r="276" spans="1:40" ht="18" customHeight="1">
      <c r="A276" s="355">
        <v>85</v>
      </c>
      <c r="B276" s="141" t="s">
        <v>1916</v>
      </c>
      <c r="C276" s="145" t="s">
        <v>1562</v>
      </c>
      <c r="D276" s="274" t="s">
        <v>1906</v>
      </c>
      <c r="E276" s="321">
        <v>3</v>
      </c>
      <c r="F276" s="144"/>
      <c r="G276" s="144"/>
      <c r="H276" s="143">
        <v>5</v>
      </c>
      <c r="I276" s="143">
        <v>1</v>
      </c>
      <c r="J276" s="142"/>
      <c r="K276" s="142"/>
      <c r="L276" s="141" t="s">
        <v>1362</v>
      </c>
      <c r="M276" s="140">
        <v>2</v>
      </c>
      <c r="N276" s="139"/>
      <c r="O276" s="134">
        <v>45735</v>
      </c>
      <c r="P276" s="134"/>
      <c r="Q276" s="151"/>
      <c r="R276" s="118">
        <v>5</v>
      </c>
      <c r="S276" s="118">
        <f t="shared" si="29"/>
        <v>5</v>
      </c>
      <c r="T276" s="117">
        <v>1</v>
      </c>
      <c r="U276" s="117">
        <f>R276-T276</f>
        <v>4</v>
      </c>
      <c r="V276" s="117">
        <f>T276</f>
        <v>1</v>
      </c>
      <c r="W276" s="117">
        <v>0</v>
      </c>
      <c r="X276" s="117">
        <f>U276</f>
        <v>4</v>
      </c>
      <c r="Y276" s="135">
        <v>120</v>
      </c>
      <c r="Z276" s="135">
        <v>5</v>
      </c>
      <c r="AA276" s="135">
        <v>125</v>
      </c>
      <c r="AB276" s="320">
        <v>45947</v>
      </c>
      <c r="AC276" s="324">
        <v>0.36805555555555558</v>
      </c>
      <c r="AD276" s="324">
        <v>0.68055555555555547</v>
      </c>
      <c r="AE276" s="132" t="str">
        <f t="shared" ref="AE276:AE283" si="30">CONCATENATE(AF276,"-",AG276)</f>
        <v>인천-인천</v>
      </c>
      <c r="AF276" s="325" t="s">
        <v>6</v>
      </c>
      <c r="AG276" s="325" t="s">
        <v>6</v>
      </c>
      <c r="AH276" s="325" t="s">
        <v>40</v>
      </c>
      <c r="AI276" s="326" t="s">
        <v>150</v>
      </c>
      <c r="AJ276" s="131" t="s">
        <v>1915</v>
      </c>
      <c r="AK276" s="131" t="s">
        <v>1914</v>
      </c>
      <c r="AL276" s="130" t="s">
        <v>1913</v>
      </c>
      <c r="AM276" s="130" t="s">
        <v>1905</v>
      </c>
      <c r="AN276" s="129" t="s">
        <v>348</v>
      </c>
    </row>
    <row r="277" spans="1:40" ht="18" hidden="1" customHeight="1">
      <c r="A277" s="351"/>
      <c r="B277" s="141" t="s">
        <v>1912</v>
      </c>
      <c r="C277" s="145" t="s">
        <v>1562</v>
      </c>
      <c r="D277" s="145" t="s">
        <v>1906</v>
      </c>
      <c r="E277" s="141">
        <v>4</v>
      </c>
      <c r="F277" s="144">
        <v>5</v>
      </c>
      <c r="G277" s="144">
        <v>1</v>
      </c>
      <c r="H277" s="143">
        <v>5</v>
      </c>
      <c r="I277" s="143">
        <v>1</v>
      </c>
      <c r="J277" s="142"/>
      <c r="K277" s="142"/>
      <c r="L277" s="141" t="s">
        <v>1325</v>
      </c>
      <c r="M277" s="140">
        <v>1</v>
      </c>
      <c r="N277" s="139"/>
      <c r="O277" s="134">
        <v>45691</v>
      </c>
      <c r="P277" s="134"/>
      <c r="Q277" s="152"/>
      <c r="R277" s="136">
        <v>5</v>
      </c>
      <c r="S277" s="118">
        <f t="shared" si="29"/>
        <v>1</v>
      </c>
      <c r="T277" s="117">
        <v>1</v>
      </c>
      <c r="U277" s="117"/>
      <c r="V277" s="117">
        <f>T277</f>
        <v>1</v>
      </c>
      <c r="W277" s="117">
        <v>0</v>
      </c>
      <c r="X277" s="117">
        <v>0</v>
      </c>
      <c r="Y277" s="135">
        <v>117</v>
      </c>
      <c r="Z277" s="135">
        <v>6</v>
      </c>
      <c r="AA277" s="135">
        <f t="shared" ref="AA277:AA283" si="31">SUM(Y277:Z277)</f>
        <v>123</v>
      </c>
      <c r="AB277" s="134">
        <v>45807</v>
      </c>
      <c r="AC277" s="133">
        <v>0.35416666666666669</v>
      </c>
      <c r="AD277" s="133">
        <v>0.64583333333333337</v>
      </c>
      <c r="AE277" s="132" t="str">
        <f t="shared" si="30"/>
        <v>인천-강화</v>
      </c>
      <c r="AF277" s="131" t="s">
        <v>1306</v>
      </c>
      <c r="AG277" s="131" t="s">
        <v>1361</v>
      </c>
      <c r="AH277" s="131" t="s">
        <v>1911</v>
      </c>
      <c r="AI277" s="130" t="s">
        <v>1470</v>
      </c>
      <c r="AJ277" s="131" t="s">
        <v>1910</v>
      </c>
      <c r="AK277" s="131" t="s">
        <v>1909</v>
      </c>
      <c r="AL277" s="130" t="s">
        <v>1908</v>
      </c>
      <c r="AM277" s="130" t="s">
        <v>1905</v>
      </c>
      <c r="AN277" s="129" t="s">
        <v>348</v>
      </c>
    </row>
    <row r="278" spans="1:40" ht="18" hidden="1" customHeight="1">
      <c r="A278" s="352"/>
      <c r="B278" s="141" t="s">
        <v>1907</v>
      </c>
      <c r="C278" s="145" t="s">
        <v>1425</v>
      </c>
      <c r="D278" s="145" t="s">
        <v>1906</v>
      </c>
      <c r="E278" s="141">
        <v>5</v>
      </c>
      <c r="F278" s="144"/>
      <c r="G278" s="144"/>
      <c r="H278" s="143"/>
      <c r="I278" s="143"/>
      <c r="J278" s="142"/>
      <c r="K278" s="142"/>
      <c r="L278" s="141"/>
      <c r="M278" s="140"/>
      <c r="N278" s="139"/>
      <c r="O278" s="134"/>
      <c r="P278" s="134"/>
      <c r="Q278" s="151"/>
      <c r="R278" s="136"/>
      <c r="S278" s="118">
        <f t="shared" si="29"/>
        <v>0</v>
      </c>
      <c r="T278" s="117"/>
      <c r="U278" s="117"/>
      <c r="V278" s="117"/>
      <c r="W278" s="117"/>
      <c r="X278" s="117"/>
      <c r="Y278" s="135"/>
      <c r="Z278" s="135"/>
      <c r="AA278" s="135">
        <f t="shared" si="31"/>
        <v>0</v>
      </c>
      <c r="AB278" s="134"/>
      <c r="AC278" s="133"/>
      <c r="AD278" s="133"/>
      <c r="AE278" s="132" t="str">
        <f t="shared" si="30"/>
        <v>-</v>
      </c>
      <c r="AF278" s="131"/>
      <c r="AG278" s="131"/>
      <c r="AH278" s="131"/>
      <c r="AI278" s="130"/>
      <c r="AJ278" s="131"/>
      <c r="AK278" s="131"/>
      <c r="AL278" s="130"/>
      <c r="AM278" s="130" t="s">
        <v>1905</v>
      </c>
      <c r="AN278" s="129" t="s">
        <v>348</v>
      </c>
    </row>
    <row r="279" spans="1:40" ht="18" hidden="1" customHeight="1">
      <c r="A279" s="355">
        <v>86</v>
      </c>
      <c r="B279" s="141" t="s">
        <v>1904</v>
      </c>
      <c r="C279" s="145" t="s">
        <v>1425</v>
      </c>
      <c r="D279" s="145" t="s">
        <v>1901</v>
      </c>
      <c r="E279" s="141">
        <v>3</v>
      </c>
      <c r="F279" s="144"/>
      <c r="G279" s="144"/>
      <c r="H279" s="143"/>
      <c r="I279" s="143"/>
      <c r="J279" s="142"/>
      <c r="K279" s="142"/>
      <c r="L279" s="141"/>
      <c r="M279" s="140"/>
      <c r="N279" s="139"/>
      <c r="O279" s="138"/>
      <c r="P279" s="138"/>
      <c r="Q279" s="137"/>
      <c r="R279" s="136"/>
      <c r="S279" s="118">
        <f t="shared" si="29"/>
        <v>0</v>
      </c>
      <c r="T279" s="117"/>
      <c r="U279" s="117"/>
      <c r="V279" s="117"/>
      <c r="W279" s="117"/>
      <c r="X279" s="117"/>
      <c r="Y279" s="135"/>
      <c r="Z279" s="135"/>
      <c r="AA279" s="135">
        <f t="shared" si="31"/>
        <v>0</v>
      </c>
      <c r="AB279" s="134"/>
      <c r="AC279" s="133"/>
      <c r="AD279" s="133"/>
      <c r="AE279" s="132" t="str">
        <f t="shared" si="30"/>
        <v>-</v>
      </c>
      <c r="AF279" s="131"/>
      <c r="AG279" s="131"/>
      <c r="AH279" s="131"/>
      <c r="AI279" s="130"/>
      <c r="AJ279" s="131"/>
      <c r="AK279" s="131"/>
      <c r="AL279" s="130"/>
      <c r="AM279" s="130"/>
      <c r="AN279" s="129"/>
    </row>
    <row r="280" spans="1:40" ht="18" hidden="1" customHeight="1">
      <c r="A280" s="351"/>
      <c r="B280" s="141" t="s">
        <v>1903</v>
      </c>
      <c r="C280" s="145" t="s">
        <v>1425</v>
      </c>
      <c r="D280" s="145" t="s">
        <v>1901</v>
      </c>
      <c r="E280" s="141">
        <v>4</v>
      </c>
      <c r="F280" s="144">
        <v>5</v>
      </c>
      <c r="G280" s="144">
        <v>1</v>
      </c>
      <c r="H280" s="143"/>
      <c r="I280" s="143"/>
      <c r="J280" s="142"/>
      <c r="K280" s="142"/>
      <c r="L280" s="141"/>
      <c r="M280" s="140"/>
      <c r="N280" s="139"/>
      <c r="O280" s="138"/>
      <c r="P280" s="138"/>
      <c r="Q280" s="137"/>
      <c r="R280" s="136"/>
      <c r="S280" s="118">
        <f t="shared" si="29"/>
        <v>0</v>
      </c>
      <c r="T280" s="117"/>
      <c r="U280" s="117"/>
      <c r="V280" s="117"/>
      <c r="W280" s="117"/>
      <c r="X280" s="117"/>
      <c r="Y280" s="135"/>
      <c r="Z280" s="135"/>
      <c r="AA280" s="135">
        <f t="shared" si="31"/>
        <v>0</v>
      </c>
      <c r="AB280" s="134"/>
      <c r="AC280" s="133"/>
      <c r="AD280" s="133"/>
      <c r="AE280" s="132" t="str">
        <f t="shared" si="30"/>
        <v>-</v>
      </c>
      <c r="AF280" s="131"/>
      <c r="AG280" s="131"/>
      <c r="AH280" s="131"/>
      <c r="AI280" s="130"/>
      <c r="AJ280" s="131"/>
      <c r="AK280" s="131"/>
      <c r="AL280" s="130"/>
      <c r="AM280" s="130"/>
      <c r="AN280" s="129"/>
    </row>
    <row r="281" spans="1:40" ht="18" hidden="1" customHeight="1">
      <c r="A281" s="352"/>
      <c r="B281" s="141" t="s">
        <v>1902</v>
      </c>
      <c r="C281" s="145" t="s">
        <v>1462</v>
      </c>
      <c r="D281" s="145" t="s">
        <v>1901</v>
      </c>
      <c r="E281" s="141">
        <v>5</v>
      </c>
      <c r="F281" s="144"/>
      <c r="G281" s="144"/>
      <c r="H281" s="143"/>
      <c r="I281" s="143"/>
      <c r="J281" s="142"/>
      <c r="K281" s="142"/>
      <c r="L281" s="141"/>
      <c r="M281" s="140"/>
      <c r="N281" s="139"/>
      <c r="O281" s="138"/>
      <c r="P281" s="138"/>
      <c r="Q281" s="137"/>
      <c r="R281" s="136"/>
      <c r="S281" s="118">
        <f t="shared" si="29"/>
        <v>0</v>
      </c>
      <c r="T281" s="117"/>
      <c r="U281" s="117"/>
      <c r="V281" s="117"/>
      <c r="W281" s="117"/>
      <c r="X281" s="117"/>
      <c r="Y281" s="135"/>
      <c r="Z281" s="135"/>
      <c r="AA281" s="135">
        <f t="shared" si="31"/>
        <v>0</v>
      </c>
      <c r="AB281" s="134"/>
      <c r="AC281" s="133"/>
      <c r="AD281" s="133"/>
      <c r="AE281" s="132" t="str">
        <f t="shared" si="30"/>
        <v>-</v>
      </c>
      <c r="AF281" s="131"/>
      <c r="AG281" s="131"/>
      <c r="AH281" s="131"/>
      <c r="AI281" s="130"/>
      <c r="AJ281" s="131"/>
      <c r="AK281" s="131"/>
      <c r="AL281" s="130"/>
      <c r="AM281" s="130"/>
      <c r="AN281" s="129"/>
    </row>
    <row r="282" spans="1:40" ht="18" hidden="1" customHeight="1">
      <c r="A282" s="355">
        <v>87</v>
      </c>
      <c r="B282" s="141" t="s">
        <v>1900</v>
      </c>
      <c r="C282" s="145" t="s">
        <v>1462</v>
      </c>
      <c r="D282" s="145" t="s">
        <v>1889</v>
      </c>
      <c r="E282" s="141">
        <v>3</v>
      </c>
      <c r="F282" s="144">
        <v>2</v>
      </c>
      <c r="G282" s="144">
        <v>1</v>
      </c>
      <c r="H282" s="143">
        <v>2</v>
      </c>
      <c r="I282" s="143">
        <v>1</v>
      </c>
      <c r="J282" s="142"/>
      <c r="K282" s="142"/>
      <c r="L282" s="141" t="s">
        <v>1307</v>
      </c>
      <c r="M282" s="140">
        <v>1</v>
      </c>
      <c r="N282" s="139">
        <v>1</v>
      </c>
      <c r="O282" s="134">
        <v>45712</v>
      </c>
      <c r="P282" s="134"/>
      <c r="Q282" s="152">
        <v>45716</v>
      </c>
      <c r="R282" s="136">
        <v>2</v>
      </c>
      <c r="S282" s="118">
        <f t="shared" si="29"/>
        <v>1</v>
      </c>
      <c r="T282" s="117">
        <v>1</v>
      </c>
      <c r="U282" s="117"/>
      <c r="V282" s="117">
        <f>T282</f>
        <v>1</v>
      </c>
      <c r="W282" s="117">
        <v>0</v>
      </c>
      <c r="X282" s="117">
        <v>0</v>
      </c>
      <c r="Y282" s="135">
        <v>34</v>
      </c>
      <c r="Z282" s="135">
        <v>2</v>
      </c>
      <c r="AA282" s="135">
        <f t="shared" si="31"/>
        <v>36</v>
      </c>
      <c r="AB282" s="134">
        <v>45807</v>
      </c>
      <c r="AC282" s="133">
        <v>0.38194444444444442</v>
      </c>
      <c r="AD282" s="133">
        <v>0.66666666666666663</v>
      </c>
      <c r="AE282" s="132" t="str">
        <f t="shared" si="30"/>
        <v>인천-영종</v>
      </c>
      <c r="AF282" s="131" t="s">
        <v>1340</v>
      </c>
      <c r="AG282" s="131" t="s">
        <v>1047</v>
      </c>
      <c r="AH282" s="131" t="s">
        <v>1899</v>
      </c>
      <c r="AI282" s="131" t="s">
        <v>1637</v>
      </c>
      <c r="AJ282" s="173" t="s">
        <v>1898</v>
      </c>
      <c r="AK282" s="173" t="s">
        <v>1897</v>
      </c>
      <c r="AL282" s="248" t="s">
        <v>1896</v>
      </c>
      <c r="AM282" s="130" t="s">
        <v>1884</v>
      </c>
      <c r="AN282" s="129" t="s">
        <v>1883</v>
      </c>
    </row>
    <row r="283" spans="1:40" ht="18" hidden="1" customHeight="1">
      <c r="A283" s="351"/>
      <c r="B283" s="141" t="s">
        <v>1895</v>
      </c>
      <c r="C283" s="145" t="s">
        <v>1425</v>
      </c>
      <c r="D283" s="145" t="s">
        <v>1889</v>
      </c>
      <c r="E283" s="141">
        <v>4</v>
      </c>
      <c r="F283" s="144">
        <v>2</v>
      </c>
      <c r="G283" s="144">
        <v>1</v>
      </c>
      <c r="H283" s="143">
        <v>2</v>
      </c>
      <c r="I283" s="143">
        <v>1</v>
      </c>
      <c r="J283" s="142"/>
      <c r="K283" s="142"/>
      <c r="L283" s="141" t="s">
        <v>1325</v>
      </c>
      <c r="M283" s="140">
        <v>1</v>
      </c>
      <c r="N283" s="139"/>
      <c r="O283" s="134">
        <v>45712</v>
      </c>
      <c r="P283" s="134"/>
      <c r="Q283" s="152"/>
      <c r="R283" s="136">
        <v>2</v>
      </c>
      <c r="S283" s="118">
        <f t="shared" si="29"/>
        <v>1</v>
      </c>
      <c r="T283" s="117">
        <v>1</v>
      </c>
      <c r="U283" s="117"/>
      <c r="V283" s="117">
        <f>T283</f>
        <v>1</v>
      </c>
      <c r="W283" s="117">
        <v>0</v>
      </c>
      <c r="X283" s="117">
        <v>0</v>
      </c>
      <c r="Y283" s="135">
        <v>41</v>
      </c>
      <c r="Z283" s="135">
        <v>2</v>
      </c>
      <c r="AA283" s="135">
        <f t="shared" si="31"/>
        <v>43</v>
      </c>
      <c r="AB283" s="134">
        <v>45807</v>
      </c>
      <c r="AC283" s="133">
        <v>0.38194444444444442</v>
      </c>
      <c r="AD283" s="133">
        <v>0.66666666666666663</v>
      </c>
      <c r="AE283" s="132" t="str">
        <f t="shared" si="30"/>
        <v>인천-영종</v>
      </c>
      <c r="AF283" s="131" t="s">
        <v>1340</v>
      </c>
      <c r="AG283" s="131" t="s">
        <v>1313</v>
      </c>
      <c r="AH283" s="131" t="s">
        <v>1894</v>
      </c>
      <c r="AI283" s="130" t="s">
        <v>1470</v>
      </c>
      <c r="AJ283" s="131" t="s">
        <v>1893</v>
      </c>
      <c r="AK283" s="131" t="s">
        <v>1892</v>
      </c>
      <c r="AL283" s="130" t="s">
        <v>1891</v>
      </c>
      <c r="AM283" s="130" t="s">
        <v>1884</v>
      </c>
      <c r="AN283" s="129" t="s">
        <v>1883</v>
      </c>
    </row>
    <row r="284" spans="1:40" ht="18" hidden="1" customHeight="1">
      <c r="A284" s="352"/>
      <c r="B284" s="141" t="s">
        <v>1890</v>
      </c>
      <c r="C284" s="145" t="s">
        <v>1462</v>
      </c>
      <c r="D284" s="145" t="s">
        <v>1889</v>
      </c>
      <c r="E284" s="141">
        <v>5</v>
      </c>
      <c r="F284" s="144"/>
      <c r="G284" s="144"/>
      <c r="H284" s="143"/>
      <c r="I284" s="143"/>
      <c r="J284" s="142">
        <v>2</v>
      </c>
      <c r="K284" s="142">
        <v>1</v>
      </c>
      <c r="L284" s="141" t="s">
        <v>1362</v>
      </c>
      <c r="M284" s="140">
        <v>2</v>
      </c>
      <c r="N284" s="139"/>
      <c r="O284" s="134">
        <v>45733</v>
      </c>
      <c r="P284" s="134"/>
      <c r="Q284" s="151"/>
      <c r="R284" s="136">
        <v>2</v>
      </c>
      <c r="S284" s="118">
        <f t="shared" si="29"/>
        <v>1</v>
      </c>
      <c r="T284" s="117">
        <v>1</v>
      </c>
      <c r="U284" s="117"/>
      <c r="V284" s="117">
        <v>0</v>
      </c>
      <c r="W284" s="117">
        <f>S284</f>
        <v>1</v>
      </c>
      <c r="X284" s="117">
        <v>0</v>
      </c>
      <c r="Y284" s="135">
        <v>38</v>
      </c>
      <c r="Z284" s="135">
        <v>3</v>
      </c>
      <c r="AA284" s="135">
        <v>41</v>
      </c>
      <c r="AB284" s="134">
        <v>45807</v>
      </c>
      <c r="AC284" s="133">
        <v>0.3611111111111111</v>
      </c>
      <c r="AD284" s="133">
        <v>0.6875</v>
      </c>
      <c r="AE284" s="146" t="s">
        <v>1341</v>
      </c>
      <c r="AF284" s="131" t="s">
        <v>1340</v>
      </c>
      <c r="AG284" s="131" t="s">
        <v>1339</v>
      </c>
      <c r="AH284" s="131" t="s">
        <v>1888</v>
      </c>
      <c r="AI284" s="131" t="s">
        <v>1312</v>
      </c>
      <c r="AJ284" s="131" t="s">
        <v>1887</v>
      </c>
      <c r="AK284" s="131" t="s">
        <v>1886</v>
      </c>
      <c r="AL284" s="130" t="s">
        <v>1885</v>
      </c>
      <c r="AM284" s="130" t="s">
        <v>1884</v>
      </c>
      <c r="AN284" s="129" t="s">
        <v>1883</v>
      </c>
    </row>
    <row r="285" spans="1:40" ht="18" customHeight="1">
      <c r="A285" s="355">
        <v>88</v>
      </c>
      <c r="B285" s="141" t="s">
        <v>1882</v>
      </c>
      <c r="C285" s="145" t="s">
        <v>1425</v>
      </c>
      <c r="D285" s="274" t="s">
        <v>1874</v>
      </c>
      <c r="E285" s="321">
        <v>3</v>
      </c>
      <c r="F285" s="144"/>
      <c r="G285" s="144"/>
      <c r="H285" s="143">
        <v>7</v>
      </c>
      <c r="I285" s="143">
        <v>1</v>
      </c>
      <c r="J285" s="142"/>
      <c r="K285" s="142"/>
      <c r="L285" s="141" t="s">
        <v>1314</v>
      </c>
      <c r="M285" s="140">
        <v>1</v>
      </c>
      <c r="N285" s="139">
        <v>1</v>
      </c>
      <c r="O285" s="134">
        <v>45671</v>
      </c>
      <c r="P285" s="134"/>
      <c r="Q285" s="152">
        <v>45740</v>
      </c>
      <c r="R285" s="118">
        <v>7</v>
      </c>
      <c r="S285" s="118">
        <f t="shared" si="29"/>
        <v>7</v>
      </c>
      <c r="T285" s="117">
        <v>1</v>
      </c>
      <c r="U285" s="117">
        <f>R285-T285</f>
        <v>6</v>
      </c>
      <c r="V285" s="117">
        <f>T285</f>
        <v>1</v>
      </c>
      <c r="W285" s="117">
        <v>0</v>
      </c>
      <c r="X285" s="117">
        <f>U285</f>
        <v>6</v>
      </c>
      <c r="Y285" s="135">
        <v>164</v>
      </c>
      <c r="Z285" s="135">
        <v>6</v>
      </c>
      <c r="AA285" s="135">
        <f>SUM(Y285:Z285)</f>
        <v>170</v>
      </c>
      <c r="AB285" s="320">
        <v>45953</v>
      </c>
      <c r="AC285" s="324">
        <v>0.375</v>
      </c>
      <c r="AD285" s="324">
        <v>0.54166666666666663</v>
      </c>
      <c r="AE285" s="132" t="str">
        <f t="shared" ref="AE285:AE305" si="32">CONCATENATE(AF285,"-",AG285)</f>
        <v>인천-인천</v>
      </c>
      <c r="AF285" s="325" t="s">
        <v>1306</v>
      </c>
      <c r="AG285" s="325" t="s">
        <v>1306</v>
      </c>
      <c r="AH285" s="325" t="s">
        <v>1881</v>
      </c>
      <c r="AI285" s="325" t="s">
        <v>1312</v>
      </c>
      <c r="AJ285" s="131" t="s">
        <v>1880</v>
      </c>
      <c r="AK285" s="131" t="s">
        <v>1879</v>
      </c>
      <c r="AL285" s="130" t="s">
        <v>1878</v>
      </c>
      <c r="AM285" s="130" t="s">
        <v>1877</v>
      </c>
      <c r="AN285" s="129">
        <v>3923</v>
      </c>
    </row>
    <row r="286" spans="1:40" ht="18" hidden="1" customHeight="1">
      <c r="A286" s="351"/>
      <c r="B286" s="141" t="s">
        <v>1876</v>
      </c>
      <c r="C286" s="145" t="s">
        <v>1462</v>
      </c>
      <c r="D286" s="145" t="s">
        <v>1874</v>
      </c>
      <c r="E286" s="141">
        <v>4</v>
      </c>
      <c r="F286" s="144">
        <v>6</v>
      </c>
      <c r="G286" s="144">
        <v>1</v>
      </c>
      <c r="H286" s="143"/>
      <c r="I286" s="143"/>
      <c r="J286" s="142"/>
      <c r="K286" s="142"/>
      <c r="L286" s="141"/>
      <c r="M286" s="140"/>
      <c r="N286" s="139"/>
      <c r="O286" s="134"/>
      <c r="P286" s="134"/>
      <c r="Q286" s="152"/>
      <c r="R286" s="247"/>
      <c r="S286" s="118">
        <f t="shared" si="29"/>
        <v>0</v>
      </c>
      <c r="T286" s="117"/>
      <c r="U286" s="117"/>
      <c r="V286" s="117"/>
      <c r="W286" s="117"/>
      <c r="X286" s="117"/>
      <c r="Y286" s="135"/>
      <c r="Z286" s="135"/>
      <c r="AA286" s="135"/>
      <c r="AB286" s="134"/>
      <c r="AC286" s="133"/>
      <c r="AD286" s="153"/>
      <c r="AE286" s="132" t="str">
        <f t="shared" si="32"/>
        <v>-</v>
      </c>
      <c r="AF286" s="131"/>
      <c r="AG286" s="131"/>
      <c r="AH286" s="173"/>
      <c r="AI286" s="131"/>
      <c r="AJ286" s="131"/>
      <c r="AK286" s="131"/>
      <c r="AL286" s="130"/>
      <c r="AM286" s="130"/>
      <c r="AN286" s="129"/>
    </row>
    <row r="287" spans="1:40" ht="18" hidden="1" customHeight="1">
      <c r="A287" s="352"/>
      <c r="B287" s="141" t="s">
        <v>1875</v>
      </c>
      <c r="C287" s="145" t="s">
        <v>1425</v>
      </c>
      <c r="D287" s="145" t="s">
        <v>1874</v>
      </c>
      <c r="E287" s="141">
        <v>5</v>
      </c>
      <c r="F287" s="144"/>
      <c r="G287" s="144"/>
      <c r="H287" s="143"/>
      <c r="I287" s="143"/>
      <c r="J287" s="142"/>
      <c r="K287" s="142"/>
      <c r="L287" s="141"/>
      <c r="M287" s="140"/>
      <c r="N287" s="139"/>
      <c r="O287" s="134"/>
      <c r="P287" s="134"/>
      <c r="Q287" s="151"/>
      <c r="R287" s="136"/>
      <c r="S287" s="118">
        <f t="shared" si="29"/>
        <v>0</v>
      </c>
      <c r="T287" s="117"/>
      <c r="U287" s="117"/>
      <c r="V287" s="117"/>
      <c r="W287" s="117"/>
      <c r="X287" s="117"/>
      <c r="Y287" s="135"/>
      <c r="Z287" s="135"/>
      <c r="AA287" s="135">
        <f t="shared" ref="AA287:AA305" si="33">SUM(Y287:Z287)</f>
        <v>0</v>
      </c>
      <c r="AB287" s="134"/>
      <c r="AC287" s="133"/>
      <c r="AD287" s="133"/>
      <c r="AE287" s="132" t="str">
        <f t="shared" si="32"/>
        <v>-</v>
      </c>
      <c r="AF287" s="131"/>
      <c r="AG287" s="131"/>
      <c r="AH287" s="131"/>
      <c r="AI287" s="130"/>
      <c r="AJ287" s="131"/>
      <c r="AK287" s="131"/>
      <c r="AL287" s="130"/>
      <c r="AM287" s="130"/>
      <c r="AN287" s="129"/>
    </row>
    <row r="288" spans="1:40" ht="18" hidden="1" customHeight="1">
      <c r="A288" s="355">
        <v>89</v>
      </c>
      <c r="B288" s="141" t="s">
        <v>1873</v>
      </c>
      <c r="C288" s="145" t="s">
        <v>1562</v>
      </c>
      <c r="D288" s="145" t="s">
        <v>1866</v>
      </c>
      <c r="E288" s="141">
        <v>3</v>
      </c>
      <c r="F288" s="144"/>
      <c r="G288" s="144"/>
      <c r="H288" s="143"/>
      <c r="I288" s="143"/>
      <c r="J288" s="142"/>
      <c r="K288" s="142"/>
      <c r="L288" s="141"/>
      <c r="M288" s="140"/>
      <c r="N288" s="139"/>
      <c r="O288" s="134"/>
      <c r="P288" s="134"/>
      <c r="Q288" s="151"/>
      <c r="R288" s="136"/>
      <c r="S288" s="118">
        <f t="shared" si="29"/>
        <v>0</v>
      </c>
      <c r="T288" s="117"/>
      <c r="U288" s="117"/>
      <c r="V288" s="117"/>
      <c r="W288" s="117"/>
      <c r="X288" s="117"/>
      <c r="Y288" s="135"/>
      <c r="Z288" s="135"/>
      <c r="AA288" s="135">
        <f t="shared" si="33"/>
        <v>0</v>
      </c>
      <c r="AB288" s="134"/>
      <c r="AC288" s="133"/>
      <c r="AD288" s="133"/>
      <c r="AE288" s="132" t="str">
        <f t="shared" si="32"/>
        <v>-</v>
      </c>
      <c r="AF288" s="131"/>
      <c r="AG288" s="131"/>
      <c r="AH288" s="131"/>
      <c r="AI288" s="130"/>
      <c r="AJ288" s="131"/>
      <c r="AK288" s="131"/>
      <c r="AL288" s="130"/>
      <c r="AM288" s="130"/>
      <c r="AN288" s="129"/>
    </row>
    <row r="289" spans="1:40" s="87" customFormat="1" ht="18" hidden="1" customHeight="1">
      <c r="A289" s="351"/>
      <c r="B289" s="141" t="s">
        <v>1872</v>
      </c>
      <c r="C289" s="127" t="s">
        <v>1425</v>
      </c>
      <c r="D289" s="127" t="s">
        <v>1866</v>
      </c>
      <c r="E289" s="123">
        <v>4</v>
      </c>
      <c r="F289" s="126">
        <v>5</v>
      </c>
      <c r="G289" s="126">
        <v>1</v>
      </c>
      <c r="H289" s="125"/>
      <c r="I289" s="125"/>
      <c r="J289" s="124"/>
      <c r="K289" s="124"/>
      <c r="L289" s="123" t="s">
        <v>1349</v>
      </c>
      <c r="M289" s="122">
        <v>1</v>
      </c>
      <c r="N289" s="121"/>
      <c r="O289" s="114">
        <v>45706</v>
      </c>
      <c r="P289" s="114">
        <v>45714</v>
      </c>
      <c r="Q289" s="114"/>
      <c r="R289" s="119">
        <v>5</v>
      </c>
      <c r="S289" s="118">
        <f t="shared" si="29"/>
        <v>0</v>
      </c>
      <c r="T289" s="116"/>
      <c r="U289" s="116"/>
      <c r="V289" s="117"/>
      <c r="W289" s="116"/>
      <c r="X289" s="116"/>
      <c r="Y289" s="115">
        <v>130</v>
      </c>
      <c r="Z289" s="115">
        <v>6</v>
      </c>
      <c r="AA289" s="115">
        <f t="shared" si="33"/>
        <v>136</v>
      </c>
      <c r="AB289" s="114">
        <v>45797</v>
      </c>
      <c r="AC289" s="113">
        <v>0.35416666666666669</v>
      </c>
      <c r="AD289" s="113">
        <v>0.625</v>
      </c>
      <c r="AE289" s="112" t="str">
        <f t="shared" si="32"/>
        <v>인천-인천</v>
      </c>
      <c r="AF289" s="111" t="s">
        <v>1340</v>
      </c>
      <c r="AG289" s="111" t="s">
        <v>1306</v>
      </c>
      <c r="AH289" s="111" t="s">
        <v>1871</v>
      </c>
      <c r="AI289" s="110" t="s">
        <v>1470</v>
      </c>
      <c r="AJ289" s="111" t="s">
        <v>1870</v>
      </c>
      <c r="AK289" s="111" t="s">
        <v>1869</v>
      </c>
      <c r="AL289" s="110" t="s">
        <v>1868</v>
      </c>
      <c r="AM289" s="110"/>
      <c r="AN289" s="109"/>
    </row>
    <row r="290" spans="1:40" ht="18" hidden="1" customHeight="1">
      <c r="A290" s="352"/>
      <c r="B290" s="141" t="s">
        <v>1867</v>
      </c>
      <c r="C290" s="145" t="s">
        <v>1425</v>
      </c>
      <c r="D290" s="145" t="s">
        <v>1866</v>
      </c>
      <c r="E290" s="141">
        <v>5</v>
      </c>
      <c r="F290" s="144"/>
      <c r="G290" s="144"/>
      <c r="H290" s="143"/>
      <c r="I290" s="143"/>
      <c r="J290" s="142"/>
      <c r="K290" s="142"/>
      <c r="L290" s="141"/>
      <c r="M290" s="140"/>
      <c r="N290" s="139"/>
      <c r="O290" s="134"/>
      <c r="P290" s="134"/>
      <c r="Q290" s="151"/>
      <c r="R290" s="136"/>
      <c r="S290" s="118">
        <f t="shared" si="29"/>
        <v>0</v>
      </c>
      <c r="T290" s="117"/>
      <c r="U290" s="117"/>
      <c r="V290" s="117"/>
      <c r="W290" s="117"/>
      <c r="X290" s="117"/>
      <c r="Y290" s="135"/>
      <c r="Z290" s="135"/>
      <c r="AA290" s="135">
        <f t="shared" si="33"/>
        <v>0</v>
      </c>
      <c r="AB290" s="134"/>
      <c r="AC290" s="133"/>
      <c r="AD290" s="133"/>
      <c r="AE290" s="132" t="str">
        <f t="shared" si="32"/>
        <v>-</v>
      </c>
      <c r="AF290" s="131"/>
      <c r="AG290" s="131"/>
      <c r="AH290" s="131"/>
      <c r="AI290" s="130"/>
      <c r="AJ290" s="131"/>
      <c r="AK290" s="131"/>
      <c r="AL290" s="130"/>
      <c r="AM290" s="130"/>
      <c r="AN290" s="129"/>
    </row>
    <row r="291" spans="1:40" ht="18" customHeight="1">
      <c r="A291" s="355">
        <v>90</v>
      </c>
      <c r="B291" s="166" t="s">
        <v>1865</v>
      </c>
      <c r="C291" s="147" t="s">
        <v>77</v>
      </c>
      <c r="D291" s="274" t="s">
        <v>1850</v>
      </c>
      <c r="E291" s="321">
        <v>3</v>
      </c>
      <c r="F291" s="144"/>
      <c r="G291" s="144"/>
      <c r="H291" s="143"/>
      <c r="I291" s="143"/>
      <c r="J291" s="165"/>
      <c r="K291" s="164"/>
      <c r="L291" s="141" t="s">
        <v>1325</v>
      </c>
      <c r="M291" s="140" t="s">
        <v>1864</v>
      </c>
      <c r="N291" s="139"/>
      <c r="O291" s="134">
        <v>45838</v>
      </c>
      <c r="P291" s="134"/>
      <c r="Q291" s="151"/>
      <c r="R291" s="118">
        <v>3</v>
      </c>
      <c r="S291" s="118">
        <f t="shared" si="29"/>
        <v>3</v>
      </c>
      <c r="T291" s="117">
        <v>3</v>
      </c>
      <c r="U291" s="117">
        <f>R291-T291</f>
        <v>0</v>
      </c>
      <c r="V291" s="117">
        <f>T291</f>
        <v>3</v>
      </c>
      <c r="W291" s="117">
        <v>0</v>
      </c>
      <c r="X291" s="117">
        <v>0</v>
      </c>
      <c r="Y291" s="162">
        <v>78</v>
      </c>
      <c r="Z291" s="162">
        <v>5</v>
      </c>
      <c r="AA291" s="162">
        <f t="shared" si="33"/>
        <v>83</v>
      </c>
      <c r="AB291" s="320">
        <v>45945</v>
      </c>
      <c r="AC291" s="324">
        <v>0.36805555555555558</v>
      </c>
      <c r="AD291" s="324">
        <v>0.64583333333333337</v>
      </c>
      <c r="AE291" s="112" t="str">
        <f t="shared" si="32"/>
        <v>인천-영종</v>
      </c>
      <c r="AF291" s="325" t="s">
        <v>6</v>
      </c>
      <c r="AG291" s="325" t="s">
        <v>1313</v>
      </c>
      <c r="AH291" s="325" t="s">
        <v>1860</v>
      </c>
      <c r="AI291" s="326" t="s">
        <v>1312</v>
      </c>
      <c r="AJ291" s="131" t="s">
        <v>1859</v>
      </c>
      <c r="AK291" s="131" t="s">
        <v>1863</v>
      </c>
      <c r="AL291" s="130" t="s">
        <v>1857</v>
      </c>
      <c r="AM291" s="130"/>
      <c r="AN291" s="129"/>
    </row>
    <row r="292" spans="1:40" ht="18" customHeight="1">
      <c r="A292" s="351"/>
      <c r="B292" s="166" t="s">
        <v>1862</v>
      </c>
      <c r="C292" s="147" t="s">
        <v>77</v>
      </c>
      <c r="D292" s="274" t="s">
        <v>1850</v>
      </c>
      <c r="E292" s="321">
        <v>3</v>
      </c>
      <c r="F292" s="144"/>
      <c r="G292" s="144"/>
      <c r="H292" s="143"/>
      <c r="I292" s="143"/>
      <c r="J292" s="165"/>
      <c r="K292" s="164"/>
      <c r="L292" s="141" t="s">
        <v>1325</v>
      </c>
      <c r="M292" s="140" t="s">
        <v>1861</v>
      </c>
      <c r="N292" s="139"/>
      <c r="O292" s="134">
        <v>45838</v>
      </c>
      <c r="P292" s="134"/>
      <c r="Q292" s="151"/>
      <c r="R292" s="118">
        <v>3</v>
      </c>
      <c r="S292" s="118">
        <f t="shared" si="29"/>
        <v>3</v>
      </c>
      <c r="T292" s="117">
        <v>3</v>
      </c>
      <c r="U292" s="117">
        <f>R292-T292</f>
        <v>0</v>
      </c>
      <c r="V292" s="117">
        <f>T292</f>
        <v>3</v>
      </c>
      <c r="W292" s="117">
        <v>0</v>
      </c>
      <c r="X292" s="117">
        <v>0</v>
      </c>
      <c r="Y292" s="162">
        <v>77</v>
      </c>
      <c r="Z292" s="162">
        <v>5</v>
      </c>
      <c r="AA292" s="162">
        <f t="shared" si="33"/>
        <v>82</v>
      </c>
      <c r="AB292" s="320">
        <v>45947</v>
      </c>
      <c r="AC292" s="324">
        <v>0.36805555555555558</v>
      </c>
      <c r="AD292" s="324">
        <v>0.64583333333333337</v>
      </c>
      <c r="AE292" s="112" t="str">
        <f t="shared" si="32"/>
        <v>인천-영종</v>
      </c>
      <c r="AF292" s="325" t="s">
        <v>6</v>
      </c>
      <c r="AG292" s="325" t="s">
        <v>1386</v>
      </c>
      <c r="AH292" s="325" t="s">
        <v>1860</v>
      </c>
      <c r="AI292" s="326" t="s">
        <v>1006</v>
      </c>
      <c r="AJ292" s="131" t="s">
        <v>1859</v>
      </c>
      <c r="AK292" s="131" t="s">
        <v>1858</v>
      </c>
      <c r="AL292" s="130" t="s">
        <v>1857</v>
      </c>
      <c r="AM292" s="130"/>
      <c r="AN292" s="129"/>
    </row>
    <row r="293" spans="1:40" s="87" customFormat="1" ht="18" hidden="1" customHeight="1">
      <c r="A293" s="351"/>
      <c r="B293" s="141" t="s">
        <v>1856</v>
      </c>
      <c r="C293" s="127" t="s">
        <v>1419</v>
      </c>
      <c r="D293" s="127" t="s">
        <v>1850</v>
      </c>
      <c r="E293" s="123">
        <v>4</v>
      </c>
      <c r="F293" s="126">
        <v>7</v>
      </c>
      <c r="G293" s="126">
        <v>1</v>
      </c>
      <c r="H293" s="125"/>
      <c r="I293" s="125"/>
      <c r="J293" s="124"/>
      <c r="K293" s="124"/>
      <c r="L293" s="123" t="s">
        <v>1380</v>
      </c>
      <c r="M293" s="122">
        <v>1</v>
      </c>
      <c r="N293" s="121"/>
      <c r="O293" s="114">
        <v>45671</v>
      </c>
      <c r="P293" s="114">
        <v>45737</v>
      </c>
      <c r="Q293" s="114"/>
      <c r="R293" s="119">
        <v>7</v>
      </c>
      <c r="S293" s="118">
        <f t="shared" si="29"/>
        <v>0</v>
      </c>
      <c r="T293" s="116"/>
      <c r="U293" s="116"/>
      <c r="V293" s="117"/>
      <c r="W293" s="116"/>
      <c r="X293" s="116"/>
      <c r="Y293" s="115">
        <v>169</v>
      </c>
      <c r="Z293" s="115">
        <v>7</v>
      </c>
      <c r="AA293" s="115">
        <f t="shared" si="33"/>
        <v>176</v>
      </c>
      <c r="AB293" s="114">
        <v>45763</v>
      </c>
      <c r="AC293" s="113">
        <v>0.375</v>
      </c>
      <c r="AD293" s="113">
        <v>0.66666666666666663</v>
      </c>
      <c r="AE293" s="112" t="str">
        <f t="shared" si="32"/>
        <v>인천-강화</v>
      </c>
      <c r="AF293" s="111" t="s">
        <v>1306</v>
      </c>
      <c r="AG293" s="111" t="s">
        <v>1305</v>
      </c>
      <c r="AH293" s="111" t="s">
        <v>1855</v>
      </c>
      <c r="AI293" s="110" t="s">
        <v>1303</v>
      </c>
      <c r="AJ293" s="111" t="s">
        <v>1854</v>
      </c>
      <c r="AK293" s="111" t="s">
        <v>1853</v>
      </c>
      <c r="AL293" s="110" t="s">
        <v>1852</v>
      </c>
      <c r="AM293" s="110"/>
      <c r="AN293" s="109"/>
    </row>
    <row r="294" spans="1:40" ht="18" customHeight="1">
      <c r="A294" s="352"/>
      <c r="B294" s="166" t="s">
        <v>1851</v>
      </c>
      <c r="C294" s="147" t="s">
        <v>77</v>
      </c>
      <c r="D294" s="274" t="s">
        <v>1850</v>
      </c>
      <c r="E294" s="321">
        <v>5</v>
      </c>
      <c r="F294" s="144"/>
      <c r="G294" s="144"/>
      <c r="H294" s="143"/>
      <c r="I294" s="143"/>
      <c r="J294" s="165"/>
      <c r="K294" s="164"/>
      <c r="L294" s="141" t="s">
        <v>1325</v>
      </c>
      <c r="M294" s="140" t="s">
        <v>1849</v>
      </c>
      <c r="N294" s="139"/>
      <c r="O294" s="134">
        <v>45838</v>
      </c>
      <c r="P294" s="134"/>
      <c r="Q294" s="151"/>
      <c r="R294" s="118">
        <v>2</v>
      </c>
      <c r="S294" s="118">
        <f t="shared" si="29"/>
        <v>2</v>
      </c>
      <c r="T294" s="116">
        <v>2</v>
      </c>
      <c r="U294" s="117">
        <v>0</v>
      </c>
      <c r="V294" s="117">
        <f>T294</f>
        <v>2</v>
      </c>
      <c r="W294" s="117">
        <v>0</v>
      </c>
      <c r="X294" s="117">
        <v>0</v>
      </c>
      <c r="Y294" s="162">
        <v>202</v>
      </c>
      <c r="Z294" s="162">
        <v>8</v>
      </c>
      <c r="AA294" s="162">
        <f t="shared" si="33"/>
        <v>210</v>
      </c>
      <c r="AB294" s="320">
        <v>45932</v>
      </c>
      <c r="AC294" s="324">
        <v>0.3611111111111111</v>
      </c>
      <c r="AD294" s="324">
        <v>0.54166666666666663</v>
      </c>
      <c r="AE294" s="132" t="str">
        <f t="shared" si="32"/>
        <v>인천-인천</v>
      </c>
      <c r="AF294" s="325" t="s">
        <v>6</v>
      </c>
      <c r="AG294" s="325" t="s">
        <v>6</v>
      </c>
      <c r="AH294" s="325" t="s">
        <v>1848</v>
      </c>
      <c r="AI294" s="326" t="s">
        <v>1006</v>
      </c>
      <c r="AJ294" s="131" t="s">
        <v>1847</v>
      </c>
      <c r="AK294" s="131" t="s">
        <v>1846</v>
      </c>
      <c r="AL294" s="130" t="s">
        <v>1845</v>
      </c>
      <c r="AM294" s="130"/>
      <c r="AN294" s="129"/>
    </row>
    <row r="295" spans="1:40" ht="18" hidden="1" customHeight="1">
      <c r="A295" s="355">
        <v>91</v>
      </c>
      <c r="B295" s="141" t="s">
        <v>1844</v>
      </c>
      <c r="C295" s="145" t="s">
        <v>1462</v>
      </c>
      <c r="D295" s="145" t="s">
        <v>1837</v>
      </c>
      <c r="E295" s="141">
        <v>3</v>
      </c>
      <c r="F295" s="144"/>
      <c r="G295" s="144"/>
      <c r="H295" s="143"/>
      <c r="I295" s="143"/>
      <c r="J295" s="142"/>
      <c r="K295" s="142"/>
      <c r="L295" s="141"/>
      <c r="M295" s="140"/>
      <c r="N295" s="139"/>
      <c r="O295" s="134"/>
      <c r="P295" s="134"/>
      <c r="Q295" s="151"/>
      <c r="R295" s="136"/>
      <c r="S295" s="118">
        <f t="shared" si="29"/>
        <v>0</v>
      </c>
      <c r="T295" s="117"/>
      <c r="U295" s="117"/>
      <c r="V295" s="117"/>
      <c r="W295" s="117"/>
      <c r="X295" s="117"/>
      <c r="Y295" s="135"/>
      <c r="Z295" s="135"/>
      <c r="AA295" s="135">
        <f t="shared" si="33"/>
        <v>0</v>
      </c>
      <c r="AB295" s="134"/>
      <c r="AC295" s="133"/>
      <c r="AD295" s="133"/>
      <c r="AE295" s="132" t="str">
        <f t="shared" si="32"/>
        <v>-</v>
      </c>
      <c r="AF295" s="131"/>
      <c r="AG295" s="131"/>
      <c r="AH295" s="131"/>
      <c r="AI295" s="130"/>
      <c r="AJ295" s="131"/>
      <c r="AK295" s="131"/>
      <c r="AL295" s="130"/>
      <c r="AM295" s="130"/>
      <c r="AN295" s="129"/>
    </row>
    <row r="296" spans="1:40" s="87" customFormat="1" ht="18" hidden="1" customHeight="1">
      <c r="A296" s="351"/>
      <c r="B296" s="141" t="s">
        <v>1843</v>
      </c>
      <c r="C296" s="127" t="s">
        <v>1462</v>
      </c>
      <c r="D296" s="157" t="s">
        <v>1837</v>
      </c>
      <c r="E296" s="123">
        <v>4</v>
      </c>
      <c r="F296" s="126"/>
      <c r="G296" s="126"/>
      <c r="H296" s="125"/>
      <c r="I296" s="125"/>
      <c r="J296" s="124"/>
      <c r="K296" s="124"/>
      <c r="L296" s="123" t="s">
        <v>1639</v>
      </c>
      <c r="M296" s="122">
        <v>1</v>
      </c>
      <c r="N296" s="121"/>
      <c r="O296" s="114">
        <v>45708</v>
      </c>
      <c r="P296" s="114">
        <v>45740</v>
      </c>
      <c r="Q296" s="114"/>
      <c r="R296" s="119">
        <v>6</v>
      </c>
      <c r="S296" s="118">
        <f t="shared" si="29"/>
        <v>0</v>
      </c>
      <c r="T296" s="116"/>
      <c r="U296" s="116"/>
      <c r="V296" s="116"/>
      <c r="W296" s="116"/>
      <c r="X296" s="116"/>
      <c r="Y296" s="115">
        <v>93</v>
      </c>
      <c r="Z296" s="115">
        <v>8</v>
      </c>
      <c r="AA296" s="115">
        <f t="shared" si="33"/>
        <v>101</v>
      </c>
      <c r="AB296" s="114">
        <v>45958</v>
      </c>
      <c r="AC296" s="113">
        <v>0.375</v>
      </c>
      <c r="AD296" s="113">
        <v>0.625</v>
      </c>
      <c r="AE296" s="112" t="str">
        <f t="shared" si="32"/>
        <v>인천-인천</v>
      </c>
      <c r="AF296" s="111" t="s">
        <v>1306</v>
      </c>
      <c r="AG296" s="111" t="s">
        <v>1306</v>
      </c>
      <c r="AH296" s="111" t="s">
        <v>1842</v>
      </c>
      <c r="AI296" s="110" t="s">
        <v>1470</v>
      </c>
      <c r="AJ296" s="111" t="s">
        <v>1841</v>
      </c>
      <c r="AK296" s="111" t="s">
        <v>1840</v>
      </c>
      <c r="AL296" s="110" t="s">
        <v>1839</v>
      </c>
      <c r="AM296" s="110"/>
      <c r="AN296" s="109"/>
    </row>
    <row r="297" spans="1:40" ht="18" hidden="1" customHeight="1">
      <c r="A297" s="352"/>
      <c r="B297" s="141" t="s">
        <v>1838</v>
      </c>
      <c r="C297" s="145" t="s">
        <v>1425</v>
      </c>
      <c r="D297" s="145" t="s">
        <v>1837</v>
      </c>
      <c r="E297" s="141">
        <v>5</v>
      </c>
      <c r="F297" s="144"/>
      <c r="G297" s="144"/>
      <c r="H297" s="143"/>
      <c r="I297" s="143"/>
      <c r="J297" s="142"/>
      <c r="K297" s="142"/>
      <c r="L297" s="141"/>
      <c r="M297" s="140"/>
      <c r="N297" s="139"/>
      <c r="O297" s="134"/>
      <c r="P297" s="134"/>
      <c r="Q297" s="151"/>
      <c r="R297" s="136"/>
      <c r="S297" s="118">
        <f t="shared" si="29"/>
        <v>0</v>
      </c>
      <c r="T297" s="117"/>
      <c r="U297" s="117"/>
      <c r="V297" s="117"/>
      <c r="W297" s="117"/>
      <c r="X297" s="117"/>
      <c r="Y297" s="135"/>
      <c r="Z297" s="135"/>
      <c r="AA297" s="135">
        <f t="shared" si="33"/>
        <v>0</v>
      </c>
      <c r="AB297" s="134"/>
      <c r="AC297" s="133"/>
      <c r="AD297" s="133"/>
      <c r="AE297" s="132" t="str">
        <f t="shared" si="32"/>
        <v>-</v>
      </c>
      <c r="AF297" s="131"/>
      <c r="AG297" s="131"/>
      <c r="AH297" s="131"/>
      <c r="AI297" s="130"/>
      <c r="AJ297" s="131"/>
      <c r="AK297" s="131"/>
      <c r="AL297" s="130"/>
      <c r="AM297" s="130"/>
      <c r="AN297" s="129"/>
    </row>
    <row r="298" spans="1:40" ht="18" hidden="1" customHeight="1">
      <c r="A298" s="355">
        <v>92</v>
      </c>
      <c r="B298" s="141" t="s">
        <v>1836</v>
      </c>
      <c r="C298" s="145" t="s">
        <v>1562</v>
      </c>
      <c r="D298" s="145" t="s">
        <v>1833</v>
      </c>
      <c r="E298" s="141">
        <v>3</v>
      </c>
      <c r="F298" s="144"/>
      <c r="G298" s="144"/>
      <c r="H298" s="143"/>
      <c r="I298" s="143"/>
      <c r="J298" s="142"/>
      <c r="K298" s="142"/>
      <c r="L298" s="141"/>
      <c r="M298" s="140"/>
      <c r="N298" s="139"/>
      <c r="O298" s="138"/>
      <c r="P298" s="138"/>
      <c r="Q298" s="137"/>
      <c r="R298" s="136"/>
      <c r="S298" s="118">
        <f t="shared" si="29"/>
        <v>0</v>
      </c>
      <c r="T298" s="117"/>
      <c r="U298" s="117"/>
      <c r="V298" s="117"/>
      <c r="W298" s="117"/>
      <c r="X298" s="117"/>
      <c r="Y298" s="135"/>
      <c r="Z298" s="135"/>
      <c r="AA298" s="135">
        <f t="shared" si="33"/>
        <v>0</v>
      </c>
      <c r="AB298" s="134"/>
      <c r="AC298" s="133"/>
      <c r="AD298" s="133"/>
      <c r="AE298" s="132" t="str">
        <f t="shared" si="32"/>
        <v>-</v>
      </c>
      <c r="AF298" s="131"/>
      <c r="AG298" s="131"/>
      <c r="AH298" s="131"/>
      <c r="AI298" s="130"/>
      <c r="AJ298" s="131"/>
      <c r="AK298" s="131"/>
      <c r="AL298" s="130"/>
      <c r="AM298" s="130"/>
      <c r="AN298" s="129"/>
    </row>
    <row r="299" spans="1:40" ht="18" hidden="1" customHeight="1">
      <c r="A299" s="351"/>
      <c r="B299" s="141" t="s">
        <v>1835</v>
      </c>
      <c r="C299" s="145" t="s">
        <v>1562</v>
      </c>
      <c r="D299" s="145" t="s">
        <v>1833</v>
      </c>
      <c r="E299" s="141">
        <v>4</v>
      </c>
      <c r="F299" s="144">
        <v>11</v>
      </c>
      <c r="G299" s="144">
        <v>1</v>
      </c>
      <c r="H299" s="143"/>
      <c r="I299" s="143"/>
      <c r="J299" s="142"/>
      <c r="K299" s="142"/>
      <c r="L299" s="141"/>
      <c r="M299" s="140"/>
      <c r="N299" s="139"/>
      <c r="O299" s="138"/>
      <c r="P299" s="138"/>
      <c r="Q299" s="137"/>
      <c r="R299" s="136"/>
      <c r="S299" s="118">
        <f t="shared" si="29"/>
        <v>0</v>
      </c>
      <c r="T299" s="117"/>
      <c r="U299" s="117"/>
      <c r="V299" s="117"/>
      <c r="W299" s="117"/>
      <c r="X299" s="117"/>
      <c r="Y299" s="135"/>
      <c r="Z299" s="135"/>
      <c r="AA299" s="135">
        <f t="shared" si="33"/>
        <v>0</v>
      </c>
      <c r="AB299" s="134"/>
      <c r="AC299" s="133"/>
      <c r="AD299" s="133"/>
      <c r="AE299" s="132" t="str">
        <f t="shared" si="32"/>
        <v>-</v>
      </c>
      <c r="AF299" s="131"/>
      <c r="AG299" s="131"/>
      <c r="AH299" s="131"/>
      <c r="AI299" s="130"/>
      <c r="AJ299" s="131"/>
      <c r="AK299" s="131"/>
      <c r="AL299" s="130"/>
      <c r="AM299" s="130"/>
      <c r="AN299" s="129"/>
    </row>
    <row r="300" spans="1:40" ht="18" hidden="1" customHeight="1">
      <c r="A300" s="352"/>
      <c r="B300" s="141" t="s">
        <v>1834</v>
      </c>
      <c r="C300" s="145" t="s">
        <v>1425</v>
      </c>
      <c r="D300" s="145" t="s">
        <v>1833</v>
      </c>
      <c r="E300" s="141">
        <v>5</v>
      </c>
      <c r="F300" s="144"/>
      <c r="G300" s="144"/>
      <c r="H300" s="143"/>
      <c r="I300" s="143"/>
      <c r="J300" s="142"/>
      <c r="K300" s="142"/>
      <c r="L300" s="141"/>
      <c r="M300" s="140"/>
      <c r="N300" s="139"/>
      <c r="O300" s="138"/>
      <c r="P300" s="138"/>
      <c r="Q300" s="137"/>
      <c r="R300" s="136"/>
      <c r="S300" s="118">
        <f t="shared" si="29"/>
        <v>0</v>
      </c>
      <c r="T300" s="117"/>
      <c r="U300" s="117"/>
      <c r="V300" s="117"/>
      <c r="W300" s="117"/>
      <c r="X300" s="117"/>
      <c r="Y300" s="135"/>
      <c r="Z300" s="135"/>
      <c r="AA300" s="135">
        <f t="shared" si="33"/>
        <v>0</v>
      </c>
      <c r="AB300" s="134"/>
      <c r="AC300" s="133"/>
      <c r="AD300" s="133"/>
      <c r="AE300" s="132" t="str">
        <f t="shared" si="32"/>
        <v>-</v>
      </c>
      <c r="AF300" s="131"/>
      <c r="AG300" s="131"/>
      <c r="AH300" s="131"/>
      <c r="AI300" s="130"/>
      <c r="AJ300" s="131"/>
      <c r="AK300" s="131"/>
      <c r="AL300" s="130"/>
      <c r="AM300" s="130"/>
      <c r="AN300" s="129"/>
    </row>
    <row r="301" spans="1:40" ht="18" hidden="1" customHeight="1">
      <c r="A301" s="355">
        <v>93</v>
      </c>
      <c r="B301" s="141" t="s">
        <v>1832</v>
      </c>
      <c r="C301" s="145" t="s">
        <v>1562</v>
      </c>
      <c r="D301" s="145" t="s">
        <v>1826</v>
      </c>
      <c r="E301" s="141">
        <v>3</v>
      </c>
      <c r="F301" s="144"/>
      <c r="G301" s="144"/>
      <c r="H301" s="143"/>
      <c r="I301" s="143"/>
      <c r="J301" s="142"/>
      <c r="K301" s="142"/>
      <c r="L301" s="141"/>
      <c r="M301" s="140"/>
      <c r="N301" s="139"/>
      <c r="O301" s="134"/>
      <c r="P301" s="134"/>
      <c r="Q301" s="151"/>
      <c r="R301" s="136"/>
      <c r="S301" s="118">
        <f t="shared" si="29"/>
        <v>0</v>
      </c>
      <c r="T301" s="117"/>
      <c r="U301" s="117"/>
      <c r="V301" s="117"/>
      <c r="W301" s="117"/>
      <c r="X301" s="117"/>
      <c r="Y301" s="135"/>
      <c r="Z301" s="135"/>
      <c r="AA301" s="135">
        <f t="shared" si="33"/>
        <v>0</v>
      </c>
      <c r="AB301" s="134"/>
      <c r="AC301" s="133"/>
      <c r="AD301" s="133"/>
      <c r="AE301" s="132" t="str">
        <f t="shared" si="32"/>
        <v>-</v>
      </c>
      <c r="AF301" s="131"/>
      <c r="AG301" s="131"/>
      <c r="AH301" s="131"/>
      <c r="AI301" s="130"/>
      <c r="AJ301" s="131"/>
      <c r="AK301" s="131"/>
      <c r="AL301" s="130"/>
      <c r="AM301" s="130"/>
      <c r="AN301" s="129"/>
    </row>
    <row r="302" spans="1:40" s="87" customFormat="1" ht="18" hidden="1" customHeight="1">
      <c r="A302" s="351"/>
      <c r="B302" s="141" t="s">
        <v>1831</v>
      </c>
      <c r="C302" s="127" t="s">
        <v>1562</v>
      </c>
      <c r="D302" s="127" t="s">
        <v>1826</v>
      </c>
      <c r="E302" s="123">
        <v>4</v>
      </c>
      <c r="F302" s="126">
        <v>4</v>
      </c>
      <c r="G302" s="126">
        <v>1</v>
      </c>
      <c r="H302" s="125"/>
      <c r="I302" s="125"/>
      <c r="J302" s="124"/>
      <c r="K302" s="124"/>
      <c r="L302" s="123" t="s">
        <v>1349</v>
      </c>
      <c r="M302" s="122">
        <v>1</v>
      </c>
      <c r="N302" s="121"/>
      <c r="O302" s="114">
        <v>45693</v>
      </c>
      <c r="P302" s="114">
        <v>45730</v>
      </c>
      <c r="Q302" s="114"/>
      <c r="R302" s="119">
        <v>4</v>
      </c>
      <c r="S302" s="118">
        <f t="shared" si="29"/>
        <v>0</v>
      </c>
      <c r="T302" s="116"/>
      <c r="U302" s="116"/>
      <c r="V302" s="117"/>
      <c r="W302" s="116"/>
      <c r="X302" s="116"/>
      <c r="Y302" s="115">
        <v>102</v>
      </c>
      <c r="Z302" s="115">
        <v>5</v>
      </c>
      <c r="AA302" s="115">
        <f t="shared" si="33"/>
        <v>107</v>
      </c>
      <c r="AB302" s="114">
        <v>45777</v>
      </c>
      <c r="AC302" s="113">
        <v>0.3611111111111111</v>
      </c>
      <c r="AD302" s="113">
        <v>0.61111111111111105</v>
      </c>
      <c r="AE302" s="112" t="str">
        <f t="shared" si="32"/>
        <v>인천-인천</v>
      </c>
      <c r="AF302" s="111" t="s">
        <v>1306</v>
      </c>
      <c r="AG302" s="111" t="s">
        <v>1340</v>
      </c>
      <c r="AH302" s="111" t="s">
        <v>1761</v>
      </c>
      <c r="AI302" s="110" t="s">
        <v>1323</v>
      </c>
      <c r="AJ302" s="111" t="s">
        <v>1830</v>
      </c>
      <c r="AK302" s="111" t="s">
        <v>1829</v>
      </c>
      <c r="AL302" s="110" t="s">
        <v>1828</v>
      </c>
      <c r="AM302" s="110"/>
      <c r="AN302" s="109"/>
    </row>
    <row r="303" spans="1:40" ht="18" hidden="1" customHeight="1">
      <c r="A303" s="352"/>
      <c r="B303" s="141" t="s">
        <v>1827</v>
      </c>
      <c r="C303" s="145" t="s">
        <v>1562</v>
      </c>
      <c r="D303" s="145" t="s">
        <v>1826</v>
      </c>
      <c r="E303" s="141">
        <v>5</v>
      </c>
      <c r="F303" s="144"/>
      <c r="G303" s="144"/>
      <c r="H303" s="143"/>
      <c r="I303" s="143"/>
      <c r="J303" s="142"/>
      <c r="K303" s="142"/>
      <c r="L303" s="141"/>
      <c r="M303" s="140"/>
      <c r="N303" s="139"/>
      <c r="O303" s="134"/>
      <c r="P303" s="134"/>
      <c r="Q303" s="151"/>
      <c r="R303" s="136"/>
      <c r="S303" s="118">
        <f t="shared" si="29"/>
        <v>0</v>
      </c>
      <c r="T303" s="117"/>
      <c r="U303" s="117"/>
      <c r="V303" s="117"/>
      <c r="W303" s="117"/>
      <c r="X303" s="117"/>
      <c r="Y303" s="135"/>
      <c r="Z303" s="135"/>
      <c r="AA303" s="135">
        <f t="shared" si="33"/>
        <v>0</v>
      </c>
      <c r="AB303" s="134"/>
      <c r="AC303" s="133"/>
      <c r="AD303" s="133"/>
      <c r="AE303" s="132" t="str">
        <f t="shared" si="32"/>
        <v>-</v>
      </c>
      <c r="AF303" s="131"/>
      <c r="AG303" s="131"/>
      <c r="AH303" s="131"/>
      <c r="AI303" s="130"/>
      <c r="AJ303" s="131"/>
      <c r="AK303" s="131"/>
      <c r="AL303" s="130"/>
      <c r="AM303" s="130"/>
      <c r="AN303" s="129"/>
    </row>
    <row r="304" spans="1:40" ht="18" hidden="1" customHeight="1">
      <c r="A304" s="355">
        <v>94</v>
      </c>
      <c r="B304" s="141" t="s">
        <v>1825</v>
      </c>
      <c r="C304" s="145" t="s">
        <v>1419</v>
      </c>
      <c r="D304" s="145" t="s">
        <v>1819</v>
      </c>
      <c r="E304" s="141">
        <v>3</v>
      </c>
      <c r="F304" s="144"/>
      <c r="G304" s="144"/>
      <c r="H304" s="143"/>
      <c r="I304" s="143"/>
      <c r="J304" s="142"/>
      <c r="K304" s="142"/>
      <c r="L304" s="141"/>
      <c r="M304" s="140"/>
      <c r="N304" s="139"/>
      <c r="O304" s="134"/>
      <c r="P304" s="134"/>
      <c r="Q304" s="151"/>
      <c r="R304" s="136"/>
      <c r="S304" s="118">
        <f t="shared" si="29"/>
        <v>0</v>
      </c>
      <c r="T304" s="117"/>
      <c r="U304" s="117"/>
      <c r="V304" s="117"/>
      <c r="W304" s="117"/>
      <c r="X304" s="117"/>
      <c r="Y304" s="135"/>
      <c r="Z304" s="135"/>
      <c r="AA304" s="135">
        <f t="shared" si="33"/>
        <v>0</v>
      </c>
      <c r="AB304" s="134"/>
      <c r="AC304" s="133"/>
      <c r="AD304" s="133"/>
      <c r="AE304" s="132" t="str">
        <f t="shared" si="32"/>
        <v>-</v>
      </c>
      <c r="AF304" s="131"/>
      <c r="AG304" s="131"/>
      <c r="AH304" s="131"/>
      <c r="AI304" s="130"/>
      <c r="AJ304" s="131"/>
      <c r="AK304" s="131"/>
      <c r="AL304" s="130"/>
      <c r="AM304" s="130"/>
      <c r="AN304" s="129"/>
    </row>
    <row r="305" spans="1:40" ht="18" hidden="1" customHeight="1">
      <c r="A305" s="351"/>
      <c r="B305" s="123" t="s">
        <v>1824</v>
      </c>
      <c r="C305" s="127" t="s">
        <v>1462</v>
      </c>
      <c r="D305" s="157" t="s">
        <v>1819</v>
      </c>
      <c r="E305" s="123">
        <v>4</v>
      </c>
      <c r="F305" s="126">
        <v>5</v>
      </c>
      <c r="G305" s="126">
        <v>1</v>
      </c>
      <c r="H305" s="125">
        <v>5</v>
      </c>
      <c r="I305" s="125">
        <v>1</v>
      </c>
      <c r="J305" s="124"/>
      <c r="K305" s="124"/>
      <c r="L305" s="123" t="s">
        <v>1380</v>
      </c>
      <c r="M305" s="122">
        <v>1</v>
      </c>
      <c r="N305" s="121"/>
      <c r="O305" s="114">
        <v>45673</v>
      </c>
      <c r="P305" s="114">
        <v>45902</v>
      </c>
      <c r="Q305" s="114"/>
      <c r="R305" s="119">
        <v>5</v>
      </c>
      <c r="S305" s="156">
        <f t="shared" si="29"/>
        <v>5</v>
      </c>
      <c r="T305" s="116">
        <v>1</v>
      </c>
      <c r="U305" s="116">
        <f>R305-T305</f>
        <v>4</v>
      </c>
      <c r="V305" s="116">
        <f>T305</f>
        <v>1</v>
      </c>
      <c r="W305" s="116">
        <v>0</v>
      </c>
      <c r="X305" s="116">
        <f>U305</f>
        <v>4</v>
      </c>
      <c r="Y305" s="115">
        <v>122</v>
      </c>
      <c r="Z305" s="115">
        <v>6</v>
      </c>
      <c r="AA305" s="115">
        <f t="shared" si="33"/>
        <v>128</v>
      </c>
      <c r="AB305" s="114">
        <v>45945</v>
      </c>
      <c r="AC305" s="113">
        <v>0.35416666666666669</v>
      </c>
      <c r="AD305" s="113">
        <v>0.6875</v>
      </c>
      <c r="AE305" s="112" t="str">
        <f t="shared" si="32"/>
        <v>인천-강화</v>
      </c>
      <c r="AF305" s="111" t="s">
        <v>1007</v>
      </c>
      <c r="AG305" s="111" t="s">
        <v>1361</v>
      </c>
      <c r="AH305" s="111" t="s">
        <v>1622</v>
      </c>
      <c r="AI305" s="110" t="s">
        <v>1637</v>
      </c>
      <c r="AJ305" s="111" t="s">
        <v>1823</v>
      </c>
      <c r="AK305" s="111" t="s">
        <v>1822</v>
      </c>
      <c r="AL305" s="110" t="s">
        <v>1821</v>
      </c>
      <c r="AM305" s="130"/>
      <c r="AN305" s="129"/>
    </row>
    <row r="306" spans="1:40" ht="18" hidden="1" customHeight="1">
      <c r="A306" s="352"/>
      <c r="B306" s="123" t="s">
        <v>1820</v>
      </c>
      <c r="C306" s="127" t="s">
        <v>1425</v>
      </c>
      <c r="D306" s="157" t="s">
        <v>1819</v>
      </c>
      <c r="E306" s="123">
        <v>5</v>
      </c>
      <c r="F306" s="126"/>
      <c r="G306" s="126"/>
      <c r="H306" s="125"/>
      <c r="I306" s="125"/>
      <c r="J306" s="124">
        <v>6</v>
      </c>
      <c r="K306" s="124">
        <v>1</v>
      </c>
      <c r="L306" s="123" t="s">
        <v>1639</v>
      </c>
      <c r="M306" s="122">
        <v>2</v>
      </c>
      <c r="N306" s="121"/>
      <c r="O306" s="114">
        <v>45733</v>
      </c>
      <c r="P306" s="114">
        <v>45902</v>
      </c>
      <c r="Q306" s="114"/>
      <c r="R306" s="119">
        <v>6</v>
      </c>
      <c r="S306" s="156">
        <f t="shared" si="29"/>
        <v>6</v>
      </c>
      <c r="T306" s="116">
        <v>1</v>
      </c>
      <c r="U306" s="116">
        <f>R306-T306</f>
        <v>5</v>
      </c>
      <c r="V306" s="116">
        <v>0</v>
      </c>
      <c r="W306" s="116">
        <f>T306</f>
        <v>1</v>
      </c>
      <c r="X306" s="116">
        <f>U306</f>
        <v>5</v>
      </c>
      <c r="Y306" s="115">
        <v>136</v>
      </c>
      <c r="Z306" s="115">
        <v>8</v>
      </c>
      <c r="AA306" s="115">
        <v>144</v>
      </c>
      <c r="AB306" s="114">
        <v>45947</v>
      </c>
      <c r="AC306" s="113">
        <v>0.34722222222222227</v>
      </c>
      <c r="AD306" s="113">
        <v>0.73611111111111116</v>
      </c>
      <c r="AE306" s="155" t="s">
        <v>1472</v>
      </c>
      <c r="AF306" s="111" t="s">
        <v>6</v>
      </c>
      <c r="AG306" s="111" t="s">
        <v>73</v>
      </c>
      <c r="AH306" s="111" t="s">
        <v>185</v>
      </c>
      <c r="AI306" s="110" t="s">
        <v>150</v>
      </c>
      <c r="AJ306" s="111" t="s">
        <v>1818</v>
      </c>
      <c r="AK306" s="111" t="s">
        <v>1817</v>
      </c>
      <c r="AL306" s="110" t="s">
        <v>1816</v>
      </c>
      <c r="AM306" s="130"/>
      <c r="AN306" s="129"/>
    </row>
    <row r="307" spans="1:40" ht="18" hidden="1" customHeight="1">
      <c r="A307" s="355">
        <v>95</v>
      </c>
      <c r="B307" s="219" t="s">
        <v>1815</v>
      </c>
      <c r="C307" s="127" t="s">
        <v>1425</v>
      </c>
      <c r="D307" s="127" t="s">
        <v>1810</v>
      </c>
      <c r="E307" s="123">
        <v>34</v>
      </c>
      <c r="F307" s="126">
        <v>6</v>
      </c>
      <c r="G307" s="126">
        <v>2</v>
      </c>
      <c r="H307" s="125"/>
      <c r="I307" s="125"/>
      <c r="J307" s="124"/>
      <c r="K307" s="124"/>
      <c r="L307" s="123" t="s">
        <v>1349</v>
      </c>
      <c r="M307" s="122">
        <v>1</v>
      </c>
      <c r="N307" s="121"/>
      <c r="O307" s="114">
        <v>45709</v>
      </c>
      <c r="P307" s="114">
        <v>45727</v>
      </c>
      <c r="Q307" s="114"/>
      <c r="R307" s="119">
        <v>6</v>
      </c>
      <c r="S307" s="118">
        <f t="shared" si="29"/>
        <v>0</v>
      </c>
      <c r="T307" s="116"/>
      <c r="U307" s="116"/>
      <c r="V307" s="117"/>
      <c r="W307" s="116"/>
      <c r="X307" s="116"/>
      <c r="Y307" s="115">
        <v>131</v>
      </c>
      <c r="Z307" s="115">
        <v>10</v>
      </c>
      <c r="AA307" s="115">
        <f t="shared" ref="AA307:AA339" si="34">SUM(Y307:Z307)</f>
        <v>141</v>
      </c>
      <c r="AB307" s="114">
        <v>45763</v>
      </c>
      <c r="AC307" s="113">
        <v>0.34722222222222227</v>
      </c>
      <c r="AD307" s="113">
        <v>0.64583333333333337</v>
      </c>
      <c r="AE307" s="112" t="str">
        <f t="shared" ref="AE307:AE341" si="35">CONCATENATE(AF307,"-",AG307)</f>
        <v>인천-강화</v>
      </c>
      <c r="AF307" s="111" t="s">
        <v>1306</v>
      </c>
      <c r="AG307" s="111" t="s">
        <v>1553</v>
      </c>
      <c r="AH307" s="111" t="s">
        <v>1622</v>
      </c>
      <c r="AI307" s="110" t="s">
        <v>1470</v>
      </c>
      <c r="AJ307" s="111" t="s">
        <v>1814</v>
      </c>
      <c r="AK307" s="111" t="s">
        <v>1813</v>
      </c>
      <c r="AL307" s="110" t="s">
        <v>1812</v>
      </c>
      <c r="AM307" s="110"/>
      <c r="AN307" s="109"/>
    </row>
    <row r="308" spans="1:40" s="87" customFormat="1" ht="18" hidden="1" customHeight="1">
      <c r="A308" s="352"/>
      <c r="B308" s="141" t="s">
        <v>1811</v>
      </c>
      <c r="C308" s="145" t="s">
        <v>1462</v>
      </c>
      <c r="D308" s="145" t="s">
        <v>1810</v>
      </c>
      <c r="E308" s="141">
        <v>5</v>
      </c>
      <c r="F308" s="144"/>
      <c r="G308" s="144"/>
      <c r="H308" s="143"/>
      <c r="I308" s="143"/>
      <c r="J308" s="142"/>
      <c r="K308" s="142"/>
      <c r="L308" s="141"/>
      <c r="M308" s="140"/>
      <c r="N308" s="139"/>
      <c r="O308" s="134"/>
      <c r="P308" s="134"/>
      <c r="Q308" s="151"/>
      <c r="R308" s="136"/>
      <c r="S308" s="118">
        <f t="shared" si="29"/>
        <v>0</v>
      </c>
      <c r="T308" s="117"/>
      <c r="U308" s="117"/>
      <c r="V308" s="117"/>
      <c r="W308" s="117"/>
      <c r="X308" s="117"/>
      <c r="Y308" s="135"/>
      <c r="Z308" s="135"/>
      <c r="AA308" s="135">
        <f t="shared" si="34"/>
        <v>0</v>
      </c>
      <c r="AB308" s="134"/>
      <c r="AC308" s="133"/>
      <c r="AD308" s="133"/>
      <c r="AE308" s="132" t="str">
        <f t="shared" si="35"/>
        <v>-</v>
      </c>
      <c r="AF308" s="131"/>
      <c r="AG308" s="131"/>
      <c r="AH308" s="131"/>
      <c r="AI308" s="130"/>
      <c r="AJ308" s="131"/>
      <c r="AK308" s="131"/>
      <c r="AL308" s="130"/>
      <c r="AM308" s="130"/>
      <c r="AN308" s="129"/>
    </row>
    <row r="309" spans="1:40" ht="18" hidden="1" customHeight="1">
      <c r="A309" s="355">
        <v>96</v>
      </c>
      <c r="B309" s="141" t="s">
        <v>1809</v>
      </c>
      <c r="C309" s="145" t="s">
        <v>1425</v>
      </c>
      <c r="D309" s="145" t="s">
        <v>1801</v>
      </c>
      <c r="E309" s="141">
        <v>3</v>
      </c>
      <c r="F309" s="144"/>
      <c r="G309" s="144"/>
      <c r="H309" s="143"/>
      <c r="I309" s="143"/>
      <c r="J309" s="142"/>
      <c r="K309" s="142"/>
      <c r="L309" s="141"/>
      <c r="M309" s="140"/>
      <c r="N309" s="139"/>
      <c r="O309" s="134"/>
      <c r="P309" s="134"/>
      <c r="Q309" s="151"/>
      <c r="R309" s="136"/>
      <c r="S309" s="118">
        <f t="shared" si="29"/>
        <v>0</v>
      </c>
      <c r="T309" s="117"/>
      <c r="U309" s="117"/>
      <c r="V309" s="117"/>
      <c r="W309" s="117"/>
      <c r="X309" s="117"/>
      <c r="Y309" s="135"/>
      <c r="Z309" s="135"/>
      <c r="AA309" s="135">
        <f t="shared" si="34"/>
        <v>0</v>
      </c>
      <c r="AB309" s="134"/>
      <c r="AC309" s="133"/>
      <c r="AD309" s="133"/>
      <c r="AE309" s="132" t="str">
        <f t="shared" si="35"/>
        <v>-</v>
      </c>
      <c r="AF309" s="131"/>
      <c r="AG309" s="131"/>
      <c r="AH309" s="131"/>
      <c r="AI309" s="130"/>
      <c r="AJ309" s="131"/>
      <c r="AK309" s="131"/>
      <c r="AL309" s="130"/>
      <c r="AM309" s="130" t="s">
        <v>1803</v>
      </c>
      <c r="AN309" s="129">
        <v>1234</v>
      </c>
    </row>
    <row r="310" spans="1:40" s="87" customFormat="1" ht="18" hidden="1" customHeight="1">
      <c r="A310" s="351"/>
      <c r="B310" s="141" t="s">
        <v>1808</v>
      </c>
      <c r="C310" s="127" t="s">
        <v>1462</v>
      </c>
      <c r="D310" s="127" t="s">
        <v>1801</v>
      </c>
      <c r="E310" s="123">
        <v>4</v>
      </c>
      <c r="F310" s="126">
        <v>4</v>
      </c>
      <c r="G310" s="126">
        <v>1</v>
      </c>
      <c r="H310" s="125"/>
      <c r="I310" s="125"/>
      <c r="J310" s="124"/>
      <c r="K310" s="124"/>
      <c r="L310" s="123" t="s">
        <v>1008</v>
      </c>
      <c r="M310" s="122">
        <v>1</v>
      </c>
      <c r="N310" s="121"/>
      <c r="O310" s="114">
        <v>45672</v>
      </c>
      <c r="P310" s="114">
        <v>45721</v>
      </c>
      <c r="Q310" s="114"/>
      <c r="R310" s="119">
        <v>4</v>
      </c>
      <c r="S310" s="118">
        <f t="shared" si="29"/>
        <v>0</v>
      </c>
      <c r="T310" s="116"/>
      <c r="U310" s="116"/>
      <c r="V310" s="117"/>
      <c r="W310" s="116"/>
      <c r="X310" s="116"/>
      <c r="Y310" s="115">
        <v>87</v>
      </c>
      <c r="Z310" s="115">
        <v>4</v>
      </c>
      <c r="AA310" s="115">
        <f t="shared" si="34"/>
        <v>91</v>
      </c>
      <c r="AB310" s="114">
        <v>45826</v>
      </c>
      <c r="AC310" s="113">
        <v>0.3611111111111111</v>
      </c>
      <c r="AD310" s="113">
        <v>0.65972222222222221</v>
      </c>
      <c r="AE310" s="112" t="str">
        <f t="shared" si="35"/>
        <v>인천-강화</v>
      </c>
      <c r="AF310" s="111" t="s">
        <v>1007</v>
      </c>
      <c r="AG310" s="111" t="s">
        <v>1361</v>
      </c>
      <c r="AH310" s="111" t="s">
        <v>1807</v>
      </c>
      <c r="AI310" s="110" t="s">
        <v>1470</v>
      </c>
      <c r="AJ310" s="111" t="s">
        <v>1806</v>
      </c>
      <c r="AK310" s="111" t="s">
        <v>1805</v>
      </c>
      <c r="AL310" s="110" t="s">
        <v>1804</v>
      </c>
      <c r="AM310" s="110" t="s">
        <v>1803</v>
      </c>
      <c r="AN310" s="109">
        <v>1234</v>
      </c>
    </row>
    <row r="311" spans="1:40" ht="18" hidden="1" customHeight="1">
      <c r="A311" s="352"/>
      <c r="B311" s="141" t="s">
        <v>1802</v>
      </c>
      <c r="C311" s="145" t="s">
        <v>1562</v>
      </c>
      <c r="D311" s="145" t="s">
        <v>1801</v>
      </c>
      <c r="E311" s="141">
        <v>5</v>
      </c>
      <c r="F311" s="144"/>
      <c r="G311" s="144"/>
      <c r="H311" s="143"/>
      <c r="I311" s="143"/>
      <c r="J311" s="142"/>
      <c r="K311" s="142"/>
      <c r="L311" s="141"/>
      <c r="M311" s="140"/>
      <c r="N311" s="139"/>
      <c r="O311" s="134"/>
      <c r="P311" s="134"/>
      <c r="Q311" s="151"/>
      <c r="R311" s="136"/>
      <c r="S311" s="118">
        <f t="shared" si="29"/>
        <v>0</v>
      </c>
      <c r="T311" s="117"/>
      <c r="U311" s="117"/>
      <c r="V311" s="117"/>
      <c r="W311" s="117"/>
      <c r="X311" s="117"/>
      <c r="Y311" s="135"/>
      <c r="Z311" s="135"/>
      <c r="AA311" s="135">
        <f t="shared" si="34"/>
        <v>0</v>
      </c>
      <c r="AB311" s="134"/>
      <c r="AC311" s="133"/>
      <c r="AD311" s="133"/>
      <c r="AE311" s="132" t="str">
        <f t="shared" si="35"/>
        <v>-</v>
      </c>
      <c r="AF311" s="131"/>
      <c r="AG311" s="131"/>
      <c r="AH311" s="131"/>
      <c r="AI311" s="130"/>
      <c r="AJ311" s="131"/>
      <c r="AK311" s="131"/>
      <c r="AL311" s="130"/>
      <c r="AM311" s="130" t="s">
        <v>1800</v>
      </c>
      <c r="AN311" s="129">
        <v>1234</v>
      </c>
    </row>
    <row r="312" spans="1:40" ht="18" hidden="1" customHeight="1">
      <c r="A312" s="355">
        <v>97</v>
      </c>
      <c r="B312" s="141" t="s">
        <v>1799</v>
      </c>
      <c r="C312" s="145" t="s">
        <v>1593</v>
      </c>
      <c r="D312" s="145" t="s">
        <v>1790</v>
      </c>
      <c r="E312" s="141">
        <v>3</v>
      </c>
      <c r="F312" s="144">
        <v>3</v>
      </c>
      <c r="G312" s="144">
        <v>0</v>
      </c>
      <c r="H312" s="143">
        <v>3</v>
      </c>
      <c r="I312" s="143">
        <v>1</v>
      </c>
      <c r="J312" s="142"/>
      <c r="K312" s="142"/>
      <c r="L312" s="141" t="s">
        <v>1325</v>
      </c>
      <c r="M312" s="140">
        <v>1</v>
      </c>
      <c r="N312" s="139"/>
      <c r="O312" s="134">
        <v>45697</v>
      </c>
      <c r="P312" s="134"/>
      <c r="Q312" s="152"/>
      <c r="R312" s="136">
        <v>3</v>
      </c>
      <c r="S312" s="118">
        <f t="shared" si="29"/>
        <v>1</v>
      </c>
      <c r="T312" s="117">
        <v>1</v>
      </c>
      <c r="U312" s="117"/>
      <c r="V312" s="117">
        <f>T312</f>
        <v>1</v>
      </c>
      <c r="W312" s="117">
        <v>0</v>
      </c>
      <c r="X312" s="117">
        <v>0</v>
      </c>
      <c r="Y312" s="135">
        <v>73</v>
      </c>
      <c r="Z312" s="135">
        <v>3</v>
      </c>
      <c r="AA312" s="135">
        <f t="shared" si="34"/>
        <v>76</v>
      </c>
      <c r="AB312" s="134">
        <v>45826</v>
      </c>
      <c r="AC312" s="133">
        <v>0.35416666666666669</v>
      </c>
      <c r="AD312" s="133">
        <v>0.54166666666666663</v>
      </c>
      <c r="AE312" s="132" t="str">
        <f t="shared" si="35"/>
        <v>인천-인천</v>
      </c>
      <c r="AF312" s="131" t="s">
        <v>1568</v>
      </c>
      <c r="AG312" s="131" t="s">
        <v>1306</v>
      </c>
      <c r="AH312" s="131" t="s">
        <v>1761</v>
      </c>
      <c r="AI312" s="130" t="s">
        <v>1323</v>
      </c>
      <c r="AJ312" s="131" t="s">
        <v>1798</v>
      </c>
      <c r="AK312" s="131" t="s">
        <v>1797</v>
      </c>
      <c r="AL312" s="130" t="s">
        <v>1796</v>
      </c>
      <c r="AM312" s="130" t="s">
        <v>1789</v>
      </c>
      <c r="AN312" s="129" t="s">
        <v>1788</v>
      </c>
    </row>
    <row r="313" spans="1:40" ht="18" hidden="1" customHeight="1">
      <c r="A313" s="351"/>
      <c r="B313" s="141" t="s">
        <v>1795</v>
      </c>
      <c r="C313" s="145" t="s">
        <v>1462</v>
      </c>
      <c r="D313" s="145" t="s">
        <v>1790</v>
      </c>
      <c r="E313" s="141">
        <v>4</v>
      </c>
      <c r="F313" s="144">
        <v>3</v>
      </c>
      <c r="G313" s="144">
        <v>0</v>
      </c>
      <c r="H313" s="143">
        <v>3</v>
      </c>
      <c r="I313" s="143">
        <v>1</v>
      </c>
      <c r="J313" s="142"/>
      <c r="K313" s="142"/>
      <c r="L313" s="141" t="s">
        <v>1362</v>
      </c>
      <c r="M313" s="140">
        <v>1</v>
      </c>
      <c r="N313" s="139"/>
      <c r="O313" s="134">
        <v>45697</v>
      </c>
      <c r="P313" s="134"/>
      <c r="Q313" s="152"/>
      <c r="R313" s="136">
        <v>3</v>
      </c>
      <c r="S313" s="118">
        <f t="shared" si="29"/>
        <v>1</v>
      </c>
      <c r="T313" s="117">
        <v>1</v>
      </c>
      <c r="U313" s="117"/>
      <c r="V313" s="117">
        <f>T313</f>
        <v>1</v>
      </c>
      <c r="W313" s="117">
        <v>0</v>
      </c>
      <c r="X313" s="117">
        <v>0</v>
      </c>
      <c r="Y313" s="135">
        <v>73</v>
      </c>
      <c r="Z313" s="135">
        <v>3</v>
      </c>
      <c r="AA313" s="135">
        <f t="shared" si="34"/>
        <v>76</v>
      </c>
      <c r="AB313" s="134">
        <v>45792</v>
      </c>
      <c r="AC313" s="133">
        <v>0.375</v>
      </c>
      <c r="AD313" s="133">
        <v>0.60416666666666663</v>
      </c>
      <c r="AE313" s="132" t="str">
        <f t="shared" si="35"/>
        <v>인천-인천</v>
      </c>
      <c r="AF313" s="131" t="s">
        <v>1306</v>
      </c>
      <c r="AG313" s="131" t="s">
        <v>1306</v>
      </c>
      <c r="AH313" s="131" t="s">
        <v>1409</v>
      </c>
      <c r="AI313" s="130" t="s">
        <v>1323</v>
      </c>
      <c r="AJ313" s="131" t="s">
        <v>1794</v>
      </c>
      <c r="AK313" s="131" t="s">
        <v>1793</v>
      </c>
      <c r="AL313" s="130" t="s">
        <v>1792</v>
      </c>
      <c r="AM313" s="130" t="s">
        <v>1789</v>
      </c>
      <c r="AN313" s="129" t="s">
        <v>1788</v>
      </c>
    </row>
    <row r="314" spans="1:40" ht="18" hidden="1" customHeight="1">
      <c r="A314" s="352"/>
      <c r="B314" s="141" t="s">
        <v>1791</v>
      </c>
      <c r="C314" s="145" t="s">
        <v>1425</v>
      </c>
      <c r="D314" s="145" t="s">
        <v>1790</v>
      </c>
      <c r="E314" s="141">
        <v>5</v>
      </c>
      <c r="F314" s="144"/>
      <c r="G314" s="144"/>
      <c r="H314" s="143"/>
      <c r="I314" s="143"/>
      <c r="J314" s="142"/>
      <c r="K314" s="142"/>
      <c r="L314" s="141"/>
      <c r="M314" s="140"/>
      <c r="N314" s="139"/>
      <c r="O314" s="134"/>
      <c r="P314" s="134"/>
      <c r="Q314" s="151"/>
      <c r="R314" s="136"/>
      <c r="S314" s="118">
        <f t="shared" si="29"/>
        <v>0</v>
      </c>
      <c r="T314" s="117"/>
      <c r="U314" s="117"/>
      <c r="V314" s="117"/>
      <c r="W314" s="117"/>
      <c r="X314" s="117"/>
      <c r="Y314" s="135"/>
      <c r="Z314" s="135"/>
      <c r="AA314" s="135">
        <f t="shared" si="34"/>
        <v>0</v>
      </c>
      <c r="AB314" s="134"/>
      <c r="AC314" s="133"/>
      <c r="AD314" s="133"/>
      <c r="AE314" s="132" t="str">
        <f t="shared" si="35"/>
        <v>-</v>
      </c>
      <c r="AF314" s="131"/>
      <c r="AG314" s="131"/>
      <c r="AH314" s="131"/>
      <c r="AI314" s="130"/>
      <c r="AJ314" s="131"/>
      <c r="AK314" s="131"/>
      <c r="AL314" s="130"/>
      <c r="AM314" s="130" t="s">
        <v>1789</v>
      </c>
      <c r="AN314" s="129" t="s">
        <v>1788</v>
      </c>
    </row>
    <row r="315" spans="1:40" ht="18" hidden="1" customHeight="1">
      <c r="A315" s="355">
        <v>98</v>
      </c>
      <c r="B315" s="141" t="s">
        <v>1787</v>
      </c>
      <c r="C315" s="145" t="s">
        <v>1593</v>
      </c>
      <c r="D315" s="145" t="s">
        <v>1780</v>
      </c>
      <c r="E315" s="141">
        <v>3</v>
      </c>
      <c r="F315" s="144"/>
      <c r="G315" s="144"/>
      <c r="H315" s="143"/>
      <c r="I315" s="143"/>
      <c r="J315" s="142"/>
      <c r="K315" s="142"/>
      <c r="L315" s="141"/>
      <c r="M315" s="140"/>
      <c r="N315" s="139"/>
      <c r="O315" s="138"/>
      <c r="P315" s="138"/>
      <c r="Q315" s="137"/>
      <c r="R315" s="136"/>
      <c r="S315" s="118">
        <f t="shared" si="29"/>
        <v>0</v>
      </c>
      <c r="T315" s="117"/>
      <c r="U315" s="117"/>
      <c r="V315" s="117"/>
      <c r="W315" s="117"/>
      <c r="X315" s="117"/>
      <c r="Y315" s="135"/>
      <c r="Z315" s="135"/>
      <c r="AA315" s="135">
        <f t="shared" si="34"/>
        <v>0</v>
      </c>
      <c r="AB315" s="134"/>
      <c r="AC315" s="133"/>
      <c r="AD315" s="133"/>
      <c r="AE315" s="132" t="str">
        <f t="shared" si="35"/>
        <v>-</v>
      </c>
      <c r="AF315" s="131"/>
      <c r="AG315" s="131"/>
      <c r="AH315" s="131"/>
      <c r="AI315" s="130"/>
      <c r="AJ315" s="131"/>
      <c r="AK315" s="131"/>
      <c r="AL315" s="130"/>
      <c r="AM315" s="130"/>
      <c r="AN315" s="129"/>
    </row>
    <row r="316" spans="1:40" ht="18" hidden="1" customHeight="1">
      <c r="A316" s="351"/>
      <c r="B316" s="141" t="s">
        <v>1786</v>
      </c>
      <c r="C316" s="127" t="s">
        <v>1562</v>
      </c>
      <c r="D316" s="157" t="s">
        <v>1780</v>
      </c>
      <c r="E316" s="123">
        <v>4</v>
      </c>
      <c r="F316" s="126">
        <v>6</v>
      </c>
      <c r="G316" s="126">
        <v>1</v>
      </c>
      <c r="H316" s="125">
        <v>6</v>
      </c>
      <c r="I316" s="125">
        <v>1</v>
      </c>
      <c r="J316" s="124"/>
      <c r="K316" s="124"/>
      <c r="L316" s="123" t="s">
        <v>1639</v>
      </c>
      <c r="M316" s="122">
        <v>1</v>
      </c>
      <c r="N316" s="121"/>
      <c r="O316" s="114">
        <v>45713</v>
      </c>
      <c r="P316" s="120">
        <v>45883</v>
      </c>
      <c r="Q316" s="120"/>
      <c r="R316" s="119">
        <v>6</v>
      </c>
      <c r="S316" s="156">
        <f t="shared" si="29"/>
        <v>6</v>
      </c>
      <c r="T316" s="116">
        <v>1</v>
      </c>
      <c r="U316" s="116">
        <f>R316-T316</f>
        <v>5</v>
      </c>
      <c r="V316" s="116"/>
      <c r="W316" s="116"/>
      <c r="X316" s="116">
        <f>U316</f>
        <v>5</v>
      </c>
      <c r="Y316" s="115">
        <v>139</v>
      </c>
      <c r="Z316" s="115">
        <v>6</v>
      </c>
      <c r="AA316" s="115">
        <f t="shared" si="34"/>
        <v>145</v>
      </c>
      <c r="AB316" s="114">
        <v>45946</v>
      </c>
      <c r="AC316" s="113">
        <v>0.3611111111111111</v>
      </c>
      <c r="AD316" s="113">
        <v>0.625</v>
      </c>
      <c r="AE316" s="112" t="str">
        <f t="shared" si="35"/>
        <v>인천-인천</v>
      </c>
      <c r="AF316" s="111" t="s">
        <v>1568</v>
      </c>
      <c r="AG316" s="111" t="s">
        <v>1306</v>
      </c>
      <c r="AH316" s="111" t="s">
        <v>1785</v>
      </c>
      <c r="AI316" s="110" t="s">
        <v>1567</v>
      </c>
      <c r="AJ316" s="111" t="s">
        <v>1784</v>
      </c>
      <c r="AK316" s="111" t="s">
        <v>1783</v>
      </c>
      <c r="AL316" s="110" t="s">
        <v>1782</v>
      </c>
      <c r="AM316" s="130"/>
      <c r="AN316" s="129"/>
    </row>
    <row r="317" spans="1:40" ht="18" hidden="1" customHeight="1">
      <c r="A317" s="352"/>
      <c r="B317" s="141" t="s">
        <v>1781</v>
      </c>
      <c r="C317" s="145" t="s">
        <v>1562</v>
      </c>
      <c r="D317" s="145" t="s">
        <v>1780</v>
      </c>
      <c r="E317" s="141">
        <v>5</v>
      </c>
      <c r="F317" s="144"/>
      <c r="G317" s="144"/>
      <c r="H317" s="143"/>
      <c r="I317" s="143"/>
      <c r="J317" s="142"/>
      <c r="K317" s="142"/>
      <c r="L317" s="141"/>
      <c r="M317" s="140"/>
      <c r="N317" s="139"/>
      <c r="O317" s="138"/>
      <c r="P317" s="138"/>
      <c r="Q317" s="137"/>
      <c r="R317" s="136"/>
      <c r="S317" s="118">
        <f t="shared" si="29"/>
        <v>0</v>
      </c>
      <c r="T317" s="117"/>
      <c r="U317" s="117"/>
      <c r="V317" s="117"/>
      <c r="W317" s="117"/>
      <c r="X317" s="117"/>
      <c r="Y317" s="135"/>
      <c r="Z317" s="135"/>
      <c r="AA317" s="135">
        <f t="shared" si="34"/>
        <v>0</v>
      </c>
      <c r="AB317" s="134"/>
      <c r="AC317" s="133"/>
      <c r="AD317" s="133"/>
      <c r="AE317" s="132" t="str">
        <f t="shared" si="35"/>
        <v>-</v>
      </c>
      <c r="AF317" s="131"/>
      <c r="AG317" s="131"/>
      <c r="AH317" s="131"/>
      <c r="AI317" s="130"/>
      <c r="AJ317" s="131"/>
      <c r="AK317" s="131"/>
      <c r="AL317" s="130"/>
      <c r="AM317" s="130"/>
      <c r="AN317" s="129"/>
    </row>
    <row r="318" spans="1:40" ht="18" hidden="1" customHeight="1">
      <c r="A318" s="355">
        <v>99</v>
      </c>
      <c r="B318" s="141" t="s">
        <v>1779</v>
      </c>
      <c r="C318" s="145" t="s">
        <v>1562</v>
      </c>
      <c r="D318" s="145" t="s">
        <v>1776</v>
      </c>
      <c r="E318" s="141">
        <v>3</v>
      </c>
      <c r="F318" s="144"/>
      <c r="G318" s="144"/>
      <c r="H318" s="143"/>
      <c r="I318" s="143"/>
      <c r="J318" s="142"/>
      <c r="K318" s="142"/>
      <c r="L318" s="141"/>
      <c r="M318" s="140"/>
      <c r="N318" s="139"/>
      <c r="O318" s="138"/>
      <c r="P318" s="138"/>
      <c r="Q318" s="137"/>
      <c r="R318" s="136"/>
      <c r="S318" s="118">
        <f t="shared" si="29"/>
        <v>0</v>
      </c>
      <c r="T318" s="117"/>
      <c r="U318" s="117"/>
      <c r="V318" s="117"/>
      <c r="W318" s="117"/>
      <c r="X318" s="117"/>
      <c r="Y318" s="135"/>
      <c r="Z318" s="135"/>
      <c r="AA318" s="135">
        <f t="shared" si="34"/>
        <v>0</v>
      </c>
      <c r="AB318" s="134"/>
      <c r="AC318" s="133"/>
      <c r="AD318" s="133"/>
      <c r="AE318" s="132" t="str">
        <f t="shared" si="35"/>
        <v>-</v>
      </c>
      <c r="AF318" s="131"/>
      <c r="AG318" s="131"/>
      <c r="AH318" s="131"/>
      <c r="AI318" s="130"/>
      <c r="AJ318" s="131"/>
      <c r="AK318" s="131"/>
      <c r="AL318" s="130"/>
      <c r="AM318" s="130"/>
      <c r="AN318" s="129"/>
    </row>
    <row r="319" spans="1:40" ht="18" hidden="1" customHeight="1">
      <c r="A319" s="351"/>
      <c r="B319" s="141" t="s">
        <v>1778</v>
      </c>
      <c r="C319" s="145" t="s">
        <v>1562</v>
      </c>
      <c r="D319" s="145" t="s">
        <v>1776</v>
      </c>
      <c r="E319" s="141">
        <v>4</v>
      </c>
      <c r="F319" s="144"/>
      <c r="G319" s="144"/>
      <c r="H319" s="143"/>
      <c r="I319" s="143"/>
      <c r="J319" s="142"/>
      <c r="K319" s="142"/>
      <c r="L319" s="141"/>
      <c r="M319" s="140"/>
      <c r="N319" s="139"/>
      <c r="O319" s="138"/>
      <c r="P319" s="138"/>
      <c r="Q319" s="137"/>
      <c r="R319" s="136"/>
      <c r="S319" s="118">
        <f t="shared" si="29"/>
        <v>0</v>
      </c>
      <c r="T319" s="117"/>
      <c r="U319" s="117"/>
      <c r="V319" s="117"/>
      <c r="W319" s="117"/>
      <c r="X319" s="117"/>
      <c r="Y319" s="135"/>
      <c r="Z319" s="135"/>
      <c r="AA319" s="135">
        <f t="shared" si="34"/>
        <v>0</v>
      </c>
      <c r="AB319" s="134"/>
      <c r="AC319" s="133"/>
      <c r="AD319" s="133"/>
      <c r="AE319" s="132" t="str">
        <f t="shared" si="35"/>
        <v>-</v>
      </c>
      <c r="AF319" s="131"/>
      <c r="AG319" s="131"/>
      <c r="AH319" s="131"/>
      <c r="AI319" s="130"/>
      <c r="AJ319" s="131"/>
      <c r="AK319" s="131"/>
      <c r="AL319" s="130"/>
      <c r="AM319" s="130"/>
      <c r="AN319" s="129"/>
    </row>
    <row r="320" spans="1:40" ht="18" hidden="1" customHeight="1">
      <c r="A320" s="352"/>
      <c r="B320" s="141" t="s">
        <v>1777</v>
      </c>
      <c r="C320" s="145" t="s">
        <v>1425</v>
      </c>
      <c r="D320" s="145" t="s">
        <v>1776</v>
      </c>
      <c r="E320" s="141">
        <v>5</v>
      </c>
      <c r="F320" s="144"/>
      <c r="G320" s="144"/>
      <c r="H320" s="143"/>
      <c r="I320" s="143"/>
      <c r="J320" s="142"/>
      <c r="K320" s="142"/>
      <c r="L320" s="141"/>
      <c r="M320" s="140"/>
      <c r="N320" s="139"/>
      <c r="O320" s="138"/>
      <c r="P320" s="138"/>
      <c r="Q320" s="137"/>
      <c r="R320" s="136"/>
      <c r="S320" s="118">
        <f t="shared" si="29"/>
        <v>0</v>
      </c>
      <c r="T320" s="117"/>
      <c r="U320" s="117"/>
      <c r="V320" s="117"/>
      <c r="W320" s="117"/>
      <c r="X320" s="117"/>
      <c r="Y320" s="135"/>
      <c r="Z320" s="135"/>
      <c r="AA320" s="135">
        <f t="shared" si="34"/>
        <v>0</v>
      </c>
      <c r="AB320" s="134"/>
      <c r="AC320" s="133"/>
      <c r="AD320" s="133"/>
      <c r="AE320" s="132" t="str">
        <f t="shared" si="35"/>
        <v>-</v>
      </c>
      <c r="AF320" s="131"/>
      <c r="AG320" s="131"/>
      <c r="AH320" s="131"/>
      <c r="AI320" s="130"/>
      <c r="AJ320" s="131"/>
      <c r="AK320" s="131"/>
      <c r="AL320" s="130"/>
      <c r="AM320" s="130"/>
      <c r="AN320" s="129"/>
    </row>
    <row r="321" spans="1:40" ht="18" hidden="1" customHeight="1">
      <c r="A321" s="355">
        <v>100</v>
      </c>
      <c r="B321" s="141" t="s">
        <v>1775</v>
      </c>
      <c r="C321" s="145" t="s">
        <v>1588</v>
      </c>
      <c r="D321" s="145" t="s">
        <v>1764</v>
      </c>
      <c r="E321" s="141">
        <v>3</v>
      </c>
      <c r="F321" s="144"/>
      <c r="G321" s="144"/>
      <c r="H321" s="143"/>
      <c r="I321" s="143"/>
      <c r="J321" s="142"/>
      <c r="K321" s="142"/>
      <c r="L321" s="141"/>
      <c r="M321" s="140"/>
      <c r="N321" s="139"/>
      <c r="O321" s="134"/>
      <c r="P321" s="134"/>
      <c r="Q321" s="151"/>
      <c r="R321" s="136"/>
      <c r="S321" s="118">
        <f t="shared" si="29"/>
        <v>0</v>
      </c>
      <c r="T321" s="117"/>
      <c r="U321" s="117"/>
      <c r="V321" s="117"/>
      <c r="W321" s="117"/>
      <c r="X321" s="117"/>
      <c r="Y321" s="135"/>
      <c r="Z321" s="135"/>
      <c r="AA321" s="135">
        <f t="shared" si="34"/>
        <v>0</v>
      </c>
      <c r="AB321" s="134"/>
      <c r="AC321" s="133"/>
      <c r="AD321" s="133"/>
      <c r="AE321" s="132" t="str">
        <f t="shared" si="35"/>
        <v>-</v>
      </c>
      <c r="AF321" s="131"/>
      <c r="AG321" s="131"/>
      <c r="AH321" s="131"/>
      <c r="AI321" s="130"/>
      <c r="AJ321" s="131"/>
      <c r="AK321" s="131"/>
      <c r="AL321" s="130"/>
      <c r="AM321" s="130"/>
      <c r="AN321" s="129"/>
    </row>
    <row r="322" spans="1:40" s="87" customFormat="1" ht="18" hidden="1" customHeight="1">
      <c r="A322" s="351"/>
      <c r="B322" s="141" t="s">
        <v>1771</v>
      </c>
      <c r="C322" s="127" t="s">
        <v>1562</v>
      </c>
      <c r="D322" s="127" t="s">
        <v>1764</v>
      </c>
      <c r="E322" s="123">
        <v>4</v>
      </c>
      <c r="F322" s="126">
        <v>8</v>
      </c>
      <c r="G322" s="126">
        <v>1</v>
      </c>
      <c r="H322" s="125"/>
      <c r="I322" s="125"/>
      <c r="J322" s="124"/>
      <c r="K322" s="124"/>
      <c r="L322" s="123" t="s">
        <v>1639</v>
      </c>
      <c r="M322" s="122">
        <v>1</v>
      </c>
      <c r="N322" s="121"/>
      <c r="O322" s="114">
        <v>45709</v>
      </c>
      <c r="P322" s="114">
        <v>45714</v>
      </c>
      <c r="Q322" s="114"/>
      <c r="R322" s="119">
        <v>4</v>
      </c>
      <c r="S322" s="118">
        <f t="shared" si="29"/>
        <v>0</v>
      </c>
      <c r="T322" s="116"/>
      <c r="U322" s="116"/>
      <c r="V322" s="117"/>
      <c r="W322" s="116"/>
      <c r="X322" s="116"/>
      <c r="Y322" s="115">
        <v>100</v>
      </c>
      <c r="Z322" s="115">
        <v>5</v>
      </c>
      <c r="AA322" s="115">
        <f t="shared" si="34"/>
        <v>105</v>
      </c>
      <c r="AB322" s="114">
        <v>45785</v>
      </c>
      <c r="AC322" s="113">
        <v>0.35416666666666669</v>
      </c>
      <c r="AD322" s="113">
        <v>0.64583333333333337</v>
      </c>
      <c r="AE322" s="112" t="str">
        <f t="shared" si="35"/>
        <v>인천-강화</v>
      </c>
      <c r="AF322" s="111" t="s">
        <v>1340</v>
      </c>
      <c r="AG322" s="111" t="s">
        <v>1361</v>
      </c>
      <c r="AH322" s="111" t="s">
        <v>1638</v>
      </c>
      <c r="AI322" s="110" t="s">
        <v>1740</v>
      </c>
      <c r="AJ322" s="111" t="s">
        <v>1774</v>
      </c>
      <c r="AK322" s="111" t="s">
        <v>1773</v>
      </c>
      <c r="AL322" s="110" t="s">
        <v>1772</v>
      </c>
      <c r="AM322" s="110"/>
      <c r="AN322" s="109"/>
    </row>
    <row r="323" spans="1:40" s="87" customFormat="1" ht="18" hidden="1" customHeight="1">
      <c r="A323" s="351"/>
      <c r="B323" s="141" t="s">
        <v>1771</v>
      </c>
      <c r="C323" s="127" t="s">
        <v>1419</v>
      </c>
      <c r="D323" s="127" t="s">
        <v>1764</v>
      </c>
      <c r="E323" s="123">
        <v>4</v>
      </c>
      <c r="F323" s="126"/>
      <c r="G323" s="126"/>
      <c r="H323" s="125"/>
      <c r="I323" s="125"/>
      <c r="J323" s="124"/>
      <c r="K323" s="124"/>
      <c r="L323" s="123" t="s">
        <v>1639</v>
      </c>
      <c r="M323" s="122">
        <v>1</v>
      </c>
      <c r="N323" s="121"/>
      <c r="O323" s="114">
        <v>45709</v>
      </c>
      <c r="P323" s="114">
        <v>45714</v>
      </c>
      <c r="Q323" s="114"/>
      <c r="R323" s="119">
        <v>4</v>
      </c>
      <c r="S323" s="118">
        <f t="shared" si="29"/>
        <v>0</v>
      </c>
      <c r="T323" s="116"/>
      <c r="U323" s="116"/>
      <c r="V323" s="117"/>
      <c r="W323" s="116"/>
      <c r="X323" s="116"/>
      <c r="Y323" s="115">
        <v>100</v>
      </c>
      <c r="Z323" s="115">
        <v>5</v>
      </c>
      <c r="AA323" s="115">
        <f t="shared" si="34"/>
        <v>105</v>
      </c>
      <c r="AB323" s="114">
        <v>45786</v>
      </c>
      <c r="AC323" s="113">
        <v>0.35416666666666669</v>
      </c>
      <c r="AD323" s="113">
        <v>0.64583333333333337</v>
      </c>
      <c r="AE323" s="112" t="str">
        <f t="shared" si="35"/>
        <v>인천-강화</v>
      </c>
      <c r="AF323" s="111" t="s">
        <v>1340</v>
      </c>
      <c r="AG323" s="111" t="s">
        <v>1770</v>
      </c>
      <c r="AH323" s="111" t="s">
        <v>1769</v>
      </c>
      <c r="AI323" s="110" t="s">
        <v>1470</v>
      </c>
      <c r="AJ323" s="111" t="s">
        <v>1768</v>
      </c>
      <c r="AK323" s="111" t="s">
        <v>1767</v>
      </c>
      <c r="AL323" s="110" t="s">
        <v>1766</v>
      </c>
      <c r="AM323" s="110"/>
      <c r="AN323" s="109"/>
    </row>
    <row r="324" spans="1:40" ht="18" hidden="1" customHeight="1">
      <c r="A324" s="352"/>
      <c r="B324" s="141" t="s">
        <v>1765</v>
      </c>
      <c r="C324" s="145" t="s">
        <v>1462</v>
      </c>
      <c r="D324" s="145" t="s">
        <v>1764</v>
      </c>
      <c r="E324" s="141">
        <v>5</v>
      </c>
      <c r="F324" s="144"/>
      <c r="G324" s="144"/>
      <c r="H324" s="143"/>
      <c r="I324" s="143"/>
      <c r="J324" s="142"/>
      <c r="K324" s="142"/>
      <c r="L324" s="141"/>
      <c r="M324" s="140"/>
      <c r="N324" s="139"/>
      <c r="O324" s="134"/>
      <c r="P324" s="134"/>
      <c r="Q324" s="151"/>
      <c r="R324" s="136"/>
      <c r="S324" s="118">
        <f t="shared" si="29"/>
        <v>0</v>
      </c>
      <c r="T324" s="117"/>
      <c r="U324" s="117"/>
      <c r="V324" s="117"/>
      <c r="W324" s="117"/>
      <c r="X324" s="117"/>
      <c r="Y324" s="135"/>
      <c r="Z324" s="135"/>
      <c r="AA324" s="135">
        <f t="shared" si="34"/>
        <v>0</v>
      </c>
      <c r="AB324" s="134"/>
      <c r="AC324" s="133"/>
      <c r="AD324" s="133"/>
      <c r="AE324" s="132" t="str">
        <f t="shared" si="35"/>
        <v>-</v>
      </c>
      <c r="AF324" s="131"/>
      <c r="AG324" s="131"/>
      <c r="AH324" s="131"/>
      <c r="AI324" s="130"/>
      <c r="AJ324" s="131"/>
      <c r="AK324" s="131"/>
      <c r="AL324" s="130"/>
      <c r="AM324" s="130"/>
      <c r="AN324" s="129"/>
    </row>
    <row r="325" spans="1:40" ht="18" hidden="1" customHeight="1">
      <c r="A325" s="355">
        <v>101</v>
      </c>
      <c r="B325" s="141" t="s">
        <v>1763</v>
      </c>
      <c r="C325" s="145" t="s">
        <v>1425</v>
      </c>
      <c r="D325" s="145" t="s">
        <v>1757</v>
      </c>
      <c r="E325" s="141">
        <v>3</v>
      </c>
      <c r="F325" s="144"/>
      <c r="G325" s="144"/>
      <c r="H325" s="143"/>
      <c r="I325" s="143"/>
      <c r="J325" s="142"/>
      <c r="K325" s="142"/>
      <c r="L325" s="141"/>
      <c r="M325" s="140"/>
      <c r="N325" s="139"/>
      <c r="O325" s="134"/>
      <c r="P325" s="134"/>
      <c r="Q325" s="151"/>
      <c r="R325" s="136"/>
      <c r="S325" s="118">
        <f t="shared" si="29"/>
        <v>0</v>
      </c>
      <c r="T325" s="117"/>
      <c r="U325" s="117"/>
      <c r="V325" s="117"/>
      <c r="W325" s="117"/>
      <c r="X325" s="117"/>
      <c r="Y325" s="135"/>
      <c r="Z325" s="135"/>
      <c r="AA325" s="135">
        <f t="shared" si="34"/>
        <v>0</v>
      </c>
      <c r="AB325" s="134"/>
      <c r="AC325" s="133"/>
      <c r="AD325" s="133"/>
      <c r="AE325" s="132" t="str">
        <f t="shared" si="35"/>
        <v>-</v>
      </c>
      <c r="AF325" s="131"/>
      <c r="AG325" s="131"/>
      <c r="AH325" s="131"/>
      <c r="AI325" s="130"/>
      <c r="AJ325" s="131"/>
      <c r="AK325" s="131"/>
      <c r="AL325" s="130"/>
      <c r="AM325" s="130"/>
      <c r="AN325" s="129"/>
    </row>
    <row r="326" spans="1:40" s="87" customFormat="1" ht="18" hidden="1" customHeight="1">
      <c r="A326" s="351"/>
      <c r="B326" s="141" t="s">
        <v>1762</v>
      </c>
      <c r="C326" s="127" t="s">
        <v>1419</v>
      </c>
      <c r="D326" s="127" t="s">
        <v>1757</v>
      </c>
      <c r="E326" s="123">
        <v>4</v>
      </c>
      <c r="F326" s="126">
        <v>3</v>
      </c>
      <c r="G326" s="126">
        <v>1</v>
      </c>
      <c r="H326" s="125"/>
      <c r="I326" s="125"/>
      <c r="J326" s="124"/>
      <c r="K326" s="124"/>
      <c r="L326" s="123" t="s">
        <v>1380</v>
      </c>
      <c r="M326" s="122">
        <v>1</v>
      </c>
      <c r="N326" s="121"/>
      <c r="O326" s="114">
        <v>45706</v>
      </c>
      <c r="P326" s="114">
        <v>45727</v>
      </c>
      <c r="Q326" s="114"/>
      <c r="R326" s="119">
        <v>3</v>
      </c>
      <c r="S326" s="118">
        <f t="shared" si="29"/>
        <v>0</v>
      </c>
      <c r="T326" s="116"/>
      <c r="U326" s="116"/>
      <c r="V326" s="117"/>
      <c r="W326" s="116"/>
      <c r="X326" s="116"/>
      <c r="Y326" s="115">
        <v>105</v>
      </c>
      <c r="Z326" s="115">
        <v>6</v>
      </c>
      <c r="AA326" s="115">
        <f t="shared" si="34"/>
        <v>111</v>
      </c>
      <c r="AB326" s="114">
        <v>45798</v>
      </c>
      <c r="AC326" s="113">
        <v>0.375</v>
      </c>
      <c r="AD326" s="113">
        <v>0.52083333333333337</v>
      </c>
      <c r="AE326" s="112" t="str">
        <f t="shared" si="35"/>
        <v>인천-인천</v>
      </c>
      <c r="AF326" s="111" t="s">
        <v>1306</v>
      </c>
      <c r="AG326" s="111" t="s">
        <v>1306</v>
      </c>
      <c r="AH326" s="111" t="s">
        <v>1761</v>
      </c>
      <c r="AI326" s="110" t="s">
        <v>1312</v>
      </c>
      <c r="AJ326" s="111" t="s">
        <v>1760</v>
      </c>
      <c r="AK326" s="111" t="s">
        <v>1759</v>
      </c>
      <c r="AL326" s="110"/>
      <c r="AM326" s="110"/>
      <c r="AN326" s="109"/>
    </row>
    <row r="327" spans="1:40" ht="18" hidden="1" customHeight="1">
      <c r="A327" s="352"/>
      <c r="B327" s="141" t="s">
        <v>1758</v>
      </c>
      <c r="C327" s="145" t="s">
        <v>1425</v>
      </c>
      <c r="D327" s="145" t="s">
        <v>1757</v>
      </c>
      <c r="E327" s="141">
        <v>5</v>
      </c>
      <c r="F327" s="144"/>
      <c r="G327" s="144"/>
      <c r="H327" s="143"/>
      <c r="I327" s="143"/>
      <c r="J327" s="142"/>
      <c r="K327" s="142"/>
      <c r="L327" s="141"/>
      <c r="M327" s="140"/>
      <c r="N327" s="139"/>
      <c r="O327" s="134"/>
      <c r="P327" s="134"/>
      <c r="Q327" s="151"/>
      <c r="R327" s="136"/>
      <c r="S327" s="118">
        <f t="shared" si="29"/>
        <v>0</v>
      </c>
      <c r="T327" s="117"/>
      <c r="U327" s="117"/>
      <c r="V327" s="117"/>
      <c r="W327" s="117"/>
      <c r="X327" s="117"/>
      <c r="Y327" s="135"/>
      <c r="Z327" s="135"/>
      <c r="AA327" s="135">
        <f t="shared" si="34"/>
        <v>0</v>
      </c>
      <c r="AB327" s="134"/>
      <c r="AC327" s="133"/>
      <c r="AD327" s="133"/>
      <c r="AE327" s="132" t="str">
        <f t="shared" si="35"/>
        <v>-</v>
      </c>
      <c r="AF327" s="131"/>
      <c r="AG327" s="131"/>
      <c r="AH327" s="131"/>
      <c r="AI327" s="130"/>
      <c r="AJ327" s="131"/>
      <c r="AK327" s="131"/>
      <c r="AL327" s="130"/>
      <c r="AM327" s="130"/>
      <c r="AN327" s="129"/>
    </row>
    <row r="328" spans="1:40" ht="18" hidden="1" customHeight="1">
      <c r="A328" s="355">
        <v>102</v>
      </c>
      <c r="B328" s="141" t="s">
        <v>1756</v>
      </c>
      <c r="C328" s="145" t="s">
        <v>1462</v>
      </c>
      <c r="D328" s="145" t="s">
        <v>1748</v>
      </c>
      <c r="E328" s="141">
        <v>3</v>
      </c>
      <c r="F328" s="144"/>
      <c r="G328" s="144"/>
      <c r="H328" s="143"/>
      <c r="I328" s="143"/>
      <c r="J328" s="142"/>
      <c r="K328" s="142"/>
      <c r="L328" s="141"/>
      <c r="M328" s="140"/>
      <c r="N328" s="139"/>
      <c r="O328" s="138"/>
      <c r="P328" s="138"/>
      <c r="Q328" s="137"/>
      <c r="R328" s="136"/>
      <c r="S328" s="118">
        <f t="shared" si="29"/>
        <v>0</v>
      </c>
      <c r="T328" s="117"/>
      <c r="U328" s="117"/>
      <c r="V328" s="117"/>
      <c r="W328" s="117"/>
      <c r="X328" s="117"/>
      <c r="Y328" s="135"/>
      <c r="Z328" s="135"/>
      <c r="AA328" s="135">
        <f t="shared" si="34"/>
        <v>0</v>
      </c>
      <c r="AB328" s="134"/>
      <c r="AC328" s="133"/>
      <c r="AD328" s="133"/>
      <c r="AE328" s="132" t="str">
        <f t="shared" si="35"/>
        <v>-</v>
      </c>
      <c r="AF328" s="131"/>
      <c r="AG328" s="131"/>
      <c r="AH328" s="131"/>
      <c r="AI328" s="130"/>
      <c r="AJ328" s="131"/>
      <c r="AK328" s="131"/>
      <c r="AL328" s="130"/>
      <c r="AM328" s="130"/>
      <c r="AN328" s="129"/>
    </row>
    <row r="329" spans="1:40" s="87" customFormat="1" ht="18" hidden="1" customHeight="1">
      <c r="A329" s="351"/>
      <c r="B329" s="141" t="s">
        <v>1755</v>
      </c>
      <c r="C329" s="127" t="s">
        <v>1462</v>
      </c>
      <c r="D329" s="157" t="s">
        <v>1748</v>
      </c>
      <c r="E329" s="123">
        <v>4</v>
      </c>
      <c r="F329" s="126">
        <v>4</v>
      </c>
      <c r="G329" s="126">
        <v>0</v>
      </c>
      <c r="H329" s="125"/>
      <c r="I329" s="125"/>
      <c r="J329" s="124"/>
      <c r="K329" s="124"/>
      <c r="L329" s="123" t="s">
        <v>1349</v>
      </c>
      <c r="M329" s="122" t="s">
        <v>1754</v>
      </c>
      <c r="N329" s="121"/>
      <c r="O329" s="114">
        <v>45715</v>
      </c>
      <c r="P329" s="114">
        <v>45736</v>
      </c>
      <c r="Q329" s="120"/>
      <c r="R329" s="119">
        <v>4</v>
      </c>
      <c r="S329" s="118">
        <f t="shared" ref="S329:S392" si="36">T329+U329</f>
        <v>0</v>
      </c>
      <c r="T329" s="116"/>
      <c r="U329" s="116"/>
      <c r="V329" s="116"/>
      <c r="W329" s="116"/>
      <c r="X329" s="116"/>
      <c r="Y329" s="115">
        <v>106</v>
      </c>
      <c r="Z329" s="115">
        <v>4</v>
      </c>
      <c r="AA329" s="115">
        <f t="shared" si="34"/>
        <v>110</v>
      </c>
      <c r="AB329" s="114">
        <v>45923</v>
      </c>
      <c r="AC329" s="113">
        <v>0.35416666666666669</v>
      </c>
      <c r="AD329" s="113">
        <v>0.66666666666666663</v>
      </c>
      <c r="AE329" s="112" t="str">
        <f t="shared" si="35"/>
        <v>인천-인천</v>
      </c>
      <c r="AF329" s="111" t="s">
        <v>1340</v>
      </c>
      <c r="AG329" s="111" t="s">
        <v>1306</v>
      </c>
      <c r="AH329" s="111" t="s">
        <v>1753</v>
      </c>
      <c r="AI329" s="110" t="s">
        <v>1470</v>
      </c>
      <c r="AJ329" s="111" t="s">
        <v>1752</v>
      </c>
      <c r="AK329" s="111" t="s">
        <v>1751</v>
      </c>
      <c r="AL329" s="110" t="s">
        <v>1750</v>
      </c>
      <c r="AM329" s="110"/>
      <c r="AN329" s="109"/>
    </row>
    <row r="330" spans="1:40" ht="18" hidden="1" customHeight="1">
      <c r="A330" s="352"/>
      <c r="B330" s="141" t="s">
        <v>1749</v>
      </c>
      <c r="C330" s="145" t="s">
        <v>1562</v>
      </c>
      <c r="D330" s="145" t="s">
        <v>1748</v>
      </c>
      <c r="E330" s="141">
        <v>5</v>
      </c>
      <c r="F330" s="144"/>
      <c r="G330" s="144"/>
      <c r="H330" s="143"/>
      <c r="I330" s="143"/>
      <c r="J330" s="142"/>
      <c r="K330" s="142"/>
      <c r="L330" s="141"/>
      <c r="M330" s="140"/>
      <c r="N330" s="139"/>
      <c r="O330" s="138"/>
      <c r="P330" s="138"/>
      <c r="Q330" s="137"/>
      <c r="R330" s="136"/>
      <c r="S330" s="118">
        <f t="shared" si="36"/>
        <v>0</v>
      </c>
      <c r="T330" s="117"/>
      <c r="U330" s="117"/>
      <c r="V330" s="117"/>
      <c r="W330" s="117"/>
      <c r="X330" s="117"/>
      <c r="Y330" s="135"/>
      <c r="Z330" s="135"/>
      <c r="AA330" s="135">
        <f t="shared" si="34"/>
        <v>0</v>
      </c>
      <c r="AB330" s="134"/>
      <c r="AC330" s="133"/>
      <c r="AD330" s="133"/>
      <c r="AE330" s="132" t="str">
        <f t="shared" si="35"/>
        <v>-</v>
      </c>
      <c r="AF330" s="131"/>
      <c r="AG330" s="131"/>
      <c r="AH330" s="131"/>
      <c r="AI330" s="130"/>
      <c r="AJ330" s="131"/>
      <c r="AK330" s="131"/>
      <c r="AL330" s="130"/>
      <c r="AM330" s="130"/>
      <c r="AN330" s="129"/>
    </row>
    <row r="331" spans="1:40" s="87" customFormat="1" ht="18" hidden="1" customHeight="1">
      <c r="A331" s="355">
        <v>103</v>
      </c>
      <c r="B331" s="141" t="s">
        <v>1747</v>
      </c>
      <c r="C331" s="127" t="s">
        <v>1462</v>
      </c>
      <c r="D331" s="157" t="s">
        <v>1735</v>
      </c>
      <c r="E331" s="123">
        <v>3</v>
      </c>
      <c r="F331" s="126">
        <v>3</v>
      </c>
      <c r="G331" s="126">
        <v>1</v>
      </c>
      <c r="H331" s="125"/>
      <c r="I331" s="125"/>
      <c r="J331" s="124"/>
      <c r="K331" s="124"/>
      <c r="L331" s="123" t="s">
        <v>1349</v>
      </c>
      <c r="M331" s="122">
        <v>1</v>
      </c>
      <c r="N331" s="121"/>
      <c r="O331" s="114">
        <v>45671</v>
      </c>
      <c r="P331" s="114">
        <v>45723</v>
      </c>
      <c r="Q331" s="114"/>
      <c r="R331" s="119">
        <v>3</v>
      </c>
      <c r="S331" s="118">
        <f t="shared" si="36"/>
        <v>0</v>
      </c>
      <c r="T331" s="116"/>
      <c r="U331" s="116"/>
      <c r="V331" s="116"/>
      <c r="W331" s="116"/>
      <c r="X331" s="116"/>
      <c r="Y331" s="115">
        <v>75</v>
      </c>
      <c r="Z331" s="115">
        <v>5</v>
      </c>
      <c r="AA331" s="115">
        <f t="shared" si="34"/>
        <v>80</v>
      </c>
      <c r="AB331" s="114">
        <v>45944</v>
      </c>
      <c r="AC331" s="113">
        <v>0.36805555555555558</v>
      </c>
      <c r="AD331" s="113">
        <v>0.54166666666666663</v>
      </c>
      <c r="AE331" s="112" t="str">
        <f t="shared" si="35"/>
        <v>인천-인천</v>
      </c>
      <c r="AF331" s="111" t="s">
        <v>1578</v>
      </c>
      <c r="AG331" s="111" t="s">
        <v>1306</v>
      </c>
      <c r="AH331" s="111" t="s">
        <v>1746</v>
      </c>
      <c r="AI331" s="110" t="s">
        <v>1567</v>
      </c>
      <c r="AJ331" s="111" t="s">
        <v>1745</v>
      </c>
      <c r="AK331" s="111" t="s">
        <v>1744</v>
      </c>
      <c r="AL331" s="110" t="s">
        <v>1743</v>
      </c>
      <c r="AM331" s="110"/>
      <c r="AN331" s="109"/>
    </row>
    <row r="332" spans="1:40" s="87" customFormat="1" ht="18" hidden="1" customHeight="1">
      <c r="A332" s="351"/>
      <c r="B332" s="141" t="s">
        <v>1742</v>
      </c>
      <c r="C332" s="127" t="s">
        <v>1419</v>
      </c>
      <c r="D332" s="127" t="s">
        <v>1735</v>
      </c>
      <c r="E332" s="123">
        <v>4</v>
      </c>
      <c r="F332" s="126">
        <v>4</v>
      </c>
      <c r="G332" s="126">
        <v>1</v>
      </c>
      <c r="H332" s="125"/>
      <c r="I332" s="125"/>
      <c r="J332" s="124"/>
      <c r="K332" s="124"/>
      <c r="L332" s="123" t="s">
        <v>1639</v>
      </c>
      <c r="M332" s="122">
        <v>1</v>
      </c>
      <c r="N332" s="121"/>
      <c r="O332" s="114">
        <v>45671</v>
      </c>
      <c r="P332" s="114">
        <v>45723</v>
      </c>
      <c r="Q332" s="114"/>
      <c r="R332" s="119">
        <v>4</v>
      </c>
      <c r="S332" s="118">
        <f t="shared" si="36"/>
        <v>0</v>
      </c>
      <c r="T332" s="116"/>
      <c r="U332" s="116"/>
      <c r="V332" s="117"/>
      <c r="W332" s="116"/>
      <c r="X332" s="116"/>
      <c r="Y332" s="115">
        <v>104</v>
      </c>
      <c r="Z332" s="115">
        <v>5</v>
      </c>
      <c r="AA332" s="115">
        <f t="shared" si="34"/>
        <v>109</v>
      </c>
      <c r="AB332" s="114">
        <v>45765</v>
      </c>
      <c r="AC332" s="113">
        <v>0.35416666666666669</v>
      </c>
      <c r="AD332" s="113">
        <v>0.68055555555555547</v>
      </c>
      <c r="AE332" s="112" t="str">
        <f t="shared" si="35"/>
        <v>인천-강화</v>
      </c>
      <c r="AF332" s="111" t="s">
        <v>1614</v>
      </c>
      <c r="AG332" s="111" t="s">
        <v>1553</v>
      </c>
      <c r="AH332" s="111" t="s">
        <v>1741</v>
      </c>
      <c r="AI332" s="110" t="s">
        <v>1740</v>
      </c>
      <c r="AJ332" s="111" t="s">
        <v>1739</v>
      </c>
      <c r="AK332" s="111" t="s">
        <v>1738</v>
      </c>
      <c r="AL332" s="110" t="s">
        <v>1737</v>
      </c>
      <c r="AM332" s="110"/>
      <c r="AN332" s="109"/>
    </row>
    <row r="333" spans="1:40" ht="18" hidden="1" customHeight="1">
      <c r="A333" s="352"/>
      <c r="B333" s="141" t="s">
        <v>1736</v>
      </c>
      <c r="C333" s="145" t="s">
        <v>1462</v>
      </c>
      <c r="D333" s="145" t="s">
        <v>1735</v>
      </c>
      <c r="E333" s="141">
        <v>5</v>
      </c>
      <c r="F333" s="144"/>
      <c r="G333" s="144"/>
      <c r="H333" s="143"/>
      <c r="I333" s="143"/>
      <c r="J333" s="142"/>
      <c r="K333" s="142"/>
      <c r="L333" s="141"/>
      <c r="M333" s="140"/>
      <c r="N333" s="139"/>
      <c r="O333" s="134"/>
      <c r="P333" s="134"/>
      <c r="Q333" s="151"/>
      <c r="R333" s="136"/>
      <c r="S333" s="118">
        <f t="shared" si="36"/>
        <v>0</v>
      </c>
      <c r="T333" s="117"/>
      <c r="U333" s="117"/>
      <c r="V333" s="117"/>
      <c r="W333" s="117"/>
      <c r="X333" s="117"/>
      <c r="Y333" s="135"/>
      <c r="Z333" s="135"/>
      <c r="AA333" s="135">
        <f t="shared" si="34"/>
        <v>0</v>
      </c>
      <c r="AB333" s="134"/>
      <c r="AC333" s="133"/>
      <c r="AD333" s="133"/>
      <c r="AE333" s="132" t="str">
        <f t="shared" si="35"/>
        <v>-</v>
      </c>
      <c r="AF333" s="131"/>
      <c r="AG333" s="131"/>
      <c r="AH333" s="131"/>
      <c r="AI333" s="130"/>
      <c r="AJ333" s="131"/>
      <c r="AK333" s="131"/>
      <c r="AL333" s="130"/>
      <c r="AM333" s="130"/>
      <c r="AN333" s="129"/>
    </row>
    <row r="334" spans="1:40" ht="18" hidden="1" customHeight="1">
      <c r="A334" s="355">
        <v>104</v>
      </c>
      <c r="B334" s="141" t="s">
        <v>1734</v>
      </c>
      <c r="C334" s="145" t="s">
        <v>1462</v>
      </c>
      <c r="D334" s="145" t="s">
        <v>1728</v>
      </c>
      <c r="E334" s="141">
        <v>3</v>
      </c>
      <c r="F334" s="144"/>
      <c r="G334" s="144"/>
      <c r="H334" s="143"/>
      <c r="I334" s="143"/>
      <c r="J334" s="142"/>
      <c r="K334" s="142"/>
      <c r="L334" s="141"/>
      <c r="M334" s="140"/>
      <c r="N334" s="139"/>
      <c r="O334" s="134"/>
      <c r="P334" s="134"/>
      <c r="Q334" s="151"/>
      <c r="R334" s="136"/>
      <c r="S334" s="118">
        <f t="shared" si="36"/>
        <v>0</v>
      </c>
      <c r="T334" s="117"/>
      <c r="U334" s="117"/>
      <c r="V334" s="117"/>
      <c r="W334" s="117"/>
      <c r="X334" s="117"/>
      <c r="Y334" s="135"/>
      <c r="Z334" s="135"/>
      <c r="AA334" s="135">
        <f t="shared" si="34"/>
        <v>0</v>
      </c>
      <c r="AB334" s="134"/>
      <c r="AC334" s="133"/>
      <c r="AD334" s="133"/>
      <c r="AE334" s="132" t="str">
        <f t="shared" si="35"/>
        <v>-</v>
      </c>
      <c r="AF334" s="131"/>
      <c r="AG334" s="131"/>
      <c r="AH334" s="131"/>
      <c r="AI334" s="130"/>
      <c r="AJ334" s="131"/>
      <c r="AK334" s="131"/>
      <c r="AL334" s="130"/>
      <c r="AM334" s="130"/>
      <c r="AN334" s="129"/>
    </row>
    <row r="335" spans="1:40" s="87" customFormat="1" ht="18" hidden="1" customHeight="1">
      <c r="A335" s="351"/>
      <c r="B335" s="141" t="s">
        <v>1733</v>
      </c>
      <c r="C335" s="127" t="s">
        <v>1419</v>
      </c>
      <c r="D335" s="157" t="s">
        <v>1728</v>
      </c>
      <c r="E335" s="123">
        <v>4</v>
      </c>
      <c r="F335" s="126">
        <v>7</v>
      </c>
      <c r="G335" s="126">
        <v>1</v>
      </c>
      <c r="H335" s="125">
        <v>7</v>
      </c>
      <c r="I335" s="143">
        <v>1</v>
      </c>
      <c r="J335" s="142"/>
      <c r="K335" s="142"/>
      <c r="L335" s="123" t="s">
        <v>1349</v>
      </c>
      <c r="M335" s="122">
        <v>1</v>
      </c>
      <c r="N335" s="121"/>
      <c r="O335" s="114">
        <v>45694</v>
      </c>
      <c r="P335" s="114">
        <v>45761</v>
      </c>
      <c r="Q335" s="114"/>
      <c r="R335" s="119">
        <v>7</v>
      </c>
      <c r="S335" s="118">
        <f t="shared" si="36"/>
        <v>0</v>
      </c>
      <c r="T335" s="116"/>
      <c r="U335" s="116"/>
      <c r="V335" s="116"/>
      <c r="W335" s="116"/>
      <c r="X335" s="116"/>
      <c r="Y335" s="115">
        <v>166</v>
      </c>
      <c r="Z335" s="115">
        <v>7</v>
      </c>
      <c r="AA335" s="115">
        <f t="shared" si="34"/>
        <v>173</v>
      </c>
      <c r="AB335" s="114">
        <v>45954</v>
      </c>
      <c r="AC335" s="113">
        <v>0.35416666666666669</v>
      </c>
      <c r="AD335" s="113">
        <v>0.66666666666666663</v>
      </c>
      <c r="AE335" s="112" t="str">
        <f t="shared" si="35"/>
        <v>인천-강화</v>
      </c>
      <c r="AF335" s="111" t="s">
        <v>1306</v>
      </c>
      <c r="AG335" s="111" t="s">
        <v>1305</v>
      </c>
      <c r="AH335" s="111" t="s">
        <v>1348</v>
      </c>
      <c r="AI335" s="110" t="s">
        <v>1637</v>
      </c>
      <c r="AJ335" s="111" t="s">
        <v>1732</v>
      </c>
      <c r="AK335" s="111" t="s">
        <v>1731</v>
      </c>
      <c r="AL335" s="110" t="s">
        <v>1730</v>
      </c>
      <c r="AM335" s="110"/>
      <c r="AN335" s="109"/>
    </row>
    <row r="336" spans="1:40" ht="18" hidden="1" customHeight="1">
      <c r="A336" s="352"/>
      <c r="B336" s="141" t="s">
        <v>1729</v>
      </c>
      <c r="C336" s="145" t="s">
        <v>1562</v>
      </c>
      <c r="D336" s="145" t="s">
        <v>1728</v>
      </c>
      <c r="E336" s="141">
        <v>5</v>
      </c>
      <c r="F336" s="144"/>
      <c r="G336" s="144"/>
      <c r="H336" s="143"/>
      <c r="I336" s="143"/>
      <c r="J336" s="142"/>
      <c r="K336" s="142"/>
      <c r="L336" s="141"/>
      <c r="M336" s="140"/>
      <c r="N336" s="139"/>
      <c r="O336" s="134"/>
      <c r="P336" s="134"/>
      <c r="Q336" s="151"/>
      <c r="R336" s="136"/>
      <c r="S336" s="118">
        <f t="shared" si="36"/>
        <v>0</v>
      </c>
      <c r="T336" s="117"/>
      <c r="U336" s="117"/>
      <c r="V336" s="117"/>
      <c r="W336" s="117"/>
      <c r="X336" s="117"/>
      <c r="Y336" s="135"/>
      <c r="Z336" s="135"/>
      <c r="AA336" s="135">
        <f t="shared" si="34"/>
        <v>0</v>
      </c>
      <c r="AB336" s="134"/>
      <c r="AC336" s="133"/>
      <c r="AD336" s="133"/>
      <c r="AE336" s="132" t="str">
        <f t="shared" si="35"/>
        <v>-</v>
      </c>
      <c r="AF336" s="131"/>
      <c r="AG336" s="131"/>
      <c r="AH336" s="131"/>
      <c r="AI336" s="130"/>
      <c r="AJ336" s="131"/>
      <c r="AK336" s="131"/>
      <c r="AL336" s="130"/>
      <c r="AM336" s="130"/>
      <c r="AN336" s="129"/>
    </row>
    <row r="337" spans="1:40" ht="18" hidden="1" customHeight="1">
      <c r="A337" s="355">
        <v>105</v>
      </c>
      <c r="B337" s="141" t="s">
        <v>1727</v>
      </c>
      <c r="C337" s="145" t="s">
        <v>1462</v>
      </c>
      <c r="D337" s="145" t="s">
        <v>1724</v>
      </c>
      <c r="E337" s="141">
        <v>3</v>
      </c>
      <c r="F337" s="144">
        <v>2</v>
      </c>
      <c r="G337" s="144">
        <v>1</v>
      </c>
      <c r="H337" s="143"/>
      <c r="I337" s="143"/>
      <c r="J337" s="142"/>
      <c r="K337" s="142"/>
      <c r="L337" s="141"/>
      <c r="M337" s="140"/>
      <c r="N337" s="139"/>
      <c r="O337" s="138"/>
      <c r="P337" s="138"/>
      <c r="Q337" s="137"/>
      <c r="R337" s="136"/>
      <c r="S337" s="118">
        <f t="shared" si="36"/>
        <v>0</v>
      </c>
      <c r="T337" s="117"/>
      <c r="U337" s="117"/>
      <c r="V337" s="117"/>
      <c r="W337" s="117"/>
      <c r="X337" s="117"/>
      <c r="Y337" s="135"/>
      <c r="Z337" s="135"/>
      <c r="AA337" s="135">
        <f t="shared" si="34"/>
        <v>0</v>
      </c>
      <c r="AB337" s="134"/>
      <c r="AC337" s="133"/>
      <c r="AD337" s="133"/>
      <c r="AE337" s="132" t="str">
        <f t="shared" si="35"/>
        <v>-</v>
      </c>
      <c r="AF337" s="131"/>
      <c r="AG337" s="131"/>
      <c r="AH337" s="131"/>
      <c r="AI337" s="130"/>
      <c r="AJ337" s="131"/>
      <c r="AK337" s="131"/>
      <c r="AL337" s="130"/>
      <c r="AM337" s="130"/>
      <c r="AN337" s="129"/>
    </row>
    <row r="338" spans="1:40" ht="18" hidden="1" customHeight="1">
      <c r="A338" s="351"/>
      <c r="B338" s="141" t="s">
        <v>1726</v>
      </c>
      <c r="C338" s="145" t="s">
        <v>1462</v>
      </c>
      <c r="D338" s="145" t="s">
        <v>1724</v>
      </c>
      <c r="E338" s="141">
        <v>4</v>
      </c>
      <c r="F338" s="144">
        <v>2</v>
      </c>
      <c r="G338" s="144">
        <v>1</v>
      </c>
      <c r="H338" s="143"/>
      <c r="I338" s="143"/>
      <c r="J338" s="142"/>
      <c r="K338" s="142"/>
      <c r="L338" s="141"/>
      <c r="M338" s="140"/>
      <c r="N338" s="139"/>
      <c r="O338" s="138"/>
      <c r="P338" s="138"/>
      <c r="Q338" s="137"/>
      <c r="R338" s="136"/>
      <c r="S338" s="118">
        <f t="shared" si="36"/>
        <v>0</v>
      </c>
      <c r="T338" s="117"/>
      <c r="U338" s="117"/>
      <c r="V338" s="117"/>
      <c r="W338" s="117"/>
      <c r="X338" s="117"/>
      <c r="Y338" s="135"/>
      <c r="Z338" s="135"/>
      <c r="AA338" s="135">
        <f t="shared" si="34"/>
        <v>0</v>
      </c>
      <c r="AB338" s="134"/>
      <c r="AC338" s="133"/>
      <c r="AD338" s="133"/>
      <c r="AE338" s="132" t="str">
        <f t="shared" si="35"/>
        <v>-</v>
      </c>
      <c r="AF338" s="131"/>
      <c r="AG338" s="131"/>
      <c r="AH338" s="131"/>
      <c r="AI338" s="130"/>
      <c r="AJ338" s="131"/>
      <c r="AK338" s="131"/>
      <c r="AL338" s="130"/>
      <c r="AM338" s="130"/>
      <c r="AN338" s="129"/>
    </row>
    <row r="339" spans="1:40" ht="18" hidden="1" customHeight="1">
      <c r="A339" s="352"/>
      <c r="B339" s="141" t="s">
        <v>1725</v>
      </c>
      <c r="C339" s="145" t="s">
        <v>1588</v>
      </c>
      <c r="D339" s="145" t="s">
        <v>1724</v>
      </c>
      <c r="E339" s="141">
        <v>5</v>
      </c>
      <c r="F339" s="144"/>
      <c r="G339" s="144"/>
      <c r="H339" s="143"/>
      <c r="I339" s="143"/>
      <c r="J339" s="142"/>
      <c r="K339" s="142"/>
      <c r="L339" s="141"/>
      <c r="M339" s="140"/>
      <c r="N339" s="139"/>
      <c r="O339" s="138"/>
      <c r="P339" s="138"/>
      <c r="Q339" s="137"/>
      <c r="R339" s="136"/>
      <c r="S339" s="118">
        <f t="shared" si="36"/>
        <v>0</v>
      </c>
      <c r="T339" s="117"/>
      <c r="U339" s="117"/>
      <c r="V339" s="117"/>
      <c r="W339" s="117"/>
      <c r="X339" s="117"/>
      <c r="Y339" s="135"/>
      <c r="Z339" s="135"/>
      <c r="AA339" s="135">
        <f t="shared" si="34"/>
        <v>0</v>
      </c>
      <c r="AB339" s="134"/>
      <c r="AC339" s="133"/>
      <c r="AD339" s="133"/>
      <c r="AE339" s="132" t="str">
        <f t="shared" si="35"/>
        <v>-</v>
      </c>
      <c r="AF339" s="131"/>
      <c r="AG339" s="131"/>
      <c r="AH339" s="131"/>
      <c r="AI339" s="130"/>
      <c r="AJ339" s="131"/>
      <c r="AK339" s="131"/>
      <c r="AL339" s="130"/>
      <c r="AM339" s="130"/>
      <c r="AN339" s="129"/>
    </row>
    <row r="340" spans="1:40" ht="18" customHeight="1">
      <c r="A340" s="355">
        <v>106</v>
      </c>
      <c r="B340" s="141" t="s">
        <v>1723</v>
      </c>
      <c r="C340" s="145" t="s">
        <v>1562</v>
      </c>
      <c r="D340" s="274" t="s">
        <v>1709</v>
      </c>
      <c r="E340" s="321">
        <v>3</v>
      </c>
      <c r="F340" s="144"/>
      <c r="G340" s="144"/>
      <c r="H340" s="143">
        <v>8</v>
      </c>
      <c r="I340" s="143">
        <v>1</v>
      </c>
      <c r="J340" s="142"/>
      <c r="K340" s="142"/>
      <c r="L340" s="141" t="s">
        <v>1569</v>
      </c>
      <c r="M340" s="140" t="s">
        <v>1722</v>
      </c>
      <c r="N340" s="139"/>
      <c r="O340" s="134">
        <v>45733</v>
      </c>
      <c r="P340" s="134"/>
      <c r="Q340" s="151"/>
      <c r="R340" s="118">
        <v>8</v>
      </c>
      <c r="S340" s="118">
        <f t="shared" si="36"/>
        <v>8</v>
      </c>
      <c r="T340" s="117">
        <v>1</v>
      </c>
      <c r="U340" s="117">
        <f>R340-T340</f>
        <v>7</v>
      </c>
      <c r="V340" s="117">
        <f>T340</f>
        <v>1</v>
      </c>
      <c r="W340" s="117">
        <v>0</v>
      </c>
      <c r="X340" s="117">
        <f>U340</f>
        <v>7</v>
      </c>
      <c r="Y340" s="135">
        <v>190</v>
      </c>
      <c r="Z340" s="135">
        <v>9</v>
      </c>
      <c r="AA340" s="135">
        <v>199</v>
      </c>
      <c r="AB340" s="320">
        <v>45909</v>
      </c>
      <c r="AC340" s="324">
        <v>0.375</v>
      </c>
      <c r="AD340" s="324">
        <v>0.52083333333333337</v>
      </c>
      <c r="AE340" s="132" t="str">
        <f t="shared" si="35"/>
        <v>인천-인천</v>
      </c>
      <c r="AF340" s="325" t="s">
        <v>6</v>
      </c>
      <c r="AG340" s="325" t="s">
        <v>6</v>
      </c>
      <c r="AH340" s="325" t="s">
        <v>1721</v>
      </c>
      <c r="AI340" s="326" t="s">
        <v>150</v>
      </c>
      <c r="AJ340" s="131" t="s">
        <v>1720</v>
      </c>
      <c r="AK340" s="131" t="s">
        <v>1719</v>
      </c>
      <c r="AL340" s="130" t="s">
        <v>1718</v>
      </c>
      <c r="AM340" s="130" t="s">
        <v>1717</v>
      </c>
      <c r="AN340" s="129">
        <v>1234</v>
      </c>
    </row>
    <row r="341" spans="1:40" ht="18" customHeight="1">
      <c r="A341" s="351"/>
      <c r="B341" s="141" t="s">
        <v>1716</v>
      </c>
      <c r="C341" s="145" t="s">
        <v>1562</v>
      </c>
      <c r="D341" s="274" t="s">
        <v>1709</v>
      </c>
      <c r="E341" s="321">
        <v>4</v>
      </c>
      <c r="F341" s="144">
        <v>8</v>
      </c>
      <c r="G341" s="144">
        <v>1</v>
      </c>
      <c r="H341" s="143">
        <v>9</v>
      </c>
      <c r="I341" s="143">
        <v>1</v>
      </c>
      <c r="J341" s="142"/>
      <c r="K341" s="142"/>
      <c r="L341" s="141" t="s">
        <v>1569</v>
      </c>
      <c r="M341" s="140">
        <v>1</v>
      </c>
      <c r="N341" s="139"/>
      <c r="O341" s="134">
        <v>45708</v>
      </c>
      <c r="P341" s="134"/>
      <c r="Q341" s="152"/>
      <c r="R341" s="118">
        <v>9</v>
      </c>
      <c r="S341" s="118">
        <f t="shared" si="36"/>
        <v>9</v>
      </c>
      <c r="T341" s="117">
        <v>1</v>
      </c>
      <c r="U341" s="117">
        <f>R341-T341</f>
        <v>8</v>
      </c>
      <c r="V341" s="117">
        <f>T341</f>
        <v>1</v>
      </c>
      <c r="W341" s="117">
        <v>0</v>
      </c>
      <c r="X341" s="117">
        <f>U341</f>
        <v>8</v>
      </c>
      <c r="Y341" s="135">
        <v>209</v>
      </c>
      <c r="Z341" s="135">
        <v>10</v>
      </c>
      <c r="AA341" s="135">
        <f>SUM(Y341:Z341)</f>
        <v>219</v>
      </c>
      <c r="AB341" s="320">
        <v>45951</v>
      </c>
      <c r="AC341" s="324">
        <v>0.3611111111111111</v>
      </c>
      <c r="AD341" s="324">
        <v>0.60416666666666663</v>
      </c>
      <c r="AE341" s="132" t="str">
        <f t="shared" si="35"/>
        <v>인천-인천</v>
      </c>
      <c r="AF341" s="325" t="s">
        <v>103</v>
      </c>
      <c r="AG341" s="325" t="s">
        <v>1306</v>
      </c>
      <c r="AH341" s="325" t="s">
        <v>1715</v>
      </c>
      <c r="AI341" s="326" t="s">
        <v>1714</v>
      </c>
      <c r="AJ341" s="131" t="s">
        <v>1713</v>
      </c>
      <c r="AK341" s="131" t="s">
        <v>1712</v>
      </c>
      <c r="AL341" s="130" t="s">
        <v>1711</v>
      </c>
      <c r="AM341" s="130"/>
      <c r="AN341" s="129"/>
    </row>
    <row r="342" spans="1:40" ht="18" customHeight="1">
      <c r="A342" s="352"/>
      <c r="B342" s="141" t="s">
        <v>1710</v>
      </c>
      <c r="C342" s="145" t="s">
        <v>1425</v>
      </c>
      <c r="D342" s="274" t="s">
        <v>1709</v>
      </c>
      <c r="E342" s="321">
        <v>5</v>
      </c>
      <c r="F342" s="144"/>
      <c r="G342" s="144"/>
      <c r="H342" s="143"/>
      <c r="I342" s="143"/>
      <c r="J342" s="142">
        <v>8</v>
      </c>
      <c r="K342" s="142">
        <v>1</v>
      </c>
      <c r="L342" s="141" t="s">
        <v>1362</v>
      </c>
      <c r="M342" s="140" t="s">
        <v>1708</v>
      </c>
      <c r="N342" s="139"/>
      <c r="O342" s="134">
        <v>45733</v>
      </c>
      <c r="P342" s="134"/>
      <c r="Q342" s="151"/>
      <c r="R342" s="118">
        <v>8</v>
      </c>
      <c r="S342" s="118">
        <f t="shared" si="36"/>
        <v>8</v>
      </c>
      <c r="T342" s="117">
        <v>1</v>
      </c>
      <c r="U342" s="117">
        <f>R342-T342</f>
        <v>7</v>
      </c>
      <c r="V342" s="117">
        <v>0</v>
      </c>
      <c r="W342" s="117">
        <f>T342</f>
        <v>1</v>
      </c>
      <c r="X342" s="117">
        <f>U342</f>
        <v>7</v>
      </c>
      <c r="Y342" s="135">
        <v>200</v>
      </c>
      <c r="Z342" s="135">
        <v>10</v>
      </c>
      <c r="AA342" s="135">
        <v>210</v>
      </c>
      <c r="AB342" s="320">
        <v>45908</v>
      </c>
      <c r="AC342" s="324">
        <v>0.33333333333333331</v>
      </c>
      <c r="AD342" s="324">
        <v>0.65277777777777779</v>
      </c>
      <c r="AE342" s="146" t="s">
        <v>1472</v>
      </c>
      <c r="AF342" s="325" t="s">
        <v>1568</v>
      </c>
      <c r="AG342" s="325" t="s">
        <v>1707</v>
      </c>
      <c r="AH342" s="325" t="s">
        <v>1706</v>
      </c>
      <c r="AI342" s="326" t="s">
        <v>1312</v>
      </c>
      <c r="AJ342" s="131" t="s">
        <v>1705</v>
      </c>
      <c r="AK342" s="131" t="s">
        <v>1704</v>
      </c>
      <c r="AL342" s="130" t="s">
        <v>1703</v>
      </c>
      <c r="AM342" s="130"/>
      <c r="AN342" s="129"/>
    </row>
    <row r="343" spans="1:40" ht="18" hidden="1" customHeight="1">
      <c r="A343" s="355">
        <v>107</v>
      </c>
      <c r="B343" s="141" t="s">
        <v>1702</v>
      </c>
      <c r="C343" s="145" t="s">
        <v>1462</v>
      </c>
      <c r="D343" s="145" t="s">
        <v>1699</v>
      </c>
      <c r="E343" s="141">
        <v>3</v>
      </c>
      <c r="F343" s="144"/>
      <c r="G343" s="144"/>
      <c r="H343" s="143"/>
      <c r="I343" s="143"/>
      <c r="J343" s="142"/>
      <c r="K343" s="142"/>
      <c r="L343" s="141"/>
      <c r="M343" s="140"/>
      <c r="N343" s="139"/>
      <c r="O343" s="138"/>
      <c r="P343" s="138"/>
      <c r="Q343" s="137"/>
      <c r="R343" s="136"/>
      <c r="S343" s="118">
        <f t="shared" si="36"/>
        <v>0</v>
      </c>
      <c r="T343" s="117"/>
      <c r="U343" s="117"/>
      <c r="V343" s="117"/>
      <c r="W343" s="117"/>
      <c r="X343" s="117"/>
      <c r="Y343" s="135"/>
      <c r="Z343" s="135"/>
      <c r="AA343" s="135">
        <f t="shared" ref="AA343:AA374" si="37">SUM(Y343:Z343)</f>
        <v>0</v>
      </c>
      <c r="AB343" s="134"/>
      <c r="AC343" s="133"/>
      <c r="AD343" s="133"/>
      <c r="AE343" s="132" t="str">
        <f t="shared" ref="AE343:AE374" si="38">CONCATENATE(AF343,"-",AG343)</f>
        <v>-</v>
      </c>
      <c r="AF343" s="131"/>
      <c r="AG343" s="131"/>
      <c r="AH343" s="131"/>
      <c r="AI343" s="130"/>
      <c r="AJ343" s="131"/>
      <c r="AK343" s="131"/>
      <c r="AL343" s="130"/>
      <c r="AM343" s="130"/>
      <c r="AN343" s="129"/>
    </row>
    <row r="344" spans="1:40" ht="18" hidden="1" customHeight="1">
      <c r="A344" s="351"/>
      <c r="B344" s="141" t="s">
        <v>1701</v>
      </c>
      <c r="C344" s="145" t="s">
        <v>1462</v>
      </c>
      <c r="D344" s="145" t="s">
        <v>1699</v>
      </c>
      <c r="E344" s="141">
        <v>4</v>
      </c>
      <c r="F344" s="144"/>
      <c r="G344" s="144"/>
      <c r="H344" s="143"/>
      <c r="I344" s="143"/>
      <c r="J344" s="142"/>
      <c r="K344" s="142"/>
      <c r="L344" s="141"/>
      <c r="M344" s="140"/>
      <c r="N344" s="139"/>
      <c r="O344" s="138"/>
      <c r="P344" s="138"/>
      <c r="Q344" s="137"/>
      <c r="R344" s="136"/>
      <c r="S344" s="118">
        <f t="shared" si="36"/>
        <v>0</v>
      </c>
      <c r="T344" s="117"/>
      <c r="U344" s="117"/>
      <c r="V344" s="117"/>
      <c r="W344" s="117"/>
      <c r="X344" s="117"/>
      <c r="Y344" s="135"/>
      <c r="Z344" s="135"/>
      <c r="AA344" s="135">
        <f t="shared" si="37"/>
        <v>0</v>
      </c>
      <c r="AB344" s="134"/>
      <c r="AC344" s="133"/>
      <c r="AD344" s="133"/>
      <c r="AE344" s="132" t="str">
        <f t="shared" si="38"/>
        <v>-</v>
      </c>
      <c r="AF344" s="131"/>
      <c r="AG344" s="131"/>
      <c r="AH344" s="131"/>
      <c r="AI344" s="130"/>
      <c r="AJ344" s="131"/>
      <c r="AK344" s="131"/>
      <c r="AL344" s="130"/>
      <c r="AM344" s="130"/>
      <c r="AN344" s="129"/>
    </row>
    <row r="345" spans="1:40" ht="18" hidden="1" customHeight="1">
      <c r="A345" s="352"/>
      <c r="B345" s="141" t="s">
        <v>1700</v>
      </c>
      <c r="C345" s="145" t="s">
        <v>1462</v>
      </c>
      <c r="D345" s="145" t="s">
        <v>1699</v>
      </c>
      <c r="E345" s="141">
        <v>5</v>
      </c>
      <c r="F345" s="144"/>
      <c r="G345" s="144"/>
      <c r="H345" s="143"/>
      <c r="I345" s="143"/>
      <c r="J345" s="142"/>
      <c r="K345" s="142"/>
      <c r="L345" s="141"/>
      <c r="M345" s="140"/>
      <c r="N345" s="139"/>
      <c r="O345" s="138"/>
      <c r="P345" s="138"/>
      <c r="Q345" s="137"/>
      <c r="R345" s="136"/>
      <c r="S345" s="118">
        <f t="shared" si="36"/>
        <v>0</v>
      </c>
      <c r="T345" s="117"/>
      <c r="U345" s="117"/>
      <c r="V345" s="117"/>
      <c r="W345" s="117"/>
      <c r="X345" s="117"/>
      <c r="Y345" s="135"/>
      <c r="Z345" s="135"/>
      <c r="AA345" s="135">
        <f t="shared" si="37"/>
        <v>0</v>
      </c>
      <c r="AB345" s="134"/>
      <c r="AC345" s="133"/>
      <c r="AD345" s="133"/>
      <c r="AE345" s="132" t="str">
        <f t="shared" si="38"/>
        <v>-</v>
      </c>
      <c r="AF345" s="131"/>
      <c r="AG345" s="131"/>
      <c r="AH345" s="131"/>
      <c r="AI345" s="130"/>
      <c r="AJ345" s="131"/>
      <c r="AK345" s="131"/>
      <c r="AL345" s="130"/>
      <c r="AM345" s="130"/>
      <c r="AN345" s="129"/>
    </row>
    <row r="346" spans="1:40" ht="18" hidden="1" customHeight="1">
      <c r="A346" s="355">
        <v>108</v>
      </c>
      <c r="B346" s="141" t="s">
        <v>1698</v>
      </c>
      <c r="C346" s="145" t="s">
        <v>1542</v>
      </c>
      <c r="D346" s="145" t="s">
        <v>1695</v>
      </c>
      <c r="E346" s="141">
        <v>3</v>
      </c>
      <c r="F346" s="144"/>
      <c r="G346" s="144"/>
      <c r="H346" s="143"/>
      <c r="I346" s="143"/>
      <c r="J346" s="142"/>
      <c r="K346" s="142"/>
      <c r="L346" s="141"/>
      <c r="M346" s="140"/>
      <c r="N346" s="139"/>
      <c r="O346" s="138"/>
      <c r="P346" s="138"/>
      <c r="Q346" s="137"/>
      <c r="R346" s="136"/>
      <c r="S346" s="118">
        <f t="shared" si="36"/>
        <v>0</v>
      </c>
      <c r="T346" s="117"/>
      <c r="U346" s="117"/>
      <c r="V346" s="117"/>
      <c r="W346" s="117"/>
      <c r="X346" s="117"/>
      <c r="Y346" s="135"/>
      <c r="Z346" s="135"/>
      <c r="AA346" s="135">
        <f t="shared" si="37"/>
        <v>0</v>
      </c>
      <c r="AB346" s="134"/>
      <c r="AC346" s="133"/>
      <c r="AD346" s="133"/>
      <c r="AE346" s="132" t="str">
        <f t="shared" si="38"/>
        <v>-</v>
      </c>
      <c r="AF346" s="131"/>
      <c r="AG346" s="131"/>
      <c r="AH346" s="131"/>
      <c r="AI346" s="130"/>
      <c r="AJ346" s="131"/>
      <c r="AK346" s="131"/>
      <c r="AL346" s="130"/>
      <c r="AM346" s="130"/>
      <c r="AN346" s="129"/>
    </row>
    <row r="347" spans="1:40" ht="18" hidden="1" customHeight="1">
      <c r="A347" s="351"/>
      <c r="B347" s="141" t="s">
        <v>1697</v>
      </c>
      <c r="C347" s="145" t="s">
        <v>1425</v>
      </c>
      <c r="D347" s="145" t="s">
        <v>1695</v>
      </c>
      <c r="E347" s="141">
        <v>4</v>
      </c>
      <c r="F347" s="144"/>
      <c r="G347" s="144"/>
      <c r="H347" s="143"/>
      <c r="I347" s="143"/>
      <c r="J347" s="142"/>
      <c r="K347" s="142"/>
      <c r="L347" s="141"/>
      <c r="M347" s="140"/>
      <c r="N347" s="139"/>
      <c r="O347" s="138"/>
      <c r="P347" s="138"/>
      <c r="Q347" s="137"/>
      <c r="R347" s="136"/>
      <c r="S347" s="118">
        <f t="shared" si="36"/>
        <v>0</v>
      </c>
      <c r="T347" s="117"/>
      <c r="U347" s="117"/>
      <c r="V347" s="117"/>
      <c r="W347" s="117"/>
      <c r="X347" s="117"/>
      <c r="Y347" s="135"/>
      <c r="Z347" s="135"/>
      <c r="AA347" s="135">
        <f t="shared" si="37"/>
        <v>0</v>
      </c>
      <c r="AB347" s="134"/>
      <c r="AC347" s="133"/>
      <c r="AD347" s="133"/>
      <c r="AE347" s="132" t="str">
        <f t="shared" si="38"/>
        <v>-</v>
      </c>
      <c r="AF347" s="131"/>
      <c r="AG347" s="131"/>
      <c r="AH347" s="131"/>
      <c r="AI347" s="130"/>
      <c r="AJ347" s="131"/>
      <c r="AK347" s="131"/>
      <c r="AL347" s="130"/>
      <c r="AM347" s="130"/>
      <c r="AN347" s="129"/>
    </row>
    <row r="348" spans="1:40" ht="18" hidden="1" customHeight="1">
      <c r="A348" s="352"/>
      <c r="B348" s="141" t="s">
        <v>1696</v>
      </c>
      <c r="C348" s="145" t="s">
        <v>1462</v>
      </c>
      <c r="D348" s="145" t="s">
        <v>1695</v>
      </c>
      <c r="E348" s="141">
        <v>5</v>
      </c>
      <c r="F348" s="144"/>
      <c r="G348" s="144"/>
      <c r="H348" s="143"/>
      <c r="I348" s="143"/>
      <c r="J348" s="142"/>
      <c r="K348" s="142"/>
      <c r="L348" s="141"/>
      <c r="M348" s="140"/>
      <c r="N348" s="139"/>
      <c r="O348" s="138"/>
      <c r="P348" s="138"/>
      <c r="Q348" s="137"/>
      <c r="R348" s="136"/>
      <c r="S348" s="118">
        <f t="shared" si="36"/>
        <v>0</v>
      </c>
      <c r="T348" s="117"/>
      <c r="U348" s="117"/>
      <c r="V348" s="117"/>
      <c r="W348" s="117"/>
      <c r="X348" s="117"/>
      <c r="Y348" s="135"/>
      <c r="Z348" s="135"/>
      <c r="AA348" s="135">
        <f t="shared" si="37"/>
        <v>0</v>
      </c>
      <c r="AB348" s="134"/>
      <c r="AC348" s="133"/>
      <c r="AD348" s="133"/>
      <c r="AE348" s="132" t="str">
        <f t="shared" si="38"/>
        <v>-</v>
      </c>
      <c r="AF348" s="131"/>
      <c r="AG348" s="131"/>
      <c r="AH348" s="131"/>
      <c r="AI348" s="130"/>
      <c r="AJ348" s="131"/>
      <c r="AK348" s="131"/>
      <c r="AL348" s="130"/>
      <c r="AM348" s="130"/>
      <c r="AN348" s="129"/>
    </row>
    <row r="349" spans="1:40" ht="18" hidden="1" customHeight="1">
      <c r="A349" s="355">
        <v>109</v>
      </c>
      <c r="B349" s="141" t="s">
        <v>1694</v>
      </c>
      <c r="C349" s="145" t="s">
        <v>1462</v>
      </c>
      <c r="D349" s="145" t="s">
        <v>1688</v>
      </c>
      <c r="E349" s="141">
        <v>3</v>
      </c>
      <c r="F349" s="144"/>
      <c r="G349" s="144"/>
      <c r="H349" s="143"/>
      <c r="I349" s="143"/>
      <c r="J349" s="142"/>
      <c r="K349" s="142"/>
      <c r="L349" s="141"/>
      <c r="M349" s="140"/>
      <c r="N349" s="139"/>
      <c r="O349" s="134"/>
      <c r="P349" s="134"/>
      <c r="Q349" s="151"/>
      <c r="R349" s="136"/>
      <c r="S349" s="118">
        <f t="shared" si="36"/>
        <v>0</v>
      </c>
      <c r="T349" s="117"/>
      <c r="U349" s="117"/>
      <c r="V349" s="117"/>
      <c r="W349" s="117"/>
      <c r="X349" s="117"/>
      <c r="Y349" s="135"/>
      <c r="Z349" s="135"/>
      <c r="AA349" s="135">
        <f t="shared" si="37"/>
        <v>0</v>
      </c>
      <c r="AB349" s="134"/>
      <c r="AC349" s="133"/>
      <c r="AD349" s="133"/>
      <c r="AE349" s="132" t="str">
        <f t="shared" si="38"/>
        <v>-</v>
      </c>
      <c r="AF349" s="131"/>
      <c r="AG349" s="131"/>
      <c r="AH349" s="131"/>
      <c r="AI349" s="130"/>
      <c r="AJ349" s="131"/>
      <c r="AK349" s="131"/>
      <c r="AL349" s="130"/>
      <c r="AM349" s="130"/>
      <c r="AN349" s="129"/>
    </row>
    <row r="350" spans="1:40" ht="18" hidden="1" customHeight="1">
      <c r="A350" s="351"/>
      <c r="B350" s="141" t="s">
        <v>1693</v>
      </c>
      <c r="C350" s="127" t="s">
        <v>1562</v>
      </c>
      <c r="D350" s="157" t="s">
        <v>1688</v>
      </c>
      <c r="E350" s="123">
        <v>4</v>
      </c>
      <c r="F350" s="126">
        <v>5</v>
      </c>
      <c r="G350" s="126">
        <v>0</v>
      </c>
      <c r="H350" s="125">
        <v>7</v>
      </c>
      <c r="I350" s="125">
        <v>1</v>
      </c>
      <c r="J350" s="124"/>
      <c r="K350" s="124"/>
      <c r="L350" s="123" t="s">
        <v>1380</v>
      </c>
      <c r="M350" s="122">
        <v>1</v>
      </c>
      <c r="N350" s="121"/>
      <c r="O350" s="114">
        <v>45706</v>
      </c>
      <c r="P350" s="114">
        <v>45855</v>
      </c>
      <c r="Q350" s="114"/>
      <c r="R350" s="119">
        <v>7</v>
      </c>
      <c r="S350" s="156">
        <f t="shared" si="36"/>
        <v>7</v>
      </c>
      <c r="T350" s="116">
        <v>1</v>
      </c>
      <c r="U350" s="116">
        <f>R350-T350</f>
        <v>6</v>
      </c>
      <c r="V350" s="116"/>
      <c r="W350" s="116"/>
      <c r="X350" s="116">
        <f>U350</f>
        <v>6</v>
      </c>
      <c r="Y350" s="115">
        <v>190</v>
      </c>
      <c r="Z350" s="115">
        <v>8</v>
      </c>
      <c r="AA350" s="115">
        <f t="shared" si="37"/>
        <v>198</v>
      </c>
      <c r="AB350" s="114">
        <v>45953</v>
      </c>
      <c r="AC350" s="113">
        <v>0.3888888888888889</v>
      </c>
      <c r="AD350" s="113">
        <v>0.63888888888888895</v>
      </c>
      <c r="AE350" s="112" t="str">
        <f t="shared" si="38"/>
        <v>인천-인천</v>
      </c>
      <c r="AF350" s="111" t="s">
        <v>1306</v>
      </c>
      <c r="AG350" s="111" t="s">
        <v>1306</v>
      </c>
      <c r="AH350" s="111" t="s">
        <v>1501</v>
      </c>
      <c r="AI350" s="110" t="s">
        <v>1323</v>
      </c>
      <c r="AJ350" s="111" t="s">
        <v>1692</v>
      </c>
      <c r="AK350" s="111" t="s">
        <v>1691</v>
      </c>
      <c r="AL350" s="110" t="s">
        <v>1690</v>
      </c>
      <c r="AM350" s="130"/>
      <c r="AN350" s="129"/>
    </row>
    <row r="351" spans="1:40" ht="18" hidden="1" customHeight="1">
      <c r="A351" s="352"/>
      <c r="B351" s="141" t="s">
        <v>1689</v>
      </c>
      <c r="C351" s="145" t="s">
        <v>1425</v>
      </c>
      <c r="D351" s="145" t="s">
        <v>1688</v>
      </c>
      <c r="E351" s="141">
        <v>5</v>
      </c>
      <c r="F351" s="144"/>
      <c r="G351" s="144"/>
      <c r="H351" s="143"/>
      <c r="I351" s="143"/>
      <c r="J351" s="142"/>
      <c r="K351" s="142"/>
      <c r="L351" s="141"/>
      <c r="M351" s="140"/>
      <c r="N351" s="139"/>
      <c r="O351" s="134"/>
      <c r="P351" s="134"/>
      <c r="Q351" s="151"/>
      <c r="R351" s="136"/>
      <c r="S351" s="118">
        <f t="shared" si="36"/>
        <v>0</v>
      </c>
      <c r="T351" s="117"/>
      <c r="U351" s="117"/>
      <c r="V351" s="117"/>
      <c r="W351" s="117"/>
      <c r="X351" s="117"/>
      <c r="Y351" s="135"/>
      <c r="Z351" s="135"/>
      <c r="AA351" s="135">
        <f t="shared" si="37"/>
        <v>0</v>
      </c>
      <c r="AB351" s="134"/>
      <c r="AC351" s="133"/>
      <c r="AD351" s="133"/>
      <c r="AE351" s="132" t="str">
        <f t="shared" si="38"/>
        <v>-</v>
      </c>
      <c r="AF351" s="131"/>
      <c r="AG351" s="131"/>
      <c r="AH351" s="131"/>
      <c r="AI351" s="130"/>
      <c r="AJ351" s="131"/>
      <c r="AK351" s="131"/>
      <c r="AL351" s="130"/>
      <c r="AM351" s="130"/>
      <c r="AN351" s="129"/>
    </row>
    <row r="352" spans="1:40" ht="18" hidden="1" customHeight="1">
      <c r="A352" s="355">
        <v>110</v>
      </c>
      <c r="B352" s="141" t="s">
        <v>1687</v>
      </c>
      <c r="C352" s="145" t="s">
        <v>1562</v>
      </c>
      <c r="D352" s="145" t="s">
        <v>1684</v>
      </c>
      <c r="E352" s="141">
        <v>3</v>
      </c>
      <c r="F352" s="144">
        <v>3</v>
      </c>
      <c r="G352" s="144">
        <v>1</v>
      </c>
      <c r="H352" s="143"/>
      <c r="I352" s="143"/>
      <c r="J352" s="142"/>
      <c r="K352" s="142"/>
      <c r="L352" s="141"/>
      <c r="M352" s="140"/>
      <c r="N352" s="139"/>
      <c r="O352" s="138"/>
      <c r="P352" s="138"/>
      <c r="Q352" s="137"/>
      <c r="R352" s="136"/>
      <c r="S352" s="118">
        <f t="shared" si="36"/>
        <v>0</v>
      </c>
      <c r="T352" s="117"/>
      <c r="U352" s="117"/>
      <c r="V352" s="117"/>
      <c r="W352" s="117"/>
      <c r="X352" s="117"/>
      <c r="Y352" s="135"/>
      <c r="Z352" s="135"/>
      <c r="AA352" s="135">
        <f t="shared" si="37"/>
        <v>0</v>
      </c>
      <c r="AB352" s="134"/>
      <c r="AC352" s="133"/>
      <c r="AD352" s="133"/>
      <c r="AE352" s="132" t="str">
        <f t="shared" si="38"/>
        <v>-</v>
      </c>
      <c r="AF352" s="131"/>
      <c r="AG352" s="131"/>
      <c r="AH352" s="131"/>
      <c r="AI352" s="130"/>
      <c r="AJ352" s="131"/>
      <c r="AK352" s="131"/>
      <c r="AL352" s="130"/>
      <c r="AM352" s="130"/>
      <c r="AN352" s="129"/>
    </row>
    <row r="353" spans="1:40" ht="18" hidden="1" customHeight="1">
      <c r="A353" s="351"/>
      <c r="B353" s="141" t="s">
        <v>1686</v>
      </c>
      <c r="C353" s="145" t="s">
        <v>1425</v>
      </c>
      <c r="D353" s="145" t="s">
        <v>1684</v>
      </c>
      <c r="E353" s="141">
        <v>4</v>
      </c>
      <c r="F353" s="144">
        <v>3</v>
      </c>
      <c r="G353" s="144">
        <v>1</v>
      </c>
      <c r="H353" s="143"/>
      <c r="I353" s="143"/>
      <c r="J353" s="142"/>
      <c r="K353" s="142"/>
      <c r="L353" s="141"/>
      <c r="M353" s="140"/>
      <c r="N353" s="139"/>
      <c r="O353" s="138"/>
      <c r="P353" s="138"/>
      <c r="Q353" s="137"/>
      <c r="R353" s="136"/>
      <c r="S353" s="118">
        <f t="shared" si="36"/>
        <v>0</v>
      </c>
      <c r="T353" s="117"/>
      <c r="U353" s="117"/>
      <c r="V353" s="117"/>
      <c r="W353" s="117"/>
      <c r="X353" s="117"/>
      <c r="Y353" s="135"/>
      <c r="Z353" s="135"/>
      <c r="AA353" s="135">
        <f t="shared" si="37"/>
        <v>0</v>
      </c>
      <c r="AB353" s="134"/>
      <c r="AC353" s="133"/>
      <c r="AD353" s="133"/>
      <c r="AE353" s="132" t="str">
        <f t="shared" si="38"/>
        <v>-</v>
      </c>
      <c r="AF353" s="131"/>
      <c r="AG353" s="131"/>
      <c r="AH353" s="131"/>
      <c r="AI353" s="130"/>
      <c r="AJ353" s="131"/>
      <c r="AK353" s="131"/>
      <c r="AL353" s="130"/>
      <c r="AM353" s="130"/>
      <c r="AN353" s="129"/>
    </row>
    <row r="354" spans="1:40" ht="18" hidden="1" customHeight="1">
      <c r="A354" s="352"/>
      <c r="B354" s="141" t="s">
        <v>1685</v>
      </c>
      <c r="C354" s="145" t="s">
        <v>1462</v>
      </c>
      <c r="D354" s="145" t="s">
        <v>1684</v>
      </c>
      <c r="E354" s="141">
        <v>5</v>
      </c>
      <c r="F354" s="144"/>
      <c r="G354" s="144"/>
      <c r="H354" s="143"/>
      <c r="I354" s="143"/>
      <c r="J354" s="142"/>
      <c r="K354" s="142"/>
      <c r="L354" s="141"/>
      <c r="M354" s="140"/>
      <c r="N354" s="139"/>
      <c r="O354" s="138"/>
      <c r="P354" s="138"/>
      <c r="Q354" s="137"/>
      <c r="R354" s="136"/>
      <c r="S354" s="118">
        <f t="shared" si="36"/>
        <v>0</v>
      </c>
      <c r="T354" s="117"/>
      <c r="U354" s="117"/>
      <c r="V354" s="117"/>
      <c r="W354" s="117"/>
      <c r="X354" s="117"/>
      <c r="Y354" s="135"/>
      <c r="Z354" s="135"/>
      <c r="AA354" s="135">
        <f t="shared" si="37"/>
        <v>0</v>
      </c>
      <c r="AB354" s="134"/>
      <c r="AC354" s="133"/>
      <c r="AD354" s="133"/>
      <c r="AE354" s="132" t="str">
        <f t="shared" si="38"/>
        <v>-</v>
      </c>
      <c r="AF354" s="131"/>
      <c r="AG354" s="131"/>
      <c r="AH354" s="131"/>
      <c r="AI354" s="130"/>
      <c r="AJ354" s="131"/>
      <c r="AK354" s="131"/>
      <c r="AL354" s="130"/>
      <c r="AM354" s="130"/>
      <c r="AN354" s="129"/>
    </row>
    <row r="355" spans="1:40" s="87" customFormat="1" ht="18" hidden="1" customHeight="1">
      <c r="A355" s="355">
        <v>111</v>
      </c>
      <c r="B355" s="141" t="s">
        <v>1683</v>
      </c>
      <c r="C355" s="127" t="s">
        <v>1419</v>
      </c>
      <c r="D355" s="157" t="s">
        <v>1673</v>
      </c>
      <c r="E355" s="123">
        <v>3</v>
      </c>
      <c r="F355" s="126">
        <v>3</v>
      </c>
      <c r="G355" s="126">
        <v>1</v>
      </c>
      <c r="H355" s="125">
        <v>3</v>
      </c>
      <c r="I355" s="143">
        <v>1</v>
      </c>
      <c r="J355" s="142"/>
      <c r="K355" s="142"/>
      <c r="L355" s="123" t="s">
        <v>145</v>
      </c>
      <c r="M355" s="122">
        <v>1</v>
      </c>
      <c r="N355" s="121"/>
      <c r="O355" s="114">
        <v>45677</v>
      </c>
      <c r="P355" s="114">
        <v>45756</v>
      </c>
      <c r="Q355" s="114"/>
      <c r="R355" s="119">
        <v>3</v>
      </c>
      <c r="S355" s="118">
        <f t="shared" si="36"/>
        <v>0</v>
      </c>
      <c r="T355" s="116"/>
      <c r="U355" s="116"/>
      <c r="V355" s="116"/>
      <c r="W355" s="116"/>
      <c r="X355" s="116"/>
      <c r="Y355" s="115">
        <v>70</v>
      </c>
      <c r="Z355" s="115">
        <v>4</v>
      </c>
      <c r="AA355" s="115">
        <f t="shared" si="37"/>
        <v>74</v>
      </c>
      <c r="AB355" s="114">
        <v>45960</v>
      </c>
      <c r="AC355" s="113">
        <v>0.375</v>
      </c>
      <c r="AD355" s="113">
        <v>0.63888888888888895</v>
      </c>
      <c r="AE355" s="112" t="str">
        <f t="shared" si="38"/>
        <v>인천-영종</v>
      </c>
      <c r="AF355" s="111" t="s">
        <v>1306</v>
      </c>
      <c r="AG355" s="111" t="s">
        <v>1386</v>
      </c>
      <c r="AH355" s="111" t="s">
        <v>1682</v>
      </c>
      <c r="AI355" s="110" t="s">
        <v>1470</v>
      </c>
      <c r="AJ355" s="111" t="s">
        <v>1681</v>
      </c>
      <c r="AK355" s="111" t="s">
        <v>1680</v>
      </c>
      <c r="AL355" s="110" t="s">
        <v>1679</v>
      </c>
      <c r="AM355" s="110"/>
      <c r="AN355" s="109"/>
    </row>
    <row r="356" spans="1:40" s="87" customFormat="1" ht="18" hidden="1" customHeight="1">
      <c r="A356" s="351"/>
      <c r="B356" s="141" t="s">
        <v>1678</v>
      </c>
      <c r="C356" s="127" t="s">
        <v>1462</v>
      </c>
      <c r="D356" s="157" t="s">
        <v>1673</v>
      </c>
      <c r="E356" s="123">
        <v>4</v>
      </c>
      <c r="F356" s="126">
        <v>3</v>
      </c>
      <c r="G356" s="126">
        <v>0</v>
      </c>
      <c r="H356" s="125">
        <v>3</v>
      </c>
      <c r="I356" s="143">
        <v>1</v>
      </c>
      <c r="J356" s="142"/>
      <c r="K356" s="142"/>
      <c r="L356" s="123" t="s">
        <v>1380</v>
      </c>
      <c r="M356" s="122">
        <v>1</v>
      </c>
      <c r="N356" s="121"/>
      <c r="O356" s="114">
        <v>45677</v>
      </c>
      <c r="P356" s="114">
        <v>45756</v>
      </c>
      <c r="Q356" s="114"/>
      <c r="R356" s="119">
        <v>3</v>
      </c>
      <c r="S356" s="118">
        <f t="shared" si="36"/>
        <v>0</v>
      </c>
      <c r="T356" s="116"/>
      <c r="U356" s="116"/>
      <c r="V356" s="116"/>
      <c r="W356" s="116"/>
      <c r="X356" s="116"/>
      <c r="Y356" s="115">
        <v>79</v>
      </c>
      <c r="Z356" s="115">
        <v>4</v>
      </c>
      <c r="AA356" s="115">
        <f t="shared" si="37"/>
        <v>83</v>
      </c>
      <c r="AB356" s="114">
        <v>45959</v>
      </c>
      <c r="AC356" s="113">
        <v>0.36805555555555558</v>
      </c>
      <c r="AD356" s="113">
        <v>0.63888888888888895</v>
      </c>
      <c r="AE356" s="112" t="str">
        <f t="shared" si="38"/>
        <v>인천-인천</v>
      </c>
      <c r="AF356" s="111" t="s">
        <v>1306</v>
      </c>
      <c r="AG356" s="111" t="s">
        <v>1306</v>
      </c>
      <c r="AH356" s="111" t="s">
        <v>359</v>
      </c>
      <c r="AI356" s="110" t="s">
        <v>1323</v>
      </c>
      <c r="AJ356" s="111" t="s">
        <v>1677</v>
      </c>
      <c r="AK356" s="111" t="s">
        <v>1676</v>
      </c>
      <c r="AL356" s="110" t="s">
        <v>1675</v>
      </c>
      <c r="AM356" s="110"/>
      <c r="AN356" s="109"/>
    </row>
    <row r="357" spans="1:40" ht="18" hidden="1" customHeight="1">
      <c r="A357" s="352"/>
      <c r="B357" s="141" t="s">
        <v>1674</v>
      </c>
      <c r="C357" s="145" t="s">
        <v>1462</v>
      </c>
      <c r="D357" s="145" t="s">
        <v>1673</v>
      </c>
      <c r="E357" s="141">
        <v>5</v>
      </c>
      <c r="F357" s="144"/>
      <c r="G357" s="144"/>
      <c r="H357" s="143"/>
      <c r="I357" s="143"/>
      <c r="J357" s="124">
        <v>4</v>
      </c>
      <c r="K357" s="142">
        <v>1</v>
      </c>
      <c r="L357" s="141"/>
      <c r="M357" s="140"/>
      <c r="N357" s="139"/>
      <c r="O357" s="134"/>
      <c r="P357" s="134"/>
      <c r="Q357" s="151"/>
      <c r="R357" s="136"/>
      <c r="S357" s="118">
        <f t="shared" si="36"/>
        <v>0</v>
      </c>
      <c r="T357" s="117"/>
      <c r="U357" s="117"/>
      <c r="V357" s="117"/>
      <c r="W357" s="117"/>
      <c r="X357" s="117"/>
      <c r="Y357" s="135"/>
      <c r="Z357" s="135"/>
      <c r="AA357" s="135">
        <f t="shared" si="37"/>
        <v>0</v>
      </c>
      <c r="AB357" s="134"/>
      <c r="AC357" s="133"/>
      <c r="AD357" s="133"/>
      <c r="AE357" s="132" t="str">
        <f t="shared" si="38"/>
        <v>-</v>
      </c>
      <c r="AF357" s="131"/>
      <c r="AG357" s="131"/>
      <c r="AH357" s="131"/>
      <c r="AI357" s="130"/>
      <c r="AJ357" s="131"/>
      <c r="AK357" s="131"/>
      <c r="AL357" s="130"/>
      <c r="AM357" s="130"/>
      <c r="AN357" s="129"/>
    </row>
    <row r="358" spans="1:40" ht="18" customHeight="1">
      <c r="A358" s="355">
        <v>112</v>
      </c>
      <c r="B358" s="141" t="s">
        <v>1672</v>
      </c>
      <c r="C358" s="145" t="s">
        <v>1462</v>
      </c>
      <c r="D358" s="274" t="s">
        <v>1660</v>
      </c>
      <c r="E358" s="321">
        <v>3</v>
      </c>
      <c r="F358" s="144">
        <v>1</v>
      </c>
      <c r="G358" s="144">
        <v>1</v>
      </c>
      <c r="H358" s="143">
        <v>1</v>
      </c>
      <c r="I358" s="143">
        <v>1</v>
      </c>
      <c r="J358" s="142"/>
      <c r="K358" s="142"/>
      <c r="L358" s="141" t="s">
        <v>120</v>
      </c>
      <c r="M358" s="140">
        <v>1</v>
      </c>
      <c r="N358" s="139">
        <v>1</v>
      </c>
      <c r="O358" s="134">
        <v>45707</v>
      </c>
      <c r="P358" s="134"/>
      <c r="Q358" s="152">
        <v>45733</v>
      </c>
      <c r="R358" s="118">
        <v>1</v>
      </c>
      <c r="S358" s="118">
        <f t="shared" si="36"/>
        <v>1</v>
      </c>
      <c r="T358" s="117">
        <v>1</v>
      </c>
      <c r="U358" s="117">
        <f>R358-T358</f>
        <v>0</v>
      </c>
      <c r="V358" s="117">
        <f>T358</f>
        <v>1</v>
      </c>
      <c r="W358" s="117">
        <v>0</v>
      </c>
      <c r="X358" s="117">
        <f>U358</f>
        <v>0</v>
      </c>
      <c r="Y358" s="135">
        <v>33</v>
      </c>
      <c r="Z358" s="135">
        <v>2</v>
      </c>
      <c r="AA358" s="135">
        <f t="shared" si="37"/>
        <v>35</v>
      </c>
      <c r="AB358" s="320">
        <v>45964</v>
      </c>
      <c r="AC358" s="324">
        <v>0.375</v>
      </c>
      <c r="AD358" s="324">
        <v>0.625</v>
      </c>
      <c r="AE358" s="132" t="str">
        <f t="shared" si="38"/>
        <v>인천-영종</v>
      </c>
      <c r="AF358" s="325" t="s">
        <v>1306</v>
      </c>
      <c r="AG358" s="325" t="s">
        <v>1666</v>
      </c>
      <c r="AH358" s="325" t="s">
        <v>1385</v>
      </c>
      <c r="AI358" s="325" t="s">
        <v>1470</v>
      </c>
      <c r="AJ358" s="131" t="s">
        <v>1671</v>
      </c>
      <c r="AK358" s="131" t="s">
        <v>1670</v>
      </c>
      <c r="AL358" s="130" t="s">
        <v>1669</v>
      </c>
      <c r="AM358" s="130"/>
      <c r="AN358" s="129"/>
    </row>
    <row r="359" spans="1:40" ht="18" customHeight="1">
      <c r="A359" s="351"/>
      <c r="B359" s="141" t="s">
        <v>1668</v>
      </c>
      <c r="C359" s="145" t="s">
        <v>1425</v>
      </c>
      <c r="D359" s="274" t="s">
        <v>1660</v>
      </c>
      <c r="E359" s="321">
        <v>4</v>
      </c>
      <c r="F359" s="144">
        <v>2</v>
      </c>
      <c r="G359" s="144">
        <v>1</v>
      </c>
      <c r="H359" s="143">
        <v>1</v>
      </c>
      <c r="I359" s="143">
        <v>1</v>
      </c>
      <c r="J359" s="142"/>
      <c r="K359" s="142"/>
      <c r="L359" s="141" t="s">
        <v>1667</v>
      </c>
      <c r="M359" s="140">
        <v>1</v>
      </c>
      <c r="N359" s="139">
        <v>1</v>
      </c>
      <c r="O359" s="134">
        <v>45707</v>
      </c>
      <c r="P359" s="134"/>
      <c r="Q359" s="152">
        <v>45733</v>
      </c>
      <c r="R359" s="118">
        <v>1</v>
      </c>
      <c r="S359" s="118">
        <f t="shared" si="36"/>
        <v>1</v>
      </c>
      <c r="T359" s="117">
        <v>1</v>
      </c>
      <c r="U359" s="117">
        <f>R359-T359</f>
        <v>0</v>
      </c>
      <c r="V359" s="117">
        <f>T359</f>
        <v>1</v>
      </c>
      <c r="W359" s="117">
        <v>0</v>
      </c>
      <c r="X359" s="117">
        <f>U359</f>
        <v>0</v>
      </c>
      <c r="Y359" s="135">
        <v>39</v>
      </c>
      <c r="Z359" s="135">
        <v>2</v>
      </c>
      <c r="AA359" s="135">
        <f t="shared" si="37"/>
        <v>41</v>
      </c>
      <c r="AB359" s="320">
        <v>45964</v>
      </c>
      <c r="AC359" s="324">
        <v>0.375</v>
      </c>
      <c r="AD359" s="324">
        <v>0.625</v>
      </c>
      <c r="AE359" s="132" t="str">
        <f t="shared" si="38"/>
        <v>인천-영종</v>
      </c>
      <c r="AF359" s="325" t="s">
        <v>1306</v>
      </c>
      <c r="AG359" s="325" t="s">
        <v>1666</v>
      </c>
      <c r="AH359" s="325" t="s">
        <v>1665</v>
      </c>
      <c r="AI359" s="325" t="s">
        <v>1303</v>
      </c>
      <c r="AJ359" s="131" t="s">
        <v>1664</v>
      </c>
      <c r="AK359" s="131" t="s">
        <v>1663</v>
      </c>
      <c r="AL359" s="130" t="s">
        <v>1662</v>
      </c>
      <c r="AM359" s="130"/>
      <c r="AN359" s="129"/>
    </row>
    <row r="360" spans="1:40" ht="18" customHeight="1">
      <c r="A360" s="352"/>
      <c r="B360" s="166" t="s">
        <v>1661</v>
      </c>
      <c r="C360" s="147" t="s">
        <v>1562</v>
      </c>
      <c r="D360" s="274" t="s">
        <v>1660</v>
      </c>
      <c r="E360" s="321">
        <v>5</v>
      </c>
      <c r="F360" s="144"/>
      <c r="G360" s="144"/>
      <c r="H360" s="143"/>
      <c r="I360" s="143"/>
      <c r="J360" s="165"/>
      <c r="K360" s="164"/>
      <c r="L360" s="141" t="s">
        <v>1362</v>
      </c>
      <c r="M360" s="140" t="s">
        <v>65</v>
      </c>
      <c r="N360" s="139"/>
      <c r="O360" s="134">
        <v>45838</v>
      </c>
      <c r="P360" s="134"/>
      <c r="Q360" s="152"/>
      <c r="R360" s="118">
        <v>2</v>
      </c>
      <c r="S360" s="118">
        <f t="shared" si="36"/>
        <v>2</v>
      </c>
      <c r="T360" s="117">
        <v>2</v>
      </c>
      <c r="U360" s="117">
        <f>R360-T360</f>
        <v>0</v>
      </c>
      <c r="V360" s="117">
        <f>T360</f>
        <v>2</v>
      </c>
      <c r="W360" s="117">
        <v>0</v>
      </c>
      <c r="X360" s="117">
        <v>0</v>
      </c>
      <c r="Y360" s="162">
        <v>38</v>
      </c>
      <c r="Z360" s="162">
        <v>2</v>
      </c>
      <c r="AA360" s="162">
        <f t="shared" si="37"/>
        <v>40</v>
      </c>
      <c r="AB360" s="320">
        <v>45966</v>
      </c>
      <c r="AC360" s="323">
        <v>0.375</v>
      </c>
      <c r="AD360" s="324">
        <v>0.63888888888888895</v>
      </c>
      <c r="AE360" s="132" t="str">
        <f t="shared" si="38"/>
        <v>인천-인천</v>
      </c>
      <c r="AF360" s="325" t="s">
        <v>6</v>
      </c>
      <c r="AG360" s="325" t="s">
        <v>6</v>
      </c>
      <c r="AH360" s="325" t="s">
        <v>519</v>
      </c>
      <c r="AI360" s="325" t="s">
        <v>1006</v>
      </c>
      <c r="AJ360" s="131" t="s">
        <v>1659</v>
      </c>
      <c r="AK360" s="131" t="s">
        <v>1658</v>
      </c>
      <c r="AL360" s="130" t="s">
        <v>1657</v>
      </c>
      <c r="AM360" s="130"/>
      <c r="AN360" s="129"/>
    </row>
    <row r="361" spans="1:40" ht="18" hidden="1" customHeight="1">
      <c r="A361" s="355">
        <v>113</v>
      </c>
      <c r="B361" s="141" t="s">
        <v>1656</v>
      </c>
      <c r="C361" s="145" t="s">
        <v>1562</v>
      </c>
      <c r="D361" s="145" t="s">
        <v>1653</v>
      </c>
      <c r="E361" s="141">
        <v>3</v>
      </c>
      <c r="F361" s="144"/>
      <c r="G361" s="144"/>
      <c r="H361" s="143"/>
      <c r="I361" s="143"/>
      <c r="J361" s="142"/>
      <c r="K361" s="142"/>
      <c r="L361" s="141"/>
      <c r="M361" s="140"/>
      <c r="N361" s="139"/>
      <c r="O361" s="138"/>
      <c r="P361" s="138"/>
      <c r="Q361" s="137"/>
      <c r="R361" s="136"/>
      <c r="S361" s="118">
        <f t="shared" si="36"/>
        <v>0</v>
      </c>
      <c r="T361" s="117"/>
      <c r="U361" s="117"/>
      <c r="V361" s="117"/>
      <c r="W361" s="117"/>
      <c r="X361" s="117"/>
      <c r="Y361" s="135"/>
      <c r="Z361" s="135"/>
      <c r="AA361" s="135">
        <f t="shared" si="37"/>
        <v>0</v>
      </c>
      <c r="AB361" s="134"/>
      <c r="AC361" s="133"/>
      <c r="AD361" s="133"/>
      <c r="AE361" s="132" t="str">
        <f t="shared" si="38"/>
        <v>-</v>
      </c>
      <c r="AF361" s="131"/>
      <c r="AG361" s="131"/>
      <c r="AH361" s="131"/>
      <c r="AI361" s="130"/>
      <c r="AJ361" s="131"/>
      <c r="AK361" s="131"/>
      <c r="AL361" s="130"/>
      <c r="AM361" s="130"/>
      <c r="AN361" s="129"/>
    </row>
    <row r="362" spans="1:40" ht="18" hidden="1" customHeight="1">
      <c r="A362" s="351"/>
      <c r="B362" s="141" t="s">
        <v>1655</v>
      </c>
      <c r="C362" s="145" t="s">
        <v>1562</v>
      </c>
      <c r="D362" s="145" t="s">
        <v>1653</v>
      </c>
      <c r="E362" s="141">
        <v>4</v>
      </c>
      <c r="F362" s="144"/>
      <c r="G362" s="144"/>
      <c r="H362" s="143"/>
      <c r="I362" s="143"/>
      <c r="J362" s="142"/>
      <c r="K362" s="142"/>
      <c r="L362" s="141"/>
      <c r="M362" s="140"/>
      <c r="N362" s="139"/>
      <c r="O362" s="138"/>
      <c r="P362" s="138"/>
      <c r="Q362" s="137"/>
      <c r="R362" s="136"/>
      <c r="S362" s="118">
        <f t="shared" si="36"/>
        <v>0</v>
      </c>
      <c r="T362" s="117"/>
      <c r="U362" s="117"/>
      <c r="V362" s="117"/>
      <c r="W362" s="117"/>
      <c r="X362" s="117"/>
      <c r="Y362" s="135"/>
      <c r="Z362" s="135"/>
      <c r="AA362" s="135">
        <f t="shared" si="37"/>
        <v>0</v>
      </c>
      <c r="AB362" s="134"/>
      <c r="AC362" s="133"/>
      <c r="AD362" s="133"/>
      <c r="AE362" s="132" t="str">
        <f t="shared" si="38"/>
        <v>-</v>
      </c>
      <c r="AF362" s="131"/>
      <c r="AG362" s="131"/>
      <c r="AH362" s="131"/>
      <c r="AI362" s="130"/>
      <c r="AJ362" s="131"/>
      <c r="AK362" s="131"/>
      <c r="AL362" s="130"/>
      <c r="AM362" s="130"/>
      <c r="AN362" s="129"/>
    </row>
    <row r="363" spans="1:40" ht="18" hidden="1" customHeight="1">
      <c r="A363" s="352"/>
      <c r="B363" s="141" t="s">
        <v>1654</v>
      </c>
      <c r="C363" s="145" t="s">
        <v>1462</v>
      </c>
      <c r="D363" s="145" t="s">
        <v>1653</v>
      </c>
      <c r="E363" s="141">
        <v>5</v>
      </c>
      <c r="F363" s="144"/>
      <c r="G363" s="144"/>
      <c r="H363" s="143"/>
      <c r="I363" s="143"/>
      <c r="J363" s="142"/>
      <c r="K363" s="142"/>
      <c r="L363" s="141"/>
      <c r="M363" s="140"/>
      <c r="N363" s="139"/>
      <c r="O363" s="138"/>
      <c r="P363" s="138"/>
      <c r="Q363" s="137"/>
      <c r="R363" s="136"/>
      <c r="S363" s="118">
        <f t="shared" si="36"/>
        <v>0</v>
      </c>
      <c r="T363" s="117"/>
      <c r="U363" s="117"/>
      <c r="V363" s="117"/>
      <c r="W363" s="117"/>
      <c r="X363" s="117"/>
      <c r="Y363" s="135"/>
      <c r="Z363" s="135"/>
      <c r="AA363" s="135">
        <f t="shared" si="37"/>
        <v>0</v>
      </c>
      <c r="AB363" s="134"/>
      <c r="AC363" s="133"/>
      <c r="AD363" s="133"/>
      <c r="AE363" s="132" t="str">
        <f t="shared" si="38"/>
        <v>-</v>
      </c>
      <c r="AF363" s="131"/>
      <c r="AG363" s="131"/>
      <c r="AH363" s="131"/>
      <c r="AI363" s="130"/>
      <c r="AJ363" s="131"/>
      <c r="AK363" s="131"/>
      <c r="AL363" s="130"/>
      <c r="AM363" s="130"/>
      <c r="AN363" s="129"/>
    </row>
    <row r="364" spans="1:40" ht="18" hidden="1" customHeight="1">
      <c r="A364" s="355">
        <v>114</v>
      </c>
      <c r="B364" s="141" t="s">
        <v>1652</v>
      </c>
      <c r="C364" s="145" t="s">
        <v>1425</v>
      </c>
      <c r="D364" s="145" t="s">
        <v>1649</v>
      </c>
      <c r="E364" s="141">
        <v>3</v>
      </c>
      <c r="F364" s="144"/>
      <c r="G364" s="144"/>
      <c r="H364" s="143"/>
      <c r="I364" s="143"/>
      <c r="J364" s="142"/>
      <c r="K364" s="142"/>
      <c r="L364" s="141"/>
      <c r="M364" s="140"/>
      <c r="N364" s="139"/>
      <c r="O364" s="138"/>
      <c r="P364" s="138"/>
      <c r="Q364" s="137"/>
      <c r="R364" s="136"/>
      <c r="S364" s="118">
        <f t="shared" si="36"/>
        <v>0</v>
      </c>
      <c r="T364" s="117"/>
      <c r="U364" s="117"/>
      <c r="V364" s="117"/>
      <c r="W364" s="117"/>
      <c r="X364" s="117"/>
      <c r="Y364" s="135"/>
      <c r="Z364" s="135"/>
      <c r="AA364" s="135">
        <f t="shared" si="37"/>
        <v>0</v>
      </c>
      <c r="AB364" s="134"/>
      <c r="AC364" s="133"/>
      <c r="AD364" s="133"/>
      <c r="AE364" s="132" t="str">
        <f t="shared" si="38"/>
        <v>-</v>
      </c>
      <c r="AF364" s="131"/>
      <c r="AG364" s="131"/>
      <c r="AH364" s="131"/>
      <c r="AI364" s="130"/>
      <c r="AJ364" s="131"/>
      <c r="AK364" s="131"/>
      <c r="AL364" s="130"/>
      <c r="AM364" s="130"/>
      <c r="AN364" s="129"/>
    </row>
    <row r="365" spans="1:40" ht="18" hidden="1" customHeight="1">
      <c r="A365" s="351"/>
      <c r="B365" s="141" t="s">
        <v>1651</v>
      </c>
      <c r="C365" s="145" t="s">
        <v>1425</v>
      </c>
      <c r="D365" s="145" t="s">
        <v>1649</v>
      </c>
      <c r="E365" s="141">
        <v>4</v>
      </c>
      <c r="F365" s="144"/>
      <c r="G365" s="144"/>
      <c r="H365" s="143"/>
      <c r="I365" s="143"/>
      <c r="J365" s="142"/>
      <c r="K365" s="142"/>
      <c r="L365" s="141"/>
      <c r="M365" s="140"/>
      <c r="N365" s="139"/>
      <c r="O365" s="138"/>
      <c r="P365" s="138"/>
      <c r="Q365" s="137"/>
      <c r="R365" s="136"/>
      <c r="S365" s="118">
        <f t="shared" si="36"/>
        <v>0</v>
      </c>
      <c r="T365" s="117"/>
      <c r="U365" s="117"/>
      <c r="V365" s="117"/>
      <c r="W365" s="117"/>
      <c r="X365" s="117"/>
      <c r="Y365" s="135"/>
      <c r="Z365" s="135"/>
      <c r="AA365" s="135">
        <f t="shared" si="37"/>
        <v>0</v>
      </c>
      <c r="AB365" s="134"/>
      <c r="AC365" s="133"/>
      <c r="AD365" s="133"/>
      <c r="AE365" s="132" t="str">
        <f t="shared" si="38"/>
        <v>-</v>
      </c>
      <c r="AF365" s="131"/>
      <c r="AG365" s="131"/>
      <c r="AH365" s="131"/>
      <c r="AI365" s="130"/>
      <c r="AJ365" s="131"/>
      <c r="AK365" s="131"/>
      <c r="AL365" s="130"/>
      <c r="AM365" s="130"/>
      <c r="AN365" s="129"/>
    </row>
    <row r="366" spans="1:40" ht="18" hidden="1" customHeight="1">
      <c r="A366" s="352"/>
      <c r="B366" s="141" t="s">
        <v>1650</v>
      </c>
      <c r="C366" s="145" t="s">
        <v>1425</v>
      </c>
      <c r="D366" s="145" t="s">
        <v>1649</v>
      </c>
      <c r="E366" s="141">
        <v>5</v>
      </c>
      <c r="F366" s="144"/>
      <c r="G366" s="144"/>
      <c r="H366" s="143"/>
      <c r="I366" s="143"/>
      <c r="J366" s="142"/>
      <c r="K366" s="142"/>
      <c r="L366" s="141"/>
      <c r="M366" s="140"/>
      <c r="N366" s="139"/>
      <c r="O366" s="138"/>
      <c r="P366" s="138"/>
      <c r="Q366" s="137"/>
      <c r="R366" s="136"/>
      <c r="S366" s="118">
        <f t="shared" si="36"/>
        <v>0</v>
      </c>
      <c r="T366" s="117"/>
      <c r="U366" s="117"/>
      <c r="V366" s="117"/>
      <c r="W366" s="117"/>
      <c r="X366" s="117"/>
      <c r="Y366" s="135"/>
      <c r="Z366" s="135"/>
      <c r="AA366" s="135">
        <f t="shared" si="37"/>
        <v>0</v>
      </c>
      <c r="AB366" s="134"/>
      <c r="AC366" s="133"/>
      <c r="AD366" s="133"/>
      <c r="AE366" s="132" t="str">
        <f t="shared" si="38"/>
        <v>-</v>
      </c>
      <c r="AF366" s="131"/>
      <c r="AG366" s="131"/>
      <c r="AH366" s="131"/>
      <c r="AI366" s="130"/>
      <c r="AJ366" s="131"/>
      <c r="AK366" s="131"/>
      <c r="AL366" s="130"/>
      <c r="AM366" s="130"/>
      <c r="AN366" s="129"/>
    </row>
    <row r="367" spans="1:40" ht="18" hidden="1" customHeight="1">
      <c r="A367" s="355">
        <v>115</v>
      </c>
      <c r="B367" s="141" t="s">
        <v>1648</v>
      </c>
      <c r="C367" s="145" t="s">
        <v>1462</v>
      </c>
      <c r="D367" s="145" t="s">
        <v>1642</v>
      </c>
      <c r="E367" s="141">
        <v>3</v>
      </c>
      <c r="F367" s="144"/>
      <c r="G367" s="144"/>
      <c r="H367" s="143"/>
      <c r="I367" s="143"/>
      <c r="J367" s="142"/>
      <c r="K367" s="142"/>
      <c r="L367" s="141"/>
      <c r="M367" s="140"/>
      <c r="N367" s="139"/>
      <c r="O367" s="134"/>
      <c r="P367" s="134"/>
      <c r="Q367" s="151"/>
      <c r="R367" s="136"/>
      <c r="S367" s="118">
        <f t="shared" si="36"/>
        <v>0</v>
      </c>
      <c r="T367" s="117"/>
      <c r="U367" s="117"/>
      <c r="V367" s="117"/>
      <c r="W367" s="117"/>
      <c r="X367" s="117"/>
      <c r="Y367" s="135"/>
      <c r="Z367" s="135"/>
      <c r="AA367" s="135">
        <f t="shared" si="37"/>
        <v>0</v>
      </c>
      <c r="AB367" s="134"/>
      <c r="AC367" s="133"/>
      <c r="AD367" s="133"/>
      <c r="AE367" s="132" t="str">
        <f t="shared" si="38"/>
        <v>-</v>
      </c>
      <c r="AF367" s="131"/>
      <c r="AG367" s="131"/>
      <c r="AH367" s="131"/>
      <c r="AI367" s="130"/>
      <c r="AJ367" s="131"/>
      <c r="AK367" s="131"/>
      <c r="AL367" s="130"/>
      <c r="AM367" s="130"/>
      <c r="AN367" s="129"/>
    </row>
    <row r="368" spans="1:40" ht="18" customHeight="1">
      <c r="A368" s="351"/>
      <c r="B368" s="141" t="s">
        <v>1647</v>
      </c>
      <c r="C368" s="145" t="s">
        <v>1425</v>
      </c>
      <c r="D368" s="274" t="s">
        <v>1642</v>
      </c>
      <c r="E368" s="321">
        <v>4</v>
      </c>
      <c r="F368" s="144">
        <v>5</v>
      </c>
      <c r="G368" s="144">
        <v>1</v>
      </c>
      <c r="H368" s="143">
        <v>5</v>
      </c>
      <c r="I368" s="143">
        <v>1</v>
      </c>
      <c r="J368" s="142"/>
      <c r="K368" s="142"/>
      <c r="L368" s="141" t="s">
        <v>1362</v>
      </c>
      <c r="M368" s="140">
        <v>1</v>
      </c>
      <c r="N368" s="139"/>
      <c r="O368" s="134">
        <v>45708</v>
      </c>
      <c r="P368" s="134"/>
      <c r="Q368" s="152"/>
      <c r="R368" s="118">
        <v>5</v>
      </c>
      <c r="S368" s="118">
        <f t="shared" si="36"/>
        <v>5</v>
      </c>
      <c r="T368" s="117">
        <v>1</v>
      </c>
      <c r="U368" s="117">
        <f>R368-T368</f>
        <v>4</v>
      </c>
      <c r="V368" s="117">
        <f>T368</f>
        <v>1</v>
      </c>
      <c r="W368" s="117">
        <v>0</v>
      </c>
      <c r="X368" s="117">
        <f>U368</f>
        <v>4</v>
      </c>
      <c r="Y368" s="135">
        <v>126</v>
      </c>
      <c r="Z368" s="135">
        <v>6</v>
      </c>
      <c r="AA368" s="135">
        <f t="shared" si="37"/>
        <v>132</v>
      </c>
      <c r="AB368" s="320">
        <v>45945</v>
      </c>
      <c r="AC368" s="324">
        <v>0.375</v>
      </c>
      <c r="AD368" s="324">
        <v>0.63888888888888895</v>
      </c>
      <c r="AE368" s="132" t="str">
        <f t="shared" si="38"/>
        <v>인천-인천</v>
      </c>
      <c r="AF368" s="325" t="s">
        <v>1568</v>
      </c>
      <c r="AG368" s="325" t="s">
        <v>1306</v>
      </c>
      <c r="AH368" s="325" t="s">
        <v>1501</v>
      </c>
      <c r="AI368" s="326" t="s">
        <v>1323</v>
      </c>
      <c r="AJ368" s="131" t="s">
        <v>1646</v>
      </c>
      <c r="AK368" s="131" t="s">
        <v>1645</v>
      </c>
      <c r="AL368" s="130" t="s">
        <v>1644</v>
      </c>
      <c r="AM368" s="130"/>
      <c r="AN368" s="129"/>
    </row>
    <row r="369" spans="1:40" ht="18" hidden="1" customHeight="1">
      <c r="A369" s="352"/>
      <c r="B369" s="141" t="s">
        <v>1643</v>
      </c>
      <c r="C369" s="145" t="s">
        <v>1562</v>
      </c>
      <c r="D369" s="145" t="s">
        <v>1642</v>
      </c>
      <c r="E369" s="141">
        <v>5</v>
      </c>
      <c r="F369" s="144"/>
      <c r="G369" s="144"/>
      <c r="H369" s="143"/>
      <c r="I369" s="143"/>
      <c r="J369" s="142"/>
      <c r="K369" s="142"/>
      <c r="L369" s="141"/>
      <c r="M369" s="140"/>
      <c r="N369" s="139"/>
      <c r="O369" s="134"/>
      <c r="P369" s="134"/>
      <c r="Q369" s="151"/>
      <c r="R369" s="136"/>
      <c r="S369" s="118">
        <f t="shared" si="36"/>
        <v>0</v>
      </c>
      <c r="T369" s="117"/>
      <c r="U369" s="117"/>
      <c r="V369" s="117"/>
      <c r="W369" s="117"/>
      <c r="X369" s="117"/>
      <c r="Y369" s="135"/>
      <c r="Z369" s="135"/>
      <c r="AA369" s="135">
        <f t="shared" si="37"/>
        <v>0</v>
      </c>
      <c r="AB369" s="134"/>
      <c r="AC369" s="133"/>
      <c r="AD369" s="133"/>
      <c r="AE369" s="132" t="str">
        <f t="shared" si="38"/>
        <v>-</v>
      </c>
      <c r="AF369" s="131"/>
      <c r="AG369" s="131"/>
      <c r="AH369" s="131"/>
      <c r="AI369" s="130"/>
      <c r="AJ369" s="131"/>
      <c r="AK369" s="131"/>
      <c r="AL369" s="130"/>
      <c r="AM369" s="130"/>
      <c r="AN369" s="129"/>
    </row>
    <row r="370" spans="1:40" ht="18" hidden="1" customHeight="1">
      <c r="A370" s="355">
        <v>116</v>
      </c>
      <c r="B370" s="141" t="s">
        <v>1641</v>
      </c>
      <c r="C370" s="145" t="s">
        <v>1542</v>
      </c>
      <c r="D370" s="145" t="s">
        <v>1633</v>
      </c>
      <c r="E370" s="141">
        <v>3</v>
      </c>
      <c r="F370" s="144"/>
      <c r="G370" s="144"/>
      <c r="H370" s="143"/>
      <c r="I370" s="143"/>
      <c r="J370" s="142"/>
      <c r="K370" s="142"/>
      <c r="L370" s="141"/>
      <c r="M370" s="140"/>
      <c r="N370" s="139"/>
      <c r="O370" s="134"/>
      <c r="P370" s="134"/>
      <c r="Q370" s="151"/>
      <c r="R370" s="136"/>
      <c r="S370" s="118">
        <f t="shared" si="36"/>
        <v>0</v>
      </c>
      <c r="T370" s="117"/>
      <c r="U370" s="117"/>
      <c r="V370" s="117"/>
      <c r="W370" s="117"/>
      <c r="X370" s="117"/>
      <c r="Y370" s="135"/>
      <c r="Z370" s="135"/>
      <c r="AA370" s="135">
        <f t="shared" si="37"/>
        <v>0</v>
      </c>
      <c r="AB370" s="134"/>
      <c r="AC370" s="133"/>
      <c r="AD370" s="133"/>
      <c r="AE370" s="132" t="str">
        <f t="shared" si="38"/>
        <v>-</v>
      </c>
      <c r="AF370" s="131"/>
      <c r="AG370" s="131"/>
      <c r="AH370" s="131"/>
      <c r="AI370" s="130"/>
      <c r="AJ370" s="131"/>
      <c r="AK370" s="131"/>
      <c r="AL370" s="130"/>
      <c r="AM370" s="130"/>
      <c r="AN370" s="129"/>
    </row>
    <row r="371" spans="1:40" s="87" customFormat="1" ht="18" hidden="1" customHeight="1">
      <c r="A371" s="351"/>
      <c r="B371" s="141" t="s">
        <v>1640</v>
      </c>
      <c r="C371" s="127" t="s">
        <v>1462</v>
      </c>
      <c r="D371" s="127" t="s">
        <v>1633</v>
      </c>
      <c r="E371" s="123">
        <v>4</v>
      </c>
      <c r="F371" s="126">
        <v>9</v>
      </c>
      <c r="G371" s="126">
        <v>1</v>
      </c>
      <c r="H371" s="125"/>
      <c r="I371" s="125"/>
      <c r="J371" s="124"/>
      <c r="K371" s="124"/>
      <c r="L371" s="123" t="s">
        <v>1639</v>
      </c>
      <c r="M371" s="122">
        <v>1</v>
      </c>
      <c r="N371" s="121"/>
      <c r="O371" s="114">
        <v>45672</v>
      </c>
      <c r="P371" s="114">
        <v>45740</v>
      </c>
      <c r="Q371" s="114"/>
      <c r="R371" s="119">
        <v>9</v>
      </c>
      <c r="S371" s="118">
        <f t="shared" si="36"/>
        <v>0</v>
      </c>
      <c r="T371" s="116"/>
      <c r="U371" s="116"/>
      <c r="V371" s="117"/>
      <c r="W371" s="116"/>
      <c r="X371" s="116"/>
      <c r="Y371" s="115">
        <v>200</v>
      </c>
      <c r="Z371" s="115">
        <v>9</v>
      </c>
      <c r="AA371" s="115">
        <f t="shared" si="37"/>
        <v>209</v>
      </c>
      <c r="AB371" s="114">
        <v>45770</v>
      </c>
      <c r="AC371" s="113">
        <v>0.3611111111111111</v>
      </c>
      <c r="AD371" s="113">
        <v>0.64583333333333337</v>
      </c>
      <c r="AE371" s="112" t="str">
        <f t="shared" si="38"/>
        <v>인천-강화</v>
      </c>
      <c r="AF371" s="111" t="s">
        <v>1340</v>
      </c>
      <c r="AG371" s="111" t="s">
        <v>1305</v>
      </c>
      <c r="AH371" s="111" t="s">
        <v>1638</v>
      </c>
      <c r="AI371" s="110" t="s">
        <v>1637</v>
      </c>
      <c r="AJ371" s="111" t="s">
        <v>1636</v>
      </c>
      <c r="AK371" s="111"/>
      <c r="AL371" s="110" t="s">
        <v>1635</v>
      </c>
      <c r="AM371" s="110"/>
      <c r="AN371" s="109"/>
    </row>
    <row r="372" spans="1:40" ht="18" hidden="1" customHeight="1">
      <c r="A372" s="352"/>
      <c r="B372" s="141" t="s">
        <v>1634</v>
      </c>
      <c r="C372" s="145" t="s">
        <v>1462</v>
      </c>
      <c r="D372" s="145" t="s">
        <v>1633</v>
      </c>
      <c r="E372" s="141">
        <v>5</v>
      </c>
      <c r="F372" s="144"/>
      <c r="G372" s="144"/>
      <c r="H372" s="143"/>
      <c r="I372" s="143"/>
      <c r="J372" s="142"/>
      <c r="K372" s="142"/>
      <c r="L372" s="141"/>
      <c r="M372" s="140"/>
      <c r="N372" s="139"/>
      <c r="O372" s="134"/>
      <c r="P372" s="134"/>
      <c r="Q372" s="151"/>
      <c r="R372" s="136"/>
      <c r="S372" s="118">
        <f t="shared" si="36"/>
        <v>0</v>
      </c>
      <c r="T372" s="117"/>
      <c r="U372" s="117"/>
      <c r="V372" s="117"/>
      <c r="W372" s="117"/>
      <c r="X372" s="117"/>
      <c r="Y372" s="135"/>
      <c r="Z372" s="135"/>
      <c r="AA372" s="135">
        <f t="shared" si="37"/>
        <v>0</v>
      </c>
      <c r="AB372" s="134"/>
      <c r="AC372" s="133"/>
      <c r="AD372" s="133"/>
      <c r="AE372" s="132" t="str">
        <f t="shared" si="38"/>
        <v>-</v>
      </c>
      <c r="AF372" s="131"/>
      <c r="AG372" s="131"/>
      <c r="AH372" s="131"/>
      <c r="AI372" s="130"/>
      <c r="AJ372" s="131"/>
      <c r="AK372" s="131"/>
      <c r="AL372" s="130"/>
      <c r="AM372" s="130"/>
      <c r="AN372" s="129"/>
    </row>
    <row r="373" spans="1:40" ht="18" hidden="1" customHeight="1">
      <c r="A373" s="355">
        <v>117</v>
      </c>
      <c r="B373" s="141" t="s">
        <v>1632</v>
      </c>
      <c r="C373" s="145" t="s">
        <v>1462</v>
      </c>
      <c r="D373" s="145" t="s">
        <v>1629</v>
      </c>
      <c r="E373" s="141">
        <v>3</v>
      </c>
      <c r="F373" s="144">
        <v>2</v>
      </c>
      <c r="G373" s="144">
        <v>1</v>
      </c>
      <c r="H373" s="143"/>
      <c r="I373" s="143"/>
      <c r="J373" s="142"/>
      <c r="K373" s="142"/>
      <c r="L373" s="141"/>
      <c r="M373" s="140"/>
      <c r="N373" s="139"/>
      <c r="O373" s="138"/>
      <c r="P373" s="138"/>
      <c r="Q373" s="137"/>
      <c r="R373" s="136"/>
      <c r="S373" s="118">
        <f t="shared" si="36"/>
        <v>0</v>
      </c>
      <c r="T373" s="117"/>
      <c r="U373" s="117"/>
      <c r="V373" s="117"/>
      <c r="W373" s="117"/>
      <c r="X373" s="117"/>
      <c r="Y373" s="135"/>
      <c r="Z373" s="135"/>
      <c r="AA373" s="135">
        <f t="shared" si="37"/>
        <v>0</v>
      </c>
      <c r="AB373" s="134"/>
      <c r="AC373" s="133"/>
      <c r="AD373" s="133"/>
      <c r="AE373" s="132" t="str">
        <f t="shared" si="38"/>
        <v>-</v>
      </c>
      <c r="AF373" s="131"/>
      <c r="AG373" s="131"/>
      <c r="AH373" s="131"/>
      <c r="AI373" s="130"/>
      <c r="AJ373" s="131"/>
      <c r="AK373" s="131"/>
      <c r="AL373" s="130"/>
      <c r="AM373" s="130"/>
      <c r="AN373" s="129"/>
    </row>
    <row r="374" spans="1:40" ht="18" hidden="1" customHeight="1">
      <c r="A374" s="351"/>
      <c r="B374" s="141" t="s">
        <v>1631</v>
      </c>
      <c r="C374" s="145" t="s">
        <v>1462</v>
      </c>
      <c r="D374" s="145" t="s">
        <v>1629</v>
      </c>
      <c r="E374" s="141">
        <v>4</v>
      </c>
      <c r="F374" s="144">
        <v>2</v>
      </c>
      <c r="G374" s="144">
        <v>1</v>
      </c>
      <c r="H374" s="143"/>
      <c r="I374" s="143"/>
      <c r="J374" s="142"/>
      <c r="K374" s="142"/>
      <c r="L374" s="141"/>
      <c r="M374" s="140"/>
      <c r="N374" s="139"/>
      <c r="O374" s="138"/>
      <c r="P374" s="138"/>
      <c r="Q374" s="137"/>
      <c r="R374" s="136"/>
      <c r="S374" s="118">
        <f t="shared" si="36"/>
        <v>0</v>
      </c>
      <c r="T374" s="117"/>
      <c r="U374" s="117"/>
      <c r="V374" s="117"/>
      <c r="W374" s="117"/>
      <c r="X374" s="117"/>
      <c r="Y374" s="135"/>
      <c r="Z374" s="135"/>
      <c r="AA374" s="135">
        <f t="shared" si="37"/>
        <v>0</v>
      </c>
      <c r="AB374" s="134"/>
      <c r="AC374" s="133"/>
      <c r="AD374" s="133"/>
      <c r="AE374" s="132" t="str">
        <f t="shared" si="38"/>
        <v>-</v>
      </c>
      <c r="AF374" s="131"/>
      <c r="AG374" s="131"/>
      <c r="AH374" s="131"/>
      <c r="AI374" s="130"/>
      <c r="AJ374" s="131"/>
      <c r="AK374" s="131"/>
      <c r="AL374" s="130"/>
      <c r="AM374" s="130"/>
      <c r="AN374" s="129"/>
    </row>
    <row r="375" spans="1:40" ht="18" hidden="1" customHeight="1">
      <c r="A375" s="352"/>
      <c r="B375" s="141" t="s">
        <v>1630</v>
      </c>
      <c r="C375" s="145" t="s">
        <v>1588</v>
      </c>
      <c r="D375" s="145" t="s">
        <v>1629</v>
      </c>
      <c r="E375" s="141">
        <v>5</v>
      </c>
      <c r="F375" s="144"/>
      <c r="G375" s="144"/>
      <c r="H375" s="143"/>
      <c r="I375" s="143"/>
      <c r="J375" s="142"/>
      <c r="K375" s="142"/>
      <c r="L375" s="141"/>
      <c r="M375" s="140"/>
      <c r="N375" s="139"/>
      <c r="O375" s="138"/>
      <c r="P375" s="138"/>
      <c r="Q375" s="137"/>
      <c r="R375" s="136"/>
      <c r="S375" s="118">
        <f t="shared" si="36"/>
        <v>0</v>
      </c>
      <c r="T375" s="117"/>
      <c r="U375" s="117"/>
      <c r="V375" s="117"/>
      <c r="W375" s="117"/>
      <c r="X375" s="117"/>
      <c r="Y375" s="135"/>
      <c r="Z375" s="135"/>
      <c r="AA375" s="135">
        <f t="shared" ref="AA375:AA406" si="39">SUM(Y375:Z375)</f>
        <v>0</v>
      </c>
      <c r="AB375" s="134"/>
      <c r="AC375" s="133"/>
      <c r="AD375" s="133"/>
      <c r="AE375" s="132" t="str">
        <f t="shared" ref="AE375:AE406" si="40">CONCATENATE(AF375,"-",AG375)</f>
        <v>-</v>
      </c>
      <c r="AF375" s="131"/>
      <c r="AG375" s="131"/>
      <c r="AH375" s="131"/>
      <c r="AI375" s="130"/>
      <c r="AJ375" s="131"/>
      <c r="AK375" s="131"/>
      <c r="AL375" s="130"/>
      <c r="AM375" s="130"/>
      <c r="AN375" s="129"/>
    </row>
    <row r="376" spans="1:40" ht="18" hidden="1" customHeight="1">
      <c r="A376" s="355">
        <v>118</v>
      </c>
      <c r="B376" s="141" t="s">
        <v>1628</v>
      </c>
      <c r="C376" s="145" t="s">
        <v>1562</v>
      </c>
      <c r="D376" s="145" t="s">
        <v>1625</v>
      </c>
      <c r="E376" s="141">
        <v>3</v>
      </c>
      <c r="F376" s="144"/>
      <c r="G376" s="144"/>
      <c r="H376" s="143"/>
      <c r="I376" s="143"/>
      <c r="J376" s="142"/>
      <c r="K376" s="142"/>
      <c r="L376" s="141"/>
      <c r="M376" s="140"/>
      <c r="N376" s="139"/>
      <c r="O376" s="138"/>
      <c r="P376" s="138"/>
      <c r="Q376" s="137"/>
      <c r="R376" s="136"/>
      <c r="S376" s="118">
        <f t="shared" si="36"/>
        <v>0</v>
      </c>
      <c r="T376" s="117"/>
      <c r="U376" s="117"/>
      <c r="V376" s="117"/>
      <c r="W376" s="117"/>
      <c r="X376" s="117"/>
      <c r="Y376" s="135"/>
      <c r="Z376" s="135"/>
      <c r="AA376" s="135">
        <f t="shared" si="39"/>
        <v>0</v>
      </c>
      <c r="AB376" s="134"/>
      <c r="AC376" s="133"/>
      <c r="AD376" s="133"/>
      <c r="AE376" s="132" t="str">
        <f t="shared" si="40"/>
        <v>-</v>
      </c>
      <c r="AF376" s="131"/>
      <c r="AG376" s="131"/>
      <c r="AH376" s="131"/>
      <c r="AI376" s="130"/>
      <c r="AJ376" s="131"/>
      <c r="AK376" s="131"/>
      <c r="AL376" s="130"/>
      <c r="AM376" s="130"/>
      <c r="AN376" s="129"/>
    </row>
    <row r="377" spans="1:40" ht="18" hidden="1" customHeight="1">
      <c r="A377" s="351"/>
      <c r="B377" s="141" t="s">
        <v>1627</v>
      </c>
      <c r="C377" s="145" t="s">
        <v>1425</v>
      </c>
      <c r="D377" s="145" t="s">
        <v>1625</v>
      </c>
      <c r="E377" s="141">
        <v>4</v>
      </c>
      <c r="F377" s="144"/>
      <c r="G377" s="144"/>
      <c r="H377" s="143"/>
      <c r="I377" s="143"/>
      <c r="J377" s="142"/>
      <c r="K377" s="142"/>
      <c r="L377" s="141"/>
      <c r="M377" s="140"/>
      <c r="N377" s="139"/>
      <c r="O377" s="138"/>
      <c r="P377" s="138"/>
      <c r="Q377" s="137"/>
      <c r="R377" s="136"/>
      <c r="S377" s="118">
        <f t="shared" si="36"/>
        <v>0</v>
      </c>
      <c r="T377" s="117"/>
      <c r="U377" s="117"/>
      <c r="V377" s="117"/>
      <c r="W377" s="117"/>
      <c r="X377" s="117"/>
      <c r="Y377" s="135"/>
      <c r="Z377" s="135"/>
      <c r="AA377" s="135">
        <f t="shared" si="39"/>
        <v>0</v>
      </c>
      <c r="AB377" s="134"/>
      <c r="AC377" s="133"/>
      <c r="AD377" s="133"/>
      <c r="AE377" s="132" t="str">
        <f t="shared" si="40"/>
        <v>-</v>
      </c>
      <c r="AF377" s="131"/>
      <c r="AG377" s="131"/>
      <c r="AH377" s="131"/>
      <c r="AI377" s="130"/>
      <c r="AJ377" s="131"/>
      <c r="AK377" s="131"/>
      <c r="AL377" s="130"/>
      <c r="AM377" s="130"/>
      <c r="AN377" s="129"/>
    </row>
    <row r="378" spans="1:40" ht="18" hidden="1" customHeight="1">
      <c r="A378" s="352"/>
      <c r="B378" s="141" t="s">
        <v>1626</v>
      </c>
      <c r="C378" s="145" t="s">
        <v>1462</v>
      </c>
      <c r="D378" s="145" t="s">
        <v>1625</v>
      </c>
      <c r="E378" s="141">
        <v>5</v>
      </c>
      <c r="F378" s="144"/>
      <c r="G378" s="144"/>
      <c r="H378" s="143"/>
      <c r="I378" s="143"/>
      <c r="J378" s="142"/>
      <c r="K378" s="142"/>
      <c r="L378" s="141"/>
      <c r="M378" s="140"/>
      <c r="N378" s="139"/>
      <c r="O378" s="138"/>
      <c r="P378" s="138"/>
      <c r="Q378" s="137"/>
      <c r="R378" s="136"/>
      <c r="S378" s="118">
        <f t="shared" si="36"/>
        <v>0</v>
      </c>
      <c r="T378" s="117"/>
      <c r="U378" s="117"/>
      <c r="V378" s="117"/>
      <c r="W378" s="117"/>
      <c r="X378" s="117"/>
      <c r="Y378" s="135"/>
      <c r="Z378" s="135"/>
      <c r="AA378" s="135">
        <f t="shared" si="39"/>
        <v>0</v>
      </c>
      <c r="AB378" s="134"/>
      <c r="AC378" s="133"/>
      <c r="AD378" s="133"/>
      <c r="AE378" s="132" t="str">
        <f t="shared" si="40"/>
        <v>-</v>
      </c>
      <c r="AF378" s="131"/>
      <c r="AG378" s="131"/>
      <c r="AH378" s="131"/>
      <c r="AI378" s="130"/>
      <c r="AJ378" s="131"/>
      <c r="AK378" s="131"/>
      <c r="AL378" s="130"/>
      <c r="AM378" s="130"/>
      <c r="AN378" s="129"/>
    </row>
    <row r="379" spans="1:40" ht="18" hidden="1" customHeight="1">
      <c r="A379" s="355">
        <v>119</v>
      </c>
      <c r="B379" s="141" t="s">
        <v>1624</v>
      </c>
      <c r="C379" s="145" t="s">
        <v>1562</v>
      </c>
      <c r="D379" s="145" t="s">
        <v>1617</v>
      </c>
      <c r="E379" s="141">
        <v>3</v>
      </c>
      <c r="F379" s="144"/>
      <c r="G379" s="144"/>
      <c r="H379" s="143"/>
      <c r="I379" s="143"/>
      <c r="J379" s="142"/>
      <c r="K379" s="142"/>
      <c r="L379" s="141"/>
      <c r="M379" s="140"/>
      <c r="N379" s="139"/>
      <c r="O379" s="134"/>
      <c r="P379" s="134"/>
      <c r="Q379" s="151"/>
      <c r="R379" s="136"/>
      <c r="S379" s="118">
        <f t="shared" si="36"/>
        <v>0</v>
      </c>
      <c r="T379" s="117"/>
      <c r="U379" s="117"/>
      <c r="V379" s="117"/>
      <c r="W379" s="117"/>
      <c r="X379" s="117"/>
      <c r="Y379" s="135"/>
      <c r="Z379" s="135"/>
      <c r="AA379" s="135">
        <f t="shared" si="39"/>
        <v>0</v>
      </c>
      <c r="AB379" s="134"/>
      <c r="AC379" s="133"/>
      <c r="AD379" s="133"/>
      <c r="AE379" s="132" t="str">
        <f t="shared" si="40"/>
        <v>-</v>
      </c>
      <c r="AF379" s="131"/>
      <c r="AG379" s="131"/>
      <c r="AH379" s="131"/>
      <c r="AI379" s="130"/>
      <c r="AJ379" s="131"/>
      <c r="AK379" s="131"/>
      <c r="AL379" s="130"/>
      <c r="AM379" s="130"/>
      <c r="AN379" s="129"/>
    </row>
    <row r="380" spans="1:40" ht="18" customHeight="1">
      <c r="A380" s="351"/>
      <c r="B380" s="141" t="s">
        <v>1623</v>
      </c>
      <c r="C380" s="145" t="s">
        <v>1462</v>
      </c>
      <c r="D380" s="274" t="s">
        <v>1617</v>
      </c>
      <c r="E380" s="321">
        <v>4</v>
      </c>
      <c r="F380" s="144">
        <v>8</v>
      </c>
      <c r="G380" s="144">
        <v>1</v>
      </c>
      <c r="H380" s="143">
        <v>8</v>
      </c>
      <c r="I380" s="143">
        <v>1</v>
      </c>
      <c r="J380" s="142"/>
      <c r="K380" s="142"/>
      <c r="L380" s="141" t="s">
        <v>1325</v>
      </c>
      <c r="M380" s="140">
        <v>1</v>
      </c>
      <c r="N380" s="139"/>
      <c r="O380" s="134">
        <v>45672</v>
      </c>
      <c r="P380" s="134"/>
      <c r="Q380" s="152"/>
      <c r="R380" s="118">
        <v>8</v>
      </c>
      <c r="S380" s="118">
        <f t="shared" si="36"/>
        <v>8</v>
      </c>
      <c r="T380" s="117">
        <v>1</v>
      </c>
      <c r="U380" s="117">
        <f>R380-T380</f>
        <v>7</v>
      </c>
      <c r="V380" s="117">
        <f>T380</f>
        <v>1</v>
      </c>
      <c r="W380" s="117">
        <v>0</v>
      </c>
      <c r="X380" s="117">
        <f>U380</f>
        <v>7</v>
      </c>
      <c r="Y380" s="135">
        <v>240</v>
      </c>
      <c r="Z380" s="135">
        <v>10</v>
      </c>
      <c r="AA380" s="135">
        <f t="shared" si="39"/>
        <v>250</v>
      </c>
      <c r="AB380" s="320">
        <v>45959</v>
      </c>
      <c r="AC380" s="324">
        <v>0.35416666666666669</v>
      </c>
      <c r="AD380" s="324">
        <v>0.625</v>
      </c>
      <c r="AE380" s="132" t="str">
        <f t="shared" si="40"/>
        <v>인천-강화</v>
      </c>
      <c r="AF380" s="325" t="s">
        <v>1568</v>
      </c>
      <c r="AG380" s="325" t="s">
        <v>1553</v>
      </c>
      <c r="AH380" s="325" t="s">
        <v>1622</v>
      </c>
      <c r="AI380" s="326" t="s">
        <v>1046</v>
      </c>
      <c r="AJ380" s="131" t="s">
        <v>1621</v>
      </c>
      <c r="AK380" s="131" t="s">
        <v>1620</v>
      </c>
      <c r="AL380" s="130" t="s">
        <v>1619</v>
      </c>
      <c r="AM380" s="130"/>
      <c r="AN380" s="129"/>
    </row>
    <row r="381" spans="1:40" ht="18" hidden="1" customHeight="1">
      <c r="A381" s="352"/>
      <c r="B381" s="141" t="s">
        <v>1618</v>
      </c>
      <c r="C381" s="145" t="s">
        <v>1419</v>
      </c>
      <c r="D381" s="145" t="s">
        <v>1617</v>
      </c>
      <c r="E381" s="141">
        <v>5</v>
      </c>
      <c r="F381" s="144"/>
      <c r="G381" s="144"/>
      <c r="H381" s="143"/>
      <c r="I381" s="143"/>
      <c r="J381" s="142"/>
      <c r="K381" s="142"/>
      <c r="L381" s="141"/>
      <c r="M381" s="140"/>
      <c r="N381" s="139"/>
      <c r="O381" s="134"/>
      <c r="P381" s="134"/>
      <c r="Q381" s="151"/>
      <c r="R381" s="136"/>
      <c r="S381" s="118">
        <f t="shared" si="36"/>
        <v>0</v>
      </c>
      <c r="T381" s="117"/>
      <c r="U381" s="117"/>
      <c r="V381" s="117"/>
      <c r="W381" s="117"/>
      <c r="X381" s="117"/>
      <c r="Y381" s="135"/>
      <c r="Z381" s="135"/>
      <c r="AA381" s="135">
        <f t="shared" si="39"/>
        <v>0</v>
      </c>
      <c r="AB381" s="134"/>
      <c r="AC381" s="133"/>
      <c r="AD381" s="133"/>
      <c r="AE381" s="132" t="str">
        <f t="shared" si="40"/>
        <v>-</v>
      </c>
      <c r="AF381" s="131"/>
      <c r="AG381" s="131"/>
      <c r="AH381" s="131"/>
      <c r="AI381" s="130"/>
      <c r="AJ381" s="131"/>
      <c r="AK381" s="131"/>
      <c r="AL381" s="130"/>
      <c r="AM381" s="130"/>
      <c r="AN381" s="129"/>
    </row>
    <row r="382" spans="1:40" ht="18" hidden="1" customHeight="1">
      <c r="A382" s="355">
        <v>120</v>
      </c>
      <c r="B382" s="141" t="s">
        <v>1616</v>
      </c>
      <c r="C382" s="145" t="s">
        <v>1462</v>
      </c>
      <c r="D382" s="145" t="s">
        <v>1607</v>
      </c>
      <c r="E382" s="141">
        <v>3</v>
      </c>
      <c r="F382" s="144"/>
      <c r="G382" s="144"/>
      <c r="H382" s="143"/>
      <c r="I382" s="143"/>
      <c r="J382" s="142"/>
      <c r="K382" s="142"/>
      <c r="L382" s="141"/>
      <c r="M382" s="140"/>
      <c r="N382" s="139"/>
      <c r="O382" s="134"/>
      <c r="P382" s="134"/>
      <c r="Q382" s="151"/>
      <c r="R382" s="136"/>
      <c r="S382" s="118">
        <f t="shared" si="36"/>
        <v>0</v>
      </c>
      <c r="T382" s="117"/>
      <c r="U382" s="117"/>
      <c r="V382" s="117"/>
      <c r="W382" s="117"/>
      <c r="X382" s="117"/>
      <c r="Y382" s="135"/>
      <c r="Z382" s="135"/>
      <c r="AA382" s="135">
        <f t="shared" si="39"/>
        <v>0</v>
      </c>
      <c r="AB382" s="134"/>
      <c r="AC382" s="133"/>
      <c r="AD382" s="133"/>
      <c r="AE382" s="132" t="str">
        <f t="shared" si="40"/>
        <v>-</v>
      </c>
      <c r="AF382" s="131"/>
      <c r="AG382" s="131"/>
      <c r="AH382" s="131"/>
      <c r="AI382" s="130"/>
      <c r="AJ382" s="131"/>
      <c r="AK382" s="131"/>
      <c r="AL382" s="130"/>
      <c r="AM382" s="130"/>
      <c r="AN382" s="129"/>
    </row>
    <row r="383" spans="1:40" ht="18" customHeight="1">
      <c r="A383" s="351"/>
      <c r="B383" s="141" t="s">
        <v>1615</v>
      </c>
      <c r="C383" s="145" t="s">
        <v>1425</v>
      </c>
      <c r="D383" s="274" t="s">
        <v>1607</v>
      </c>
      <c r="E383" s="321">
        <v>4</v>
      </c>
      <c r="F383" s="144"/>
      <c r="G383" s="144"/>
      <c r="H383" s="143">
        <v>4</v>
      </c>
      <c r="I383" s="143">
        <v>1</v>
      </c>
      <c r="J383" s="142"/>
      <c r="K383" s="142"/>
      <c r="L383" s="141" t="s">
        <v>1362</v>
      </c>
      <c r="M383" s="140">
        <v>1</v>
      </c>
      <c r="N383" s="139"/>
      <c r="O383" s="134">
        <v>45709</v>
      </c>
      <c r="P383" s="134"/>
      <c r="Q383" s="152"/>
      <c r="R383" s="118">
        <v>4</v>
      </c>
      <c r="S383" s="118">
        <f t="shared" si="36"/>
        <v>4</v>
      </c>
      <c r="T383" s="117">
        <v>1</v>
      </c>
      <c r="U383" s="117">
        <f>R383-T383</f>
        <v>3</v>
      </c>
      <c r="V383" s="117">
        <f>T383</f>
        <v>1</v>
      </c>
      <c r="W383" s="117">
        <v>0</v>
      </c>
      <c r="X383" s="117">
        <f>U383</f>
        <v>3</v>
      </c>
      <c r="Y383" s="135">
        <v>147</v>
      </c>
      <c r="Z383" s="135">
        <v>8</v>
      </c>
      <c r="AA383" s="135">
        <f t="shared" si="39"/>
        <v>155</v>
      </c>
      <c r="AB383" s="320">
        <v>45926</v>
      </c>
      <c r="AC383" s="324">
        <v>0.36805555555555558</v>
      </c>
      <c r="AD383" s="324">
        <v>0.53472222222222221</v>
      </c>
      <c r="AE383" s="132" t="str">
        <f t="shared" si="40"/>
        <v>인천-인천</v>
      </c>
      <c r="AF383" s="325" t="s">
        <v>1614</v>
      </c>
      <c r="AG383" s="325" t="s">
        <v>1306</v>
      </c>
      <c r="AH383" s="325" t="s">
        <v>1613</v>
      </c>
      <c r="AI383" s="326" t="s">
        <v>1323</v>
      </c>
      <c r="AJ383" s="131" t="s">
        <v>1612</v>
      </c>
      <c r="AK383" s="131" t="s">
        <v>1611</v>
      </c>
      <c r="AL383" s="130" t="s">
        <v>1610</v>
      </c>
      <c r="AM383" s="130" t="s">
        <v>1609</v>
      </c>
      <c r="AN383" s="129">
        <v>6091</v>
      </c>
    </row>
    <row r="384" spans="1:40" ht="18" hidden="1" customHeight="1">
      <c r="A384" s="352"/>
      <c r="B384" s="141" t="s">
        <v>1608</v>
      </c>
      <c r="C384" s="145" t="s">
        <v>1562</v>
      </c>
      <c r="D384" s="145" t="s">
        <v>1607</v>
      </c>
      <c r="E384" s="141">
        <v>5</v>
      </c>
      <c r="F384" s="144"/>
      <c r="G384" s="144"/>
      <c r="H384" s="143"/>
      <c r="I384" s="143"/>
      <c r="J384" s="142"/>
      <c r="K384" s="142"/>
      <c r="L384" s="141"/>
      <c r="M384" s="140"/>
      <c r="N384" s="139"/>
      <c r="O384" s="134"/>
      <c r="P384" s="134"/>
      <c r="Q384" s="151"/>
      <c r="R384" s="136"/>
      <c r="S384" s="118">
        <f t="shared" si="36"/>
        <v>0</v>
      </c>
      <c r="T384" s="117"/>
      <c r="U384" s="117"/>
      <c r="V384" s="117"/>
      <c r="W384" s="117"/>
      <c r="X384" s="117"/>
      <c r="Y384" s="135"/>
      <c r="Z384" s="135"/>
      <c r="AA384" s="135">
        <f t="shared" si="39"/>
        <v>0</v>
      </c>
      <c r="AB384" s="134"/>
      <c r="AC384" s="133"/>
      <c r="AD384" s="133"/>
      <c r="AE384" s="132" t="str">
        <f t="shared" si="40"/>
        <v>-</v>
      </c>
      <c r="AF384" s="131"/>
      <c r="AG384" s="131"/>
      <c r="AH384" s="131"/>
      <c r="AI384" s="130"/>
      <c r="AJ384" s="131"/>
      <c r="AK384" s="131"/>
      <c r="AL384" s="130"/>
      <c r="AM384" s="130"/>
      <c r="AN384" s="129"/>
    </row>
    <row r="385" spans="1:40" ht="18" hidden="1" customHeight="1">
      <c r="A385" s="355">
        <v>121</v>
      </c>
      <c r="B385" s="141" t="s">
        <v>1606</v>
      </c>
      <c r="C385" s="145" t="s">
        <v>1462</v>
      </c>
      <c r="D385" s="145" t="s">
        <v>1603</v>
      </c>
      <c r="E385" s="141">
        <v>3</v>
      </c>
      <c r="F385" s="144"/>
      <c r="G385" s="144"/>
      <c r="H385" s="143"/>
      <c r="I385" s="143"/>
      <c r="J385" s="142"/>
      <c r="K385" s="142"/>
      <c r="L385" s="141"/>
      <c r="M385" s="140"/>
      <c r="N385" s="139"/>
      <c r="O385" s="138"/>
      <c r="P385" s="138"/>
      <c r="Q385" s="137"/>
      <c r="R385" s="136"/>
      <c r="S385" s="118">
        <f t="shared" si="36"/>
        <v>0</v>
      </c>
      <c r="T385" s="117"/>
      <c r="U385" s="117"/>
      <c r="V385" s="117"/>
      <c r="W385" s="117"/>
      <c r="X385" s="117"/>
      <c r="Y385" s="135"/>
      <c r="Z385" s="135"/>
      <c r="AA385" s="135">
        <f t="shared" si="39"/>
        <v>0</v>
      </c>
      <c r="AB385" s="134"/>
      <c r="AC385" s="133"/>
      <c r="AD385" s="133"/>
      <c r="AE385" s="132" t="str">
        <f t="shared" si="40"/>
        <v>-</v>
      </c>
      <c r="AF385" s="131"/>
      <c r="AG385" s="131"/>
      <c r="AH385" s="131"/>
      <c r="AI385" s="130"/>
      <c r="AJ385" s="131"/>
      <c r="AK385" s="131"/>
      <c r="AL385" s="130"/>
      <c r="AM385" s="130"/>
      <c r="AN385" s="129"/>
    </row>
    <row r="386" spans="1:40" ht="18" hidden="1" customHeight="1">
      <c r="A386" s="351"/>
      <c r="B386" s="141" t="s">
        <v>1605</v>
      </c>
      <c r="C386" s="145" t="s">
        <v>1562</v>
      </c>
      <c r="D386" s="145" t="s">
        <v>1603</v>
      </c>
      <c r="E386" s="141">
        <v>4</v>
      </c>
      <c r="F386" s="144"/>
      <c r="G386" s="144"/>
      <c r="H386" s="143"/>
      <c r="I386" s="143"/>
      <c r="J386" s="142"/>
      <c r="K386" s="142"/>
      <c r="L386" s="141"/>
      <c r="M386" s="140"/>
      <c r="N386" s="139"/>
      <c r="O386" s="138"/>
      <c r="P386" s="138"/>
      <c r="Q386" s="137"/>
      <c r="R386" s="136"/>
      <c r="S386" s="118">
        <f t="shared" si="36"/>
        <v>0</v>
      </c>
      <c r="T386" s="117"/>
      <c r="U386" s="117"/>
      <c r="V386" s="117"/>
      <c r="W386" s="117"/>
      <c r="X386" s="117"/>
      <c r="Y386" s="135"/>
      <c r="Z386" s="135"/>
      <c r="AA386" s="135">
        <f t="shared" si="39"/>
        <v>0</v>
      </c>
      <c r="AB386" s="134"/>
      <c r="AC386" s="133"/>
      <c r="AD386" s="133"/>
      <c r="AE386" s="132" t="str">
        <f t="shared" si="40"/>
        <v>-</v>
      </c>
      <c r="AF386" s="131"/>
      <c r="AG386" s="131"/>
      <c r="AH386" s="131"/>
      <c r="AI386" s="130"/>
      <c r="AJ386" s="131"/>
      <c r="AK386" s="131"/>
      <c r="AL386" s="130"/>
      <c r="AM386" s="130"/>
      <c r="AN386" s="129"/>
    </row>
    <row r="387" spans="1:40" ht="18" hidden="1" customHeight="1">
      <c r="A387" s="352"/>
      <c r="B387" s="141" t="s">
        <v>1604</v>
      </c>
      <c r="C387" s="145" t="s">
        <v>1462</v>
      </c>
      <c r="D387" s="145" t="s">
        <v>1603</v>
      </c>
      <c r="E387" s="141">
        <v>5</v>
      </c>
      <c r="F387" s="144"/>
      <c r="G387" s="144"/>
      <c r="H387" s="143"/>
      <c r="I387" s="143"/>
      <c r="J387" s="142"/>
      <c r="K387" s="142"/>
      <c r="L387" s="141"/>
      <c r="M387" s="140"/>
      <c r="N387" s="139"/>
      <c r="O387" s="138"/>
      <c r="P387" s="138"/>
      <c r="Q387" s="137"/>
      <c r="R387" s="136"/>
      <c r="S387" s="118">
        <f t="shared" si="36"/>
        <v>0</v>
      </c>
      <c r="T387" s="117"/>
      <c r="U387" s="117"/>
      <c r="V387" s="117"/>
      <c r="W387" s="117"/>
      <c r="X387" s="117"/>
      <c r="Y387" s="135"/>
      <c r="Z387" s="135"/>
      <c r="AA387" s="135">
        <f t="shared" si="39"/>
        <v>0</v>
      </c>
      <c r="AB387" s="134"/>
      <c r="AC387" s="133"/>
      <c r="AD387" s="133"/>
      <c r="AE387" s="132" t="str">
        <f t="shared" si="40"/>
        <v>-</v>
      </c>
      <c r="AF387" s="131"/>
      <c r="AG387" s="131"/>
      <c r="AH387" s="131"/>
      <c r="AI387" s="130"/>
      <c r="AJ387" s="131"/>
      <c r="AK387" s="131"/>
      <c r="AL387" s="130"/>
      <c r="AM387" s="130"/>
      <c r="AN387" s="129"/>
    </row>
    <row r="388" spans="1:40" ht="18" hidden="1" customHeight="1">
      <c r="A388" s="355">
        <v>122</v>
      </c>
      <c r="B388" s="141" t="s">
        <v>1602</v>
      </c>
      <c r="C388" s="145" t="s">
        <v>1462</v>
      </c>
      <c r="D388" s="145" t="s">
        <v>1599</v>
      </c>
      <c r="E388" s="141">
        <v>3</v>
      </c>
      <c r="F388" s="144">
        <v>3</v>
      </c>
      <c r="G388" s="144">
        <v>1</v>
      </c>
      <c r="H388" s="143"/>
      <c r="I388" s="143"/>
      <c r="J388" s="142"/>
      <c r="K388" s="142"/>
      <c r="L388" s="141"/>
      <c r="M388" s="140"/>
      <c r="N388" s="139"/>
      <c r="O388" s="138"/>
      <c r="P388" s="138"/>
      <c r="Q388" s="137"/>
      <c r="R388" s="136"/>
      <c r="S388" s="118">
        <f t="shared" si="36"/>
        <v>0</v>
      </c>
      <c r="T388" s="117"/>
      <c r="U388" s="117"/>
      <c r="V388" s="117"/>
      <c r="W388" s="117"/>
      <c r="X388" s="117"/>
      <c r="Y388" s="135"/>
      <c r="Z388" s="135"/>
      <c r="AA388" s="135">
        <f t="shared" si="39"/>
        <v>0</v>
      </c>
      <c r="AB388" s="134"/>
      <c r="AC388" s="133"/>
      <c r="AD388" s="133"/>
      <c r="AE388" s="132" t="str">
        <f t="shared" si="40"/>
        <v>-</v>
      </c>
      <c r="AF388" s="131"/>
      <c r="AG388" s="131"/>
      <c r="AH388" s="131"/>
      <c r="AI388" s="130"/>
      <c r="AJ388" s="131"/>
      <c r="AK388" s="131"/>
      <c r="AL388" s="130"/>
      <c r="AM388" s="130"/>
      <c r="AN388" s="129"/>
    </row>
    <row r="389" spans="1:40" ht="18" hidden="1" customHeight="1">
      <c r="A389" s="351"/>
      <c r="B389" s="141" t="s">
        <v>1601</v>
      </c>
      <c r="C389" s="145" t="s">
        <v>1562</v>
      </c>
      <c r="D389" s="145" t="s">
        <v>1599</v>
      </c>
      <c r="E389" s="141">
        <v>4</v>
      </c>
      <c r="F389" s="144">
        <v>3</v>
      </c>
      <c r="G389" s="144">
        <v>1</v>
      </c>
      <c r="H389" s="143"/>
      <c r="I389" s="143"/>
      <c r="J389" s="142"/>
      <c r="K389" s="142"/>
      <c r="L389" s="141"/>
      <c r="M389" s="140"/>
      <c r="N389" s="139"/>
      <c r="O389" s="138"/>
      <c r="P389" s="138"/>
      <c r="Q389" s="137"/>
      <c r="R389" s="136"/>
      <c r="S389" s="118">
        <f t="shared" si="36"/>
        <v>0</v>
      </c>
      <c r="T389" s="117"/>
      <c r="U389" s="117"/>
      <c r="V389" s="117"/>
      <c r="W389" s="117"/>
      <c r="X389" s="117"/>
      <c r="Y389" s="135"/>
      <c r="Z389" s="135"/>
      <c r="AA389" s="135">
        <f t="shared" si="39"/>
        <v>0</v>
      </c>
      <c r="AB389" s="134"/>
      <c r="AC389" s="133"/>
      <c r="AD389" s="133"/>
      <c r="AE389" s="132" t="str">
        <f t="shared" si="40"/>
        <v>-</v>
      </c>
      <c r="AF389" s="131"/>
      <c r="AG389" s="131"/>
      <c r="AH389" s="131"/>
      <c r="AI389" s="130"/>
      <c r="AJ389" s="131"/>
      <c r="AK389" s="131"/>
      <c r="AL389" s="130"/>
      <c r="AM389" s="130"/>
      <c r="AN389" s="129"/>
    </row>
    <row r="390" spans="1:40" ht="18" hidden="1" customHeight="1">
      <c r="A390" s="352"/>
      <c r="B390" s="141" t="s">
        <v>1600</v>
      </c>
      <c r="C390" s="145" t="s">
        <v>1593</v>
      </c>
      <c r="D390" s="145" t="s">
        <v>1599</v>
      </c>
      <c r="E390" s="141">
        <v>5</v>
      </c>
      <c r="F390" s="144"/>
      <c r="G390" s="144"/>
      <c r="H390" s="143"/>
      <c r="I390" s="143"/>
      <c r="J390" s="142"/>
      <c r="K390" s="142"/>
      <c r="L390" s="141"/>
      <c r="M390" s="140"/>
      <c r="N390" s="139"/>
      <c r="O390" s="138"/>
      <c r="P390" s="138"/>
      <c r="Q390" s="137"/>
      <c r="R390" s="136"/>
      <c r="S390" s="118">
        <f t="shared" si="36"/>
        <v>0</v>
      </c>
      <c r="T390" s="117"/>
      <c r="U390" s="117"/>
      <c r="V390" s="117"/>
      <c r="W390" s="117"/>
      <c r="X390" s="117"/>
      <c r="Y390" s="135"/>
      <c r="Z390" s="135"/>
      <c r="AA390" s="135">
        <f t="shared" si="39"/>
        <v>0</v>
      </c>
      <c r="AB390" s="134"/>
      <c r="AC390" s="133"/>
      <c r="AD390" s="133"/>
      <c r="AE390" s="132" t="str">
        <f t="shared" si="40"/>
        <v>-</v>
      </c>
      <c r="AF390" s="131"/>
      <c r="AG390" s="131"/>
      <c r="AH390" s="131"/>
      <c r="AI390" s="130"/>
      <c r="AJ390" s="131"/>
      <c r="AK390" s="131"/>
      <c r="AL390" s="130"/>
      <c r="AM390" s="130"/>
      <c r="AN390" s="129"/>
    </row>
    <row r="391" spans="1:40" ht="18" hidden="1" customHeight="1">
      <c r="A391" s="355">
        <v>123</v>
      </c>
      <c r="B391" s="141" t="s">
        <v>1598</v>
      </c>
      <c r="C391" s="145" t="s">
        <v>1562</v>
      </c>
      <c r="D391" s="145" t="s">
        <v>1595</v>
      </c>
      <c r="E391" s="141">
        <v>3</v>
      </c>
      <c r="F391" s="144"/>
      <c r="G391" s="144"/>
      <c r="H391" s="143"/>
      <c r="I391" s="143"/>
      <c r="J391" s="142"/>
      <c r="K391" s="142"/>
      <c r="L391" s="141"/>
      <c r="M391" s="140"/>
      <c r="N391" s="139"/>
      <c r="O391" s="138"/>
      <c r="P391" s="138"/>
      <c r="Q391" s="137"/>
      <c r="R391" s="136"/>
      <c r="S391" s="118">
        <f t="shared" si="36"/>
        <v>0</v>
      </c>
      <c r="T391" s="117"/>
      <c r="U391" s="117"/>
      <c r="V391" s="117"/>
      <c r="W391" s="117"/>
      <c r="X391" s="117"/>
      <c r="Y391" s="135"/>
      <c r="Z391" s="135"/>
      <c r="AA391" s="135">
        <f t="shared" si="39"/>
        <v>0</v>
      </c>
      <c r="AB391" s="134"/>
      <c r="AC391" s="133"/>
      <c r="AD391" s="133"/>
      <c r="AE391" s="132" t="str">
        <f t="shared" si="40"/>
        <v>-</v>
      </c>
      <c r="AF391" s="131"/>
      <c r="AG391" s="131"/>
      <c r="AH391" s="131"/>
      <c r="AI391" s="130"/>
      <c r="AJ391" s="131"/>
      <c r="AK391" s="131"/>
      <c r="AL391" s="130"/>
      <c r="AM391" s="130"/>
      <c r="AN391" s="129"/>
    </row>
    <row r="392" spans="1:40" ht="18" hidden="1" customHeight="1">
      <c r="A392" s="351"/>
      <c r="B392" s="141" t="s">
        <v>1597</v>
      </c>
      <c r="C392" s="145" t="s">
        <v>1425</v>
      </c>
      <c r="D392" s="145" t="s">
        <v>1595</v>
      </c>
      <c r="E392" s="141">
        <v>4</v>
      </c>
      <c r="F392" s="144">
        <v>10</v>
      </c>
      <c r="G392" s="144">
        <v>1</v>
      </c>
      <c r="H392" s="143"/>
      <c r="I392" s="143"/>
      <c r="J392" s="142"/>
      <c r="K392" s="142"/>
      <c r="L392" s="141"/>
      <c r="M392" s="140"/>
      <c r="N392" s="139"/>
      <c r="O392" s="138"/>
      <c r="P392" s="138"/>
      <c r="Q392" s="137"/>
      <c r="R392" s="136"/>
      <c r="S392" s="118">
        <f t="shared" si="36"/>
        <v>0</v>
      </c>
      <c r="T392" s="117"/>
      <c r="U392" s="117"/>
      <c r="V392" s="117"/>
      <c r="W392" s="117"/>
      <c r="X392" s="117"/>
      <c r="Y392" s="135"/>
      <c r="Z392" s="135"/>
      <c r="AA392" s="135">
        <f t="shared" si="39"/>
        <v>0</v>
      </c>
      <c r="AB392" s="134"/>
      <c r="AC392" s="133"/>
      <c r="AD392" s="133"/>
      <c r="AE392" s="132" t="str">
        <f t="shared" si="40"/>
        <v>-</v>
      </c>
      <c r="AF392" s="131"/>
      <c r="AG392" s="131"/>
      <c r="AH392" s="131"/>
      <c r="AI392" s="130"/>
      <c r="AJ392" s="131"/>
      <c r="AK392" s="131"/>
      <c r="AL392" s="130"/>
      <c r="AM392" s="130"/>
      <c r="AN392" s="129"/>
    </row>
    <row r="393" spans="1:40" ht="18" hidden="1" customHeight="1">
      <c r="A393" s="352"/>
      <c r="B393" s="141" t="s">
        <v>1596</v>
      </c>
      <c r="C393" s="145" t="s">
        <v>1425</v>
      </c>
      <c r="D393" s="145" t="s">
        <v>1595</v>
      </c>
      <c r="E393" s="141">
        <v>5</v>
      </c>
      <c r="F393" s="144"/>
      <c r="G393" s="144"/>
      <c r="H393" s="143"/>
      <c r="I393" s="143"/>
      <c r="J393" s="142"/>
      <c r="K393" s="142"/>
      <c r="L393" s="141"/>
      <c r="M393" s="140"/>
      <c r="N393" s="139"/>
      <c r="O393" s="138"/>
      <c r="P393" s="138"/>
      <c r="Q393" s="137"/>
      <c r="R393" s="136"/>
      <c r="S393" s="118">
        <f t="shared" ref="S393:S456" si="41">T393+U393</f>
        <v>0</v>
      </c>
      <c r="T393" s="117"/>
      <c r="U393" s="117"/>
      <c r="V393" s="117"/>
      <c r="W393" s="117"/>
      <c r="X393" s="117"/>
      <c r="Y393" s="135"/>
      <c r="Z393" s="135"/>
      <c r="AA393" s="135">
        <f t="shared" si="39"/>
        <v>0</v>
      </c>
      <c r="AB393" s="134"/>
      <c r="AC393" s="133"/>
      <c r="AD393" s="133"/>
      <c r="AE393" s="132" t="str">
        <f t="shared" si="40"/>
        <v>-</v>
      </c>
      <c r="AF393" s="131"/>
      <c r="AG393" s="131"/>
      <c r="AH393" s="131"/>
      <c r="AI393" s="130"/>
      <c r="AJ393" s="131"/>
      <c r="AK393" s="131"/>
      <c r="AL393" s="130"/>
      <c r="AM393" s="130"/>
      <c r="AN393" s="129"/>
    </row>
    <row r="394" spans="1:40" ht="18" hidden="1" customHeight="1">
      <c r="A394" s="355">
        <v>124</v>
      </c>
      <c r="B394" s="141" t="s">
        <v>1594</v>
      </c>
      <c r="C394" s="145" t="s">
        <v>1593</v>
      </c>
      <c r="D394" s="145" t="s">
        <v>1590</v>
      </c>
      <c r="E394" s="141">
        <v>3</v>
      </c>
      <c r="F394" s="144"/>
      <c r="G394" s="144"/>
      <c r="H394" s="143"/>
      <c r="I394" s="143"/>
      <c r="J394" s="142"/>
      <c r="K394" s="142"/>
      <c r="L394" s="141"/>
      <c r="M394" s="140"/>
      <c r="N394" s="139"/>
      <c r="O394" s="138"/>
      <c r="P394" s="138"/>
      <c r="Q394" s="137"/>
      <c r="R394" s="136"/>
      <c r="S394" s="118">
        <f t="shared" si="41"/>
        <v>0</v>
      </c>
      <c r="T394" s="117"/>
      <c r="U394" s="117"/>
      <c r="V394" s="117"/>
      <c r="W394" s="117"/>
      <c r="X394" s="117"/>
      <c r="Y394" s="135"/>
      <c r="Z394" s="135"/>
      <c r="AA394" s="135">
        <f t="shared" si="39"/>
        <v>0</v>
      </c>
      <c r="AB394" s="134"/>
      <c r="AC394" s="133"/>
      <c r="AD394" s="133"/>
      <c r="AE394" s="132" t="str">
        <f t="shared" si="40"/>
        <v>-</v>
      </c>
      <c r="AF394" s="131"/>
      <c r="AG394" s="131"/>
      <c r="AH394" s="131"/>
      <c r="AI394" s="130"/>
      <c r="AJ394" s="131"/>
      <c r="AK394" s="131"/>
      <c r="AL394" s="130"/>
      <c r="AM394" s="130"/>
      <c r="AN394" s="129"/>
    </row>
    <row r="395" spans="1:40" ht="18" hidden="1" customHeight="1">
      <c r="A395" s="351"/>
      <c r="B395" s="141" t="s">
        <v>1592</v>
      </c>
      <c r="C395" s="145" t="s">
        <v>1562</v>
      </c>
      <c r="D395" s="145" t="s">
        <v>1590</v>
      </c>
      <c r="E395" s="141">
        <v>4</v>
      </c>
      <c r="F395" s="144"/>
      <c r="G395" s="144"/>
      <c r="H395" s="143"/>
      <c r="I395" s="143"/>
      <c r="J395" s="142"/>
      <c r="K395" s="142"/>
      <c r="L395" s="141"/>
      <c r="M395" s="140"/>
      <c r="N395" s="139"/>
      <c r="O395" s="138"/>
      <c r="P395" s="138"/>
      <c r="Q395" s="137"/>
      <c r="R395" s="136"/>
      <c r="S395" s="118">
        <f t="shared" si="41"/>
        <v>0</v>
      </c>
      <c r="T395" s="117"/>
      <c r="U395" s="117"/>
      <c r="V395" s="117"/>
      <c r="W395" s="117"/>
      <c r="X395" s="117"/>
      <c r="Y395" s="135"/>
      <c r="Z395" s="135"/>
      <c r="AA395" s="135">
        <f t="shared" si="39"/>
        <v>0</v>
      </c>
      <c r="AB395" s="134"/>
      <c r="AC395" s="133"/>
      <c r="AD395" s="133"/>
      <c r="AE395" s="132" t="str">
        <f t="shared" si="40"/>
        <v>-</v>
      </c>
      <c r="AF395" s="131"/>
      <c r="AG395" s="131"/>
      <c r="AH395" s="131"/>
      <c r="AI395" s="130"/>
      <c r="AJ395" s="131"/>
      <c r="AK395" s="131"/>
      <c r="AL395" s="130"/>
      <c r="AM395" s="130"/>
      <c r="AN395" s="129"/>
    </row>
    <row r="396" spans="1:40" ht="18" hidden="1" customHeight="1">
      <c r="A396" s="352"/>
      <c r="B396" s="141" t="s">
        <v>1591</v>
      </c>
      <c r="C396" s="145" t="s">
        <v>1462</v>
      </c>
      <c r="D396" s="145" t="s">
        <v>1590</v>
      </c>
      <c r="E396" s="141">
        <v>5</v>
      </c>
      <c r="F396" s="144"/>
      <c r="G396" s="144"/>
      <c r="H396" s="143"/>
      <c r="I396" s="143"/>
      <c r="J396" s="142"/>
      <c r="K396" s="142"/>
      <c r="L396" s="141"/>
      <c r="M396" s="140"/>
      <c r="N396" s="139"/>
      <c r="O396" s="138"/>
      <c r="P396" s="138"/>
      <c r="Q396" s="137"/>
      <c r="R396" s="136"/>
      <c r="S396" s="118">
        <f t="shared" si="41"/>
        <v>0</v>
      </c>
      <c r="T396" s="117"/>
      <c r="U396" s="117"/>
      <c r="V396" s="117"/>
      <c r="W396" s="117"/>
      <c r="X396" s="117"/>
      <c r="Y396" s="135"/>
      <c r="Z396" s="135"/>
      <c r="AA396" s="135">
        <f t="shared" si="39"/>
        <v>0</v>
      </c>
      <c r="AB396" s="134"/>
      <c r="AC396" s="133"/>
      <c r="AD396" s="133"/>
      <c r="AE396" s="132" t="str">
        <f t="shared" si="40"/>
        <v>-</v>
      </c>
      <c r="AF396" s="131"/>
      <c r="AG396" s="131"/>
      <c r="AH396" s="131"/>
      <c r="AI396" s="130"/>
      <c r="AJ396" s="131"/>
      <c r="AK396" s="131"/>
      <c r="AL396" s="130"/>
      <c r="AM396" s="130"/>
      <c r="AN396" s="129"/>
    </row>
    <row r="397" spans="1:40" ht="18" hidden="1" customHeight="1">
      <c r="A397" s="355">
        <v>125</v>
      </c>
      <c r="B397" s="141" t="s">
        <v>1589</v>
      </c>
      <c r="C397" s="145" t="s">
        <v>1588</v>
      </c>
      <c r="D397" s="145" t="s">
        <v>1585</v>
      </c>
      <c r="E397" s="141">
        <v>3</v>
      </c>
      <c r="F397" s="144"/>
      <c r="G397" s="144"/>
      <c r="H397" s="143"/>
      <c r="I397" s="143"/>
      <c r="J397" s="142"/>
      <c r="K397" s="142"/>
      <c r="L397" s="141"/>
      <c r="M397" s="140"/>
      <c r="N397" s="139"/>
      <c r="O397" s="138"/>
      <c r="P397" s="138"/>
      <c r="Q397" s="137"/>
      <c r="R397" s="136"/>
      <c r="S397" s="118">
        <f t="shared" si="41"/>
        <v>0</v>
      </c>
      <c r="T397" s="117"/>
      <c r="U397" s="117"/>
      <c r="V397" s="117"/>
      <c r="W397" s="117"/>
      <c r="X397" s="117"/>
      <c r="Y397" s="135"/>
      <c r="Z397" s="135"/>
      <c r="AA397" s="135">
        <f t="shared" si="39"/>
        <v>0</v>
      </c>
      <c r="AB397" s="134"/>
      <c r="AC397" s="133"/>
      <c r="AD397" s="133"/>
      <c r="AE397" s="132" t="str">
        <f t="shared" si="40"/>
        <v>-</v>
      </c>
      <c r="AF397" s="131"/>
      <c r="AG397" s="131"/>
      <c r="AH397" s="131"/>
      <c r="AI397" s="130"/>
      <c r="AJ397" s="131"/>
      <c r="AK397" s="131"/>
      <c r="AL397" s="130"/>
      <c r="AM397" s="130"/>
      <c r="AN397" s="129"/>
    </row>
    <row r="398" spans="1:40" ht="18" hidden="1" customHeight="1">
      <c r="A398" s="351"/>
      <c r="B398" s="141" t="s">
        <v>1587</v>
      </c>
      <c r="C398" s="145" t="s">
        <v>1425</v>
      </c>
      <c r="D398" s="145" t="s">
        <v>1585</v>
      </c>
      <c r="E398" s="141">
        <v>4</v>
      </c>
      <c r="F398" s="144"/>
      <c r="G398" s="144"/>
      <c r="H398" s="143"/>
      <c r="I398" s="143"/>
      <c r="J398" s="142"/>
      <c r="K398" s="142"/>
      <c r="L398" s="141"/>
      <c r="M398" s="140"/>
      <c r="N398" s="139"/>
      <c r="O398" s="138"/>
      <c r="P398" s="138"/>
      <c r="Q398" s="137"/>
      <c r="R398" s="136"/>
      <c r="S398" s="118">
        <f t="shared" si="41"/>
        <v>0</v>
      </c>
      <c r="T398" s="117"/>
      <c r="U398" s="117"/>
      <c r="V398" s="117"/>
      <c r="W398" s="117"/>
      <c r="X398" s="117"/>
      <c r="Y398" s="135"/>
      <c r="Z398" s="135"/>
      <c r="AA398" s="135">
        <f t="shared" si="39"/>
        <v>0</v>
      </c>
      <c r="AB398" s="134"/>
      <c r="AC398" s="133"/>
      <c r="AD398" s="133"/>
      <c r="AE398" s="132" t="str">
        <f t="shared" si="40"/>
        <v>-</v>
      </c>
      <c r="AF398" s="131"/>
      <c r="AG398" s="131"/>
      <c r="AH398" s="131"/>
      <c r="AI398" s="130"/>
      <c r="AJ398" s="131"/>
      <c r="AK398" s="131"/>
      <c r="AL398" s="130"/>
      <c r="AM398" s="130"/>
      <c r="AN398" s="129"/>
    </row>
    <row r="399" spans="1:40" ht="18" hidden="1" customHeight="1">
      <c r="A399" s="352"/>
      <c r="B399" s="141" t="s">
        <v>1586</v>
      </c>
      <c r="C399" s="145" t="s">
        <v>1562</v>
      </c>
      <c r="D399" s="145" t="s">
        <v>1585</v>
      </c>
      <c r="E399" s="141">
        <v>5</v>
      </c>
      <c r="F399" s="144"/>
      <c r="G399" s="144"/>
      <c r="H399" s="143"/>
      <c r="I399" s="143"/>
      <c r="J399" s="142"/>
      <c r="K399" s="142"/>
      <c r="L399" s="141"/>
      <c r="M399" s="140"/>
      <c r="N399" s="139"/>
      <c r="O399" s="138"/>
      <c r="P399" s="138"/>
      <c r="Q399" s="137"/>
      <c r="R399" s="136"/>
      <c r="S399" s="118">
        <f t="shared" si="41"/>
        <v>0</v>
      </c>
      <c r="T399" s="117"/>
      <c r="U399" s="117"/>
      <c r="V399" s="117"/>
      <c r="W399" s="117"/>
      <c r="X399" s="117"/>
      <c r="Y399" s="135"/>
      <c r="Z399" s="135"/>
      <c r="AA399" s="135">
        <f t="shared" si="39"/>
        <v>0</v>
      </c>
      <c r="AB399" s="134"/>
      <c r="AC399" s="133"/>
      <c r="AD399" s="133"/>
      <c r="AE399" s="132" t="str">
        <f t="shared" si="40"/>
        <v>-</v>
      </c>
      <c r="AF399" s="131"/>
      <c r="AG399" s="131"/>
      <c r="AH399" s="131"/>
      <c r="AI399" s="130"/>
      <c r="AJ399" s="131"/>
      <c r="AK399" s="131"/>
      <c r="AL399" s="130"/>
      <c r="AM399" s="130"/>
      <c r="AN399" s="129"/>
    </row>
    <row r="400" spans="1:40" ht="18" hidden="1" customHeight="1">
      <c r="A400" s="355">
        <v>126</v>
      </c>
      <c r="B400" s="141" t="s">
        <v>1584</v>
      </c>
      <c r="C400" s="127" t="s">
        <v>1562</v>
      </c>
      <c r="D400" s="157" t="s">
        <v>1572</v>
      </c>
      <c r="E400" s="123">
        <v>3</v>
      </c>
      <c r="F400" s="126">
        <v>2</v>
      </c>
      <c r="G400" s="126">
        <v>1</v>
      </c>
      <c r="H400" s="125">
        <v>2</v>
      </c>
      <c r="I400" s="125">
        <v>1</v>
      </c>
      <c r="J400" s="124"/>
      <c r="K400" s="124"/>
      <c r="L400" s="123" t="s">
        <v>1349</v>
      </c>
      <c r="M400" s="122">
        <v>1</v>
      </c>
      <c r="N400" s="121"/>
      <c r="O400" s="114">
        <v>45707</v>
      </c>
      <c r="P400" s="114">
        <v>45860</v>
      </c>
      <c r="Q400" s="114"/>
      <c r="R400" s="119">
        <v>2</v>
      </c>
      <c r="S400" s="156">
        <f t="shared" si="41"/>
        <v>2</v>
      </c>
      <c r="T400" s="116">
        <v>1</v>
      </c>
      <c r="U400" s="116">
        <f>R400-T400</f>
        <v>1</v>
      </c>
      <c r="V400" s="116"/>
      <c r="W400" s="116"/>
      <c r="X400" s="116">
        <f>U400</f>
        <v>1</v>
      </c>
      <c r="Y400" s="115">
        <v>55</v>
      </c>
      <c r="Z400" s="115">
        <v>3</v>
      </c>
      <c r="AA400" s="115">
        <f t="shared" si="39"/>
        <v>58</v>
      </c>
      <c r="AB400" s="114">
        <v>45919</v>
      </c>
      <c r="AC400" s="113">
        <v>0.3611111111111111</v>
      </c>
      <c r="AD400" s="113">
        <v>0.60416666666666663</v>
      </c>
      <c r="AE400" s="112" t="str">
        <f t="shared" si="40"/>
        <v>인천-인천</v>
      </c>
      <c r="AF400" s="111" t="s">
        <v>103</v>
      </c>
      <c r="AG400" s="111" t="s">
        <v>1306</v>
      </c>
      <c r="AH400" s="111" t="s">
        <v>1583</v>
      </c>
      <c r="AI400" s="110" t="s">
        <v>4</v>
      </c>
      <c r="AJ400" s="111" t="s">
        <v>1582</v>
      </c>
      <c r="AK400" s="111" t="s">
        <v>1581</v>
      </c>
      <c r="AL400" s="110" t="s">
        <v>1580</v>
      </c>
      <c r="AM400" s="130"/>
      <c r="AN400" s="129"/>
    </row>
    <row r="401" spans="1:40" ht="18" hidden="1" customHeight="1">
      <c r="A401" s="351"/>
      <c r="B401" s="141" t="s">
        <v>1579</v>
      </c>
      <c r="C401" s="127" t="s">
        <v>1542</v>
      </c>
      <c r="D401" s="157" t="s">
        <v>1572</v>
      </c>
      <c r="E401" s="123">
        <v>4</v>
      </c>
      <c r="F401" s="126">
        <v>2</v>
      </c>
      <c r="G401" s="126">
        <v>1</v>
      </c>
      <c r="H401" s="125">
        <v>3</v>
      </c>
      <c r="I401" s="125">
        <v>1</v>
      </c>
      <c r="J401" s="124"/>
      <c r="K401" s="124"/>
      <c r="L401" s="123" t="s">
        <v>1349</v>
      </c>
      <c r="M401" s="122">
        <v>1</v>
      </c>
      <c r="N401" s="121"/>
      <c r="O401" s="114">
        <v>45707</v>
      </c>
      <c r="P401" s="114">
        <v>45860</v>
      </c>
      <c r="Q401" s="114"/>
      <c r="R401" s="119">
        <v>3</v>
      </c>
      <c r="S401" s="156">
        <f t="shared" si="41"/>
        <v>3</v>
      </c>
      <c r="T401" s="116">
        <v>1</v>
      </c>
      <c r="U401" s="116">
        <f>R401-T401</f>
        <v>2</v>
      </c>
      <c r="V401" s="116"/>
      <c r="W401" s="116"/>
      <c r="X401" s="116">
        <f>U401</f>
        <v>2</v>
      </c>
      <c r="Y401" s="115">
        <v>58</v>
      </c>
      <c r="Z401" s="115">
        <v>3</v>
      </c>
      <c r="AA401" s="115">
        <f t="shared" si="39"/>
        <v>61</v>
      </c>
      <c r="AB401" s="114">
        <v>45910</v>
      </c>
      <c r="AC401" s="113">
        <v>0.375</v>
      </c>
      <c r="AD401" s="113">
        <v>0.625</v>
      </c>
      <c r="AE401" s="112" t="str">
        <f t="shared" si="40"/>
        <v>인천-인천</v>
      </c>
      <c r="AF401" s="111" t="s">
        <v>1578</v>
      </c>
      <c r="AG401" s="111" t="s">
        <v>1306</v>
      </c>
      <c r="AH401" s="111" t="s">
        <v>1577</v>
      </c>
      <c r="AI401" s="110" t="s">
        <v>71</v>
      </c>
      <c r="AJ401" s="111" t="s">
        <v>1576</v>
      </c>
      <c r="AK401" s="111" t="s">
        <v>1575</v>
      </c>
      <c r="AL401" s="110" t="s">
        <v>1574</v>
      </c>
      <c r="AM401" s="130"/>
      <c r="AN401" s="129"/>
    </row>
    <row r="402" spans="1:40" ht="18" hidden="1" customHeight="1">
      <c r="A402" s="352"/>
      <c r="B402" s="141" t="s">
        <v>1573</v>
      </c>
      <c r="C402" s="145" t="s">
        <v>1562</v>
      </c>
      <c r="D402" s="145" t="s">
        <v>1572</v>
      </c>
      <c r="E402" s="141">
        <v>5</v>
      </c>
      <c r="F402" s="144"/>
      <c r="G402" s="144"/>
      <c r="H402" s="143"/>
      <c r="I402" s="143"/>
      <c r="J402" s="142"/>
      <c r="K402" s="142"/>
      <c r="L402" s="141"/>
      <c r="M402" s="140"/>
      <c r="N402" s="139"/>
      <c r="O402" s="134"/>
      <c r="P402" s="134"/>
      <c r="Q402" s="151"/>
      <c r="R402" s="136"/>
      <c r="S402" s="118">
        <f t="shared" si="41"/>
        <v>0</v>
      </c>
      <c r="T402" s="117"/>
      <c r="U402" s="117"/>
      <c r="V402" s="117"/>
      <c r="W402" s="117"/>
      <c r="X402" s="117"/>
      <c r="Y402" s="135"/>
      <c r="Z402" s="135"/>
      <c r="AA402" s="135">
        <f t="shared" si="39"/>
        <v>0</v>
      </c>
      <c r="AB402" s="134"/>
      <c r="AC402" s="133"/>
      <c r="AD402" s="133"/>
      <c r="AE402" s="132" t="str">
        <f t="shared" si="40"/>
        <v>-</v>
      </c>
      <c r="AF402" s="131"/>
      <c r="AG402" s="131"/>
      <c r="AH402" s="131"/>
      <c r="AI402" s="130"/>
      <c r="AJ402" s="131"/>
      <c r="AK402" s="131"/>
      <c r="AL402" s="130"/>
      <c r="AM402" s="130"/>
      <c r="AN402" s="129"/>
    </row>
    <row r="403" spans="1:40" ht="18" hidden="1" customHeight="1">
      <c r="A403" s="355">
        <v>127</v>
      </c>
      <c r="B403" s="141" t="s">
        <v>1571</v>
      </c>
      <c r="C403" s="145" t="s">
        <v>1462</v>
      </c>
      <c r="D403" s="145" t="s">
        <v>1561</v>
      </c>
      <c r="E403" s="141">
        <v>3</v>
      </c>
      <c r="F403" s="144"/>
      <c r="G403" s="144"/>
      <c r="H403" s="143"/>
      <c r="I403" s="143"/>
      <c r="J403" s="142"/>
      <c r="K403" s="142"/>
      <c r="L403" s="141"/>
      <c r="M403" s="140"/>
      <c r="N403" s="139"/>
      <c r="O403" s="134"/>
      <c r="P403" s="134"/>
      <c r="Q403" s="151"/>
      <c r="R403" s="136"/>
      <c r="S403" s="118">
        <f t="shared" si="41"/>
        <v>0</v>
      </c>
      <c r="T403" s="117"/>
      <c r="U403" s="117"/>
      <c r="V403" s="117"/>
      <c r="W403" s="117"/>
      <c r="X403" s="117"/>
      <c r="Y403" s="135"/>
      <c r="Z403" s="135"/>
      <c r="AA403" s="135">
        <f t="shared" si="39"/>
        <v>0</v>
      </c>
      <c r="AB403" s="134"/>
      <c r="AC403" s="133"/>
      <c r="AD403" s="133"/>
      <c r="AE403" s="132" t="str">
        <f t="shared" si="40"/>
        <v>-</v>
      </c>
      <c r="AF403" s="131"/>
      <c r="AG403" s="131"/>
      <c r="AH403" s="131"/>
      <c r="AI403" s="130"/>
      <c r="AJ403" s="131"/>
      <c r="AK403" s="131"/>
      <c r="AL403" s="130"/>
      <c r="AM403" s="130" t="s">
        <v>1560</v>
      </c>
      <c r="AN403" s="129" t="s">
        <v>1559</v>
      </c>
    </row>
    <row r="404" spans="1:40" ht="18" hidden="1" customHeight="1">
      <c r="A404" s="351"/>
      <c r="B404" s="141" t="s">
        <v>1570</v>
      </c>
      <c r="C404" s="145" t="s">
        <v>1425</v>
      </c>
      <c r="D404" s="145" t="s">
        <v>1561</v>
      </c>
      <c r="E404" s="141">
        <v>4</v>
      </c>
      <c r="F404" s="144">
        <v>11</v>
      </c>
      <c r="G404" s="144">
        <v>1</v>
      </c>
      <c r="H404" s="143">
        <v>10</v>
      </c>
      <c r="I404" s="143">
        <v>1</v>
      </c>
      <c r="J404" s="142"/>
      <c r="K404" s="142"/>
      <c r="L404" s="141" t="s">
        <v>1569</v>
      </c>
      <c r="M404" s="140">
        <v>1</v>
      </c>
      <c r="N404" s="139"/>
      <c r="O404" s="134">
        <v>45708</v>
      </c>
      <c r="P404" s="134"/>
      <c r="Q404" s="152"/>
      <c r="R404" s="136">
        <v>10</v>
      </c>
      <c r="S404" s="118">
        <f t="shared" si="41"/>
        <v>1</v>
      </c>
      <c r="T404" s="117">
        <v>1</v>
      </c>
      <c r="U404" s="117"/>
      <c r="V404" s="117">
        <f>T404</f>
        <v>1</v>
      </c>
      <c r="W404" s="117">
        <v>0</v>
      </c>
      <c r="X404" s="117">
        <v>0</v>
      </c>
      <c r="Y404" s="135">
        <v>269</v>
      </c>
      <c r="Z404" s="135">
        <v>11</v>
      </c>
      <c r="AA404" s="135">
        <f t="shared" si="39"/>
        <v>280</v>
      </c>
      <c r="AB404" s="134">
        <v>45798</v>
      </c>
      <c r="AC404" s="133">
        <v>0.375</v>
      </c>
      <c r="AD404" s="133">
        <v>0.63888888888888895</v>
      </c>
      <c r="AE404" s="132" t="str">
        <f t="shared" si="40"/>
        <v>인천-인천</v>
      </c>
      <c r="AF404" s="131" t="s">
        <v>103</v>
      </c>
      <c r="AG404" s="131" t="s">
        <v>1568</v>
      </c>
      <c r="AH404" s="131" t="s">
        <v>1501</v>
      </c>
      <c r="AI404" s="130" t="s">
        <v>1567</v>
      </c>
      <c r="AJ404" s="131" t="s">
        <v>1566</v>
      </c>
      <c r="AK404" s="131" t="s">
        <v>1565</v>
      </c>
      <c r="AL404" s="130" t="s">
        <v>1564</v>
      </c>
      <c r="AM404" s="130" t="s">
        <v>1560</v>
      </c>
      <c r="AN404" s="129" t="s">
        <v>1559</v>
      </c>
    </row>
    <row r="405" spans="1:40" ht="18" hidden="1" customHeight="1">
      <c r="A405" s="352"/>
      <c r="B405" s="141" t="s">
        <v>1563</v>
      </c>
      <c r="C405" s="145" t="s">
        <v>1562</v>
      </c>
      <c r="D405" s="145" t="s">
        <v>1561</v>
      </c>
      <c r="E405" s="141">
        <v>5</v>
      </c>
      <c r="F405" s="144"/>
      <c r="G405" s="144"/>
      <c r="H405" s="143"/>
      <c r="I405" s="143"/>
      <c r="J405" s="142"/>
      <c r="K405" s="142"/>
      <c r="L405" s="141"/>
      <c r="M405" s="140"/>
      <c r="N405" s="139"/>
      <c r="O405" s="134"/>
      <c r="P405" s="134"/>
      <c r="Q405" s="151"/>
      <c r="R405" s="136"/>
      <c r="S405" s="118">
        <f t="shared" si="41"/>
        <v>0</v>
      </c>
      <c r="T405" s="117"/>
      <c r="U405" s="117"/>
      <c r="V405" s="117"/>
      <c r="W405" s="117"/>
      <c r="X405" s="117"/>
      <c r="Y405" s="135"/>
      <c r="Z405" s="135"/>
      <c r="AA405" s="135">
        <f t="shared" si="39"/>
        <v>0</v>
      </c>
      <c r="AB405" s="134"/>
      <c r="AC405" s="133"/>
      <c r="AD405" s="133"/>
      <c r="AE405" s="132" t="str">
        <f t="shared" si="40"/>
        <v>-</v>
      </c>
      <c r="AF405" s="131"/>
      <c r="AG405" s="131"/>
      <c r="AH405" s="131"/>
      <c r="AI405" s="130"/>
      <c r="AJ405" s="131"/>
      <c r="AK405" s="131"/>
      <c r="AL405" s="130"/>
      <c r="AM405" s="130" t="s">
        <v>1560</v>
      </c>
      <c r="AN405" s="129" t="s">
        <v>1559</v>
      </c>
    </row>
    <row r="406" spans="1:40" ht="18" hidden="1" customHeight="1">
      <c r="A406" s="351"/>
      <c r="B406" s="141" t="s">
        <v>1558</v>
      </c>
      <c r="C406" s="145" t="s">
        <v>1462</v>
      </c>
      <c r="D406" s="145" t="s">
        <v>1556</v>
      </c>
      <c r="E406" s="141">
        <v>34</v>
      </c>
      <c r="F406" s="144">
        <v>1</v>
      </c>
      <c r="G406" s="144">
        <v>1</v>
      </c>
      <c r="H406" s="143"/>
      <c r="I406" s="143"/>
      <c r="J406" s="142"/>
      <c r="K406" s="142"/>
      <c r="L406" s="141"/>
      <c r="M406" s="140"/>
      <c r="N406" s="139"/>
      <c r="O406" s="138"/>
      <c r="P406" s="138"/>
      <c r="Q406" s="137"/>
      <c r="R406" s="136"/>
      <c r="S406" s="118">
        <f t="shared" si="41"/>
        <v>0</v>
      </c>
      <c r="T406" s="117"/>
      <c r="U406" s="117"/>
      <c r="V406" s="117"/>
      <c r="W406" s="117"/>
      <c r="X406" s="117"/>
      <c r="Y406" s="135"/>
      <c r="Z406" s="135"/>
      <c r="AA406" s="135">
        <f t="shared" si="39"/>
        <v>0</v>
      </c>
      <c r="AB406" s="134"/>
      <c r="AC406" s="133"/>
      <c r="AD406" s="133"/>
      <c r="AE406" s="132" t="str">
        <f t="shared" si="40"/>
        <v>-</v>
      </c>
      <c r="AF406" s="131"/>
      <c r="AG406" s="131"/>
      <c r="AH406" s="131"/>
      <c r="AI406" s="130"/>
      <c r="AJ406" s="131"/>
      <c r="AK406" s="131"/>
      <c r="AL406" s="130"/>
      <c r="AM406" s="130"/>
      <c r="AN406" s="129"/>
    </row>
    <row r="407" spans="1:40" ht="18" hidden="1" customHeight="1">
      <c r="A407" s="352"/>
      <c r="B407" s="141" t="s">
        <v>1557</v>
      </c>
      <c r="C407" s="145" t="s">
        <v>1462</v>
      </c>
      <c r="D407" s="145" t="s">
        <v>1556</v>
      </c>
      <c r="E407" s="141">
        <v>5</v>
      </c>
      <c r="F407" s="144"/>
      <c r="G407" s="144"/>
      <c r="H407" s="143"/>
      <c r="I407" s="143"/>
      <c r="J407" s="142"/>
      <c r="K407" s="142"/>
      <c r="L407" s="141"/>
      <c r="M407" s="140"/>
      <c r="N407" s="139"/>
      <c r="O407" s="138"/>
      <c r="P407" s="138"/>
      <c r="Q407" s="137"/>
      <c r="R407" s="136"/>
      <c r="S407" s="118">
        <f t="shared" si="41"/>
        <v>0</v>
      </c>
      <c r="T407" s="117"/>
      <c r="U407" s="117"/>
      <c r="V407" s="117"/>
      <c r="W407" s="117"/>
      <c r="X407" s="117"/>
      <c r="Y407" s="135"/>
      <c r="Z407" s="135"/>
      <c r="AA407" s="135">
        <f t="shared" ref="AA407:AA438" si="42">SUM(Y407:Z407)</f>
        <v>0</v>
      </c>
      <c r="AB407" s="134"/>
      <c r="AC407" s="133"/>
      <c r="AD407" s="133"/>
      <c r="AE407" s="132" t="str">
        <f t="shared" ref="AE407:AE438" si="43">CONCATENATE(AF407,"-",AG407)</f>
        <v>-</v>
      </c>
      <c r="AF407" s="131"/>
      <c r="AG407" s="131"/>
      <c r="AH407" s="131"/>
      <c r="AI407" s="130"/>
      <c r="AJ407" s="131"/>
      <c r="AK407" s="131"/>
      <c r="AL407" s="130"/>
      <c r="AM407" s="130"/>
      <c r="AN407" s="129"/>
    </row>
    <row r="408" spans="1:40" ht="18" hidden="1" customHeight="1">
      <c r="A408" s="355">
        <v>129</v>
      </c>
      <c r="B408" s="141" t="s">
        <v>1555</v>
      </c>
      <c r="C408" s="145" t="s">
        <v>1462</v>
      </c>
      <c r="D408" s="145" t="s">
        <v>1548</v>
      </c>
      <c r="E408" s="141">
        <v>3</v>
      </c>
      <c r="F408" s="144"/>
      <c r="G408" s="144"/>
      <c r="H408" s="143"/>
      <c r="I408" s="143"/>
      <c r="J408" s="142"/>
      <c r="K408" s="142"/>
      <c r="L408" s="141"/>
      <c r="M408" s="140"/>
      <c r="N408" s="139"/>
      <c r="O408" s="134"/>
      <c r="P408" s="134"/>
      <c r="Q408" s="151"/>
      <c r="R408" s="136"/>
      <c r="S408" s="118">
        <f t="shared" si="41"/>
        <v>0</v>
      </c>
      <c r="T408" s="117"/>
      <c r="U408" s="117"/>
      <c r="V408" s="117"/>
      <c r="W408" s="117"/>
      <c r="X408" s="117"/>
      <c r="Y408" s="135"/>
      <c r="Z408" s="135"/>
      <c r="AA408" s="135">
        <f t="shared" si="42"/>
        <v>0</v>
      </c>
      <c r="AB408" s="134"/>
      <c r="AC408" s="133"/>
      <c r="AD408" s="133"/>
      <c r="AE408" s="132" t="str">
        <f t="shared" si="43"/>
        <v>-</v>
      </c>
      <c r="AF408" s="131"/>
      <c r="AG408" s="131"/>
      <c r="AH408" s="131"/>
      <c r="AI408" s="130"/>
      <c r="AJ408" s="131"/>
      <c r="AK408" s="131"/>
      <c r="AL408" s="130"/>
      <c r="AM408" s="130"/>
      <c r="AN408" s="129"/>
    </row>
    <row r="409" spans="1:40" s="87" customFormat="1" ht="18" hidden="1" customHeight="1">
      <c r="A409" s="351"/>
      <c r="B409" s="141" t="s">
        <v>1554</v>
      </c>
      <c r="C409" s="127" t="s">
        <v>1419</v>
      </c>
      <c r="D409" s="127" t="s">
        <v>1548</v>
      </c>
      <c r="E409" s="123">
        <v>4</v>
      </c>
      <c r="F409" s="126">
        <v>8</v>
      </c>
      <c r="G409" s="126">
        <v>1</v>
      </c>
      <c r="H409" s="125">
        <v>8</v>
      </c>
      <c r="I409" s="143">
        <v>1</v>
      </c>
      <c r="J409" s="142"/>
      <c r="K409" s="142"/>
      <c r="L409" s="123" t="s">
        <v>1349</v>
      </c>
      <c r="M409" s="122">
        <v>1</v>
      </c>
      <c r="N409" s="121"/>
      <c r="O409" s="114">
        <v>45677</v>
      </c>
      <c r="P409" s="114">
        <v>45748</v>
      </c>
      <c r="Q409" s="114"/>
      <c r="R409" s="119">
        <v>8</v>
      </c>
      <c r="S409" s="118">
        <f t="shared" si="41"/>
        <v>0</v>
      </c>
      <c r="T409" s="116"/>
      <c r="U409" s="116"/>
      <c r="V409" s="117"/>
      <c r="W409" s="116"/>
      <c r="X409" s="116"/>
      <c r="Y409" s="115">
        <v>186</v>
      </c>
      <c r="Z409" s="115">
        <v>9</v>
      </c>
      <c r="AA409" s="115">
        <f t="shared" si="42"/>
        <v>195</v>
      </c>
      <c r="AB409" s="114">
        <v>45776</v>
      </c>
      <c r="AC409" s="113">
        <v>0.35416666666666669</v>
      </c>
      <c r="AD409" s="113">
        <v>0.66666666666666663</v>
      </c>
      <c r="AE409" s="112" t="str">
        <f t="shared" si="43"/>
        <v>인천-강화</v>
      </c>
      <c r="AF409" s="111" t="s">
        <v>1306</v>
      </c>
      <c r="AG409" s="111" t="s">
        <v>1553</v>
      </c>
      <c r="AH409" s="111" t="s">
        <v>1348</v>
      </c>
      <c r="AI409" s="110" t="s">
        <v>1470</v>
      </c>
      <c r="AJ409" s="111" t="s">
        <v>1552</v>
      </c>
      <c r="AK409" s="111" t="s">
        <v>1551</v>
      </c>
      <c r="AL409" s="110" t="s">
        <v>1550</v>
      </c>
      <c r="AM409" s="110"/>
      <c r="AN409" s="109"/>
    </row>
    <row r="410" spans="1:40" ht="18" hidden="1" customHeight="1">
      <c r="A410" s="352"/>
      <c r="B410" s="141" t="s">
        <v>1549</v>
      </c>
      <c r="C410" s="145" t="s">
        <v>1425</v>
      </c>
      <c r="D410" s="145" t="s">
        <v>1548</v>
      </c>
      <c r="E410" s="141">
        <v>5</v>
      </c>
      <c r="F410" s="144"/>
      <c r="G410" s="144"/>
      <c r="H410" s="143"/>
      <c r="I410" s="143"/>
      <c r="J410" s="142"/>
      <c r="K410" s="142"/>
      <c r="L410" s="141"/>
      <c r="M410" s="140"/>
      <c r="N410" s="139"/>
      <c r="O410" s="134"/>
      <c r="P410" s="134"/>
      <c r="Q410" s="151"/>
      <c r="R410" s="136"/>
      <c r="S410" s="118">
        <f t="shared" si="41"/>
        <v>0</v>
      </c>
      <c r="T410" s="117"/>
      <c r="U410" s="117"/>
      <c r="V410" s="117"/>
      <c r="W410" s="117"/>
      <c r="X410" s="117"/>
      <c r="Y410" s="135"/>
      <c r="Z410" s="135"/>
      <c r="AA410" s="135">
        <f t="shared" si="42"/>
        <v>0</v>
      </c>
      <c r="AB410" s="134"/>
      <c r="AC410" s="133"/>
      <c r="AD410" s="133"/>
      <c r="AE410" s="132" t="str">
        <f t="shared" si="43"/>
        <v>-</v>
      </c>
      <c r="AF410" s="131"/>
      <c r="AG410" s="131"/>
      <c r="AH410" s="131"/>
      <c r="AI410" s="130"/>
      <c r="AJ410" s="131"/>
      <c r="AK410" s="131"/>
      <c r="AL410" s="130"/>
      <c r="AM410" s="130"/>
      <c r="AN410" s="129"/>
    </row>
    <row r="411" spans="1:40" ht="18" hidden="1" customHeight="1">
      <c r="A411" s="355">
        <v>130</v>
      </c>
      <c r="B411" s="141" t="s">
        <v>1547</v>
      </c>
      <c r="C411" s="145" t="s">
        <v>1462</v>
      </c>
      <c r="D411" s="145" t="s">
        <v>1544</v>
      </c>
      <c r="E411" s="141">
        <v>3</v>
      </c>
      <c r="F411" s="144"/>
      <c r="G411" s="144"/>
      <c r="H411" s="143"/>
      <c r="I411" s="143"/>
      <c r="J411" s="142"/>
      <c r="K411" s="142"/>
      <c r="L411" s="141"/>
      <c r="M411" s="140"/>
      <c r="N411" s="139"/>
      <c r="O411" s="134"/>
      <c r="P411" s="134"/>
      <c r="Q411" s="151"/>
      <c r="R411" s="136"/>
      <c r="S411" s="118">
        <f t="shared" si="41"/>
        <v>0</v>
      </c>
      <c r="T411" s="117"/>
      <c r="U411" s="117"/>
      <c r="V411" s="117"/>
      <c r="W411" s="117"/>
      <c r="X411" s="117"/>
      <c r="Y411" s="135"/>
      <c r="Z411" s="135"/>
      <c r="AA411" s="135">
        <f t="shared" si="42"/>
        <v>0</v>
      </c>
      <c r="AB411" s="134"/>
      <c r="AC411" s="133"/>
      <c r="AD411" s="133"/>
      <c r="AE411" s="132" t="str">
        <f t="shared" si="43"/>
        <v>-</v>
      </c>
      <c r="AF411" s="131"/>
      <c r="AG411" s="131"/>
      <c r="AH411" s="131"/>
      <c r="AI411" s="130"/>
      <c r="AJ411" s="131"/>
      <c r="AK411" s="131"/>
      <c r="AL411" s="130"/>
      <c r="AM411" s="130"/>
      <c r="AN411" s="129"/>
    </row>
    <row r="412" spans="1:40" ht="18" hidden="1" customHeight="1">
      <c r="A412" s="351"/>
      <c r="B412" s="141" t="s">
        <v>1546</v>
      </c>
      <c r="C412" s="145" t="s">
        <v>1542</v>
      </c>
      <c r="D412" s="145" t="s">
        <v>1544</v>
      </c>
      <c r="E412" s="141">
        <v>4</v>
      </c>
      <c r="F412" s="144"/>
      <c r="G412" s="144"/>
      <c r="H412" s="143"/>
      <c r="I412" s="143"/>
      <c r="J412" s="142"/>
      <c r="K412" s="142"/>
      <c r="L412" s="141"/>
      <c r="M412" s="140"/>
      <c r="N412" s="139"/>
      <c r="O412" s="134"/>
      <c r="P412" s="134"/>
      <c r="Q412" s="151"/>
      <c r="R412" s="136"/>
      <c r="S412" s="118">
        <f t="shared" si="41"/>
        <v>0</v>
      </c>
      <c r="T412" s="117"/>
      <c r="U412" s="117"/>
      <c r="V412" s="117"/>
      <c r="W412" s="117"/>
      <c r="X412" s="117"/>
      <c r="Y412" s="135"/>
      <c r="Z412" s="135"/>
      <c r="AA412" s="135">
        <f t="shared" si="42"/>
        <v>0</v>
      </c>
      <c r="AB412" s="134"/>
      <c r="AC412" s="133"/>
      <c r="AD412" s="133"/>
      <c r="AE412" s="132" t="str">
        <f t="shared" si="43"/>
        <v>-</v>
      </c>
      <c r="AF412" s="131"/>
      <c r="AG412" s="131"/>
      <c r="AH412" s="131"/>
      <c r="AI412" s="130"/>
      <c r="AJ412" s="131"/>
      <c r="AK412" s="131"/>
      <c r="AL412" s="130"/>
      <c r="AM412" s="130"/>
      <c r="AN412" s="129"/>
    </row>
    <row r="413" spans="1:40" ht="18" hidden="1" customHeight="1">
      <c r="A413" s="352"/>
      <c r="B413" s="141" t="s">
        <v>1545</v>
      </c>
      <c r="C413" s="145" t="s">
        <v>1425</v>
      </c>
      <c r="D413" s="145" t="s">
        <v>1544</v>
      </c>
      <c r="E413" s="141">
        <v>5</v>
      </c>
      <c r="F413" s="144"/>
      <c r="G413" s="144"/>
      <c r="H413" s="143"/>
      <c r="I413" s="143"/>
      <c r="J413" s="142"/>
      <c r="K413" s="142"/>
      <c r="L413" s="141"/>
      <c r="M413" s="140"/>
      <c r="N413" s="139"/>
      <c r="O413" s="134"/>
      <c r="P413" s="134"/>
      <c r="Q413" s="151"/>
      <c r="R413" s="136"/>
      <c r="S413" s="118">
        <f t="shared" si="41"/>
        <v>0</v>
      </c>
      <c r="T413" s="117"/>
      <c r="U413" s="117"/>
      <c r="V413" s="117"/>
      <c r="W413" s="117"/>
      <c r="X413" s="117"/>
      <c r="Y413" s="135"/>
      <c r="Z413" s="135"/>
      <c r="AA413" s="135">
        <f t="shared" si="42"/>
        <v>0</v>
      </c>
      <c r="AB413" s="134"/>
      <c r="AC413" s="133"/>
      <c r="AD413" s="133"/>
      <c r="AE413" s="132" t="str">
        <f t="shared" si="43"/>
        <v>-</v>
      </c>
      <c r="AF413" s="131"/>
      <c r="AG413" s="131"/>
      <c r="AH413" s="131"/>
      <c r="AI413" s="130"/>
      <c r="AJ413" s="131"/>
      <c r="AK413" s="131"/>
      <c r="AL413" s="130"/>
      <c r="AM413" s="130"/>
      <c r="AN413" s="129"/>
    </row>
    <row r="414" spans="1:40" ht="18" hidden="1" customHeight="1">
      <c r="A414" s="355">
        <v>131</v>
      </c>
      <c r="B414" s="141" t="s">
        <v>1543</v>
      </c>
      <c r="C414" s="145" t="s">
        <v>1542</v>
      </c>
      <c r="D414" s="145" t="s">
        <v>1531</v>
      </c>
      <c r="E414" s="141">
        <v>3</v>
      </c>
      <c r="F414" s="144">
        <v>3</v>
      </c>
      <c r="G414" s="144">
        <v>1</v>
      </c>
      <c r="H414" s="143">
        <v>3</v>
      </c>
      <c r="I414" s="143">
        <v>1</v>
      </c>
      <c r="J414" s="142"/>
      <c r="K414" s="142"/>
      <c r="L414" s="141" t="s">
        <v>1541</v>
      </c>
      <c r="M414" s="140">
        <v>1</v>
      </c>
      <c r="N414" s="139"/>
      <c r="O414" s="134">
        <v>45705</v>
      </c>
      <c r="P414" s="134"/>
      <c r="Q414" s="152"/>
      <c r="R414" s="136">
        <v>3</v>
      </c>
      <c r="S414" s="118">
        <f t="shared" si="41"/>
        <v>1</v>
      </c>
      <c r="T414" s="117">
        <v>1</v>
      </c>
      <c r="U414" s="117"/>
      <c r="V414" s="117">
        <f>T414</f>
        <v>1</v>
      </c>
      <c r="W414" s="117">
        <v>0</v>
      </c>
      <c r="X414" s="117">
        <v>0</v>
      </c>
      <c r="Y414" s="135">
        <v>70</v>
      </c>
      <c r="Z414" s="135">
        <v>4</v>
      </c>
      <c r="AA414" s="135">
        <f t="shared" si="42"/>
        <v>74</v>
      </c>
      <c r="AB414" s="134">
        <v>45805</v>
      </c>
      <c r="AC414" s="133">
        <v>0.34722222222222227</v>
      </c>
      <c r="AD414" s="133">
        <v>0.66666666666666663</v>
      </c>
      <c r="AE414" s="132" t="str">
        <f t="shared" si="43"/>
        <v>인천-강화</v>
      </c>
      <c r="AF414" s="131" t="s">
        <v>1007</v>
      </c>
      <c r="AG414" s="131" t="s">
        <v>1014</v>
      </c>
      <c r="AH414" s="131" t="s">
        <v>1540</v>
      </c>
      <c r="AI414" s="130" t="s">
        <v>1046</v>
      </c>
      <c r="AJ414" s="131" t="s">
        <v>1539</v>
      </c>
      <c r="AK414" s="131" t="s">
        <v>1538</v>
      </c>
      <c r="AL414" s="130" t="s">
        <v>1537</v>
      </c>
      <c r="AM414" s="130" t="s">
        <v>1530</v>
      </c>
      <c r="AN414" s="129" t="s">
        <v>1529</v>
      </c>
    </row>
    <row r="415" spans="1:40" ht="18" hidden="1" customHeight="1">
      <c r="A415" s="351"/>
      <c r="B415" s="141" t="s">
        <v>1536</v>
      </c>
      <c r="C415" s="145" t="s">
        <v>1419</v>
      </c>
      <c r="D415" s="145" t="s">
        <v>1531</v>
      </c>
      <c r="E415" s="141">
        <v>4</v>
      </c>
      <c r="F415" s="144">
        <v>3</v>
      </c>
      <c r="G415" s="144">
        <v>1</v>
      </c>
      <c r="H415" s="143">
        <v>3</v>
      </c>
      <c r="I415" s="143">
        <v>1</v>
      </c>
      <c r="J415" s="142"/>
      <c r="K415" s="142"/>
      <c r="L415" s="141" t="s">
        <v>986</v>
      </c>
      <c r="M415" s="140">
        <v>1</v>
      </c>
      <c r="N415" s="139"/>
      <c r="O415" s="134">
        <v>45705</v>
      </c>
      <c r="P415" s="134"/>
      <c r="Q415" s="152"/>
      <c r="R415" s="136">
        <v>3</v>
      </c>
      <c r="S415" s="118">
        <f t="shared" si="41"/>
        <v>1</v>
      </c>
      <c r="T415" s="117">
        <v>1</v>
      </c>
      <c r="U415" s="117"/>
      <c r="V415" s="117">
        <f>T415</f>
        <v>1</v>
      </c>
      <c r="W415" s="117">
        <v>0</v>
      </c>
      <c r="X415" s="117">
        <v>0</v>
      </c>
      <c r="Y415" s="135">
        <v>73</v>
      </c>
      <c r="Z415" s="135">
        <v>3</v>
      </c>
      <c r="AA415" s="135">
        <f t="shared" si="42"/>
        <v>76</v>
      </c>
      <c r="AB415" s="134">
        <v>45806</v>
      </c>
      <c r="AC415" s="148">
        <v>0.36805555555555558</v>
      </c>
      <c r="AD415" s="148">
        <v>0.52083333333333337</v>
      </c>
      <c r="AE415" s="132" t="str">
        <f t="shared" si="43"/>
        <v>인천-인천</v>
      </c>
      <c r="AF415" s="131" t="s">
        <v>1007</v>
      </c>
      <c r="AG415" s="131" t="s">
        <v>1007</v>
      </c>
      <c r="AH415" s="131" t="s">
        <v>1506</v>
      </c>
      <c r="AI415" s="130" t="s">
        <v>1006</v>
      </c>
      <c r="AJ415" s="131" t="s">
        <v>1535</v>
      </c>
      <c r="AK415" s="131" t="s">
        <v>1534</v>
      </c>
      <c r="AL415" s="130" t="s">
        <v>1533</v>
      </c>
      <c r="AM415" s="130" t="s">
        <v>1530</v>
      </c>
      <c r="AN415" s="129" t="s">
        <v>1529</v>
      </c>
    </row>
    <row r="416" spans="1:40" ht="18" hidden="1" customHeight="1">
      <c r="A416" s="352"/>
      <c r="B416" s="141" t="s">
        <v>1532</v>
      </c>
      <c r="C416" s="145" t="s">
        <v>1419</v>
      </c>
      <c r="D416" s="145" t="s">
        <v>1531</v>
      </c>
      <c r="E416" s="141">
        <v>5</v>
      </c>
      <c r="F416" s="144"/>
      <c r="G416" s="144"/>
      <c r="H416" s="143"/>
      <c r="I416" s="143"/>
      <c r="J416" s="142"/>
      <c r="K416" s="142"/>
      <c r="L416" s="141"/>
      <c r="M416" s="140"/>
      <c r="N416" s="139"/>
      <c r="O416" s="134"/>
      <c r="P416" s="134"/>
      <c r="Q416" s="151"/>
      <c r="R416" s="136"/>
      <c r="S416" s="118">
        <f t="shared" si="41"/>
        <v>0</v>
      </c>
      <c r="T416" s="117"/>
      <c r="U416" s="117"/>
      <c r="V416" s="117"/>
      <c r="W416" s="117"/>
      <c r="X416" s="117"/>
      <c r="Y416" s="135"/>
      <c r="Z416" s="135"/>
      <c r="AA416" s="135">
        <f t="shared" si="42"/>
        <v>0</v>
      </c>
      <c r="AB416" s="134"/>
      <c r="AC416" s="133"/>
      <c r="AD416" s="133"/>
      <c r="AE416" s="132" t="str">
        <f t="shared" si="43"/>
        <v>-</v>
      </c>
      <c r="AF416" s="131"/>
      <c r="AG416" s="131"/>
      <c r="AH416" s="131"/>
      <c r="AI416" s="130"/>
      <c r="AJ416" s="131"/>
      <c r="AK416" s="131"/>
      <c r="AL416" s="130"/>
      <c r="AM416" s="130" t="s">
        <v>1530</v>
      </c>
      <c r="AN416" s="129" t="s">
        <v>1529</v>
      </c>
    </row>
    <row r="417" spans="1:40" ht="18" hidden="1" customHeight="1">
      <c r="A417" s="355">
        <v>132</v>
      </c>
      <c r="B417" s="141" t="s">
        <v>1528</v>
      </c>
      <c r="C417" s="145" t="s">
        <v>1419</v>
      </c>
      <c r="D417" s="145" t="s">
        <v>1518</v>
      </c>
      <c r="E417" s="141">
        <v>3</v>
      </c>
      <c r="F417" s="144">
        <v>2</v>
      </c>
      <c r="G417" s="144">
        <v>1</v>
      </c>
      <c r="H417" s="143">
        <v>1</v>
      </c>
      <c r="I417" s="143">
        <v>1</v>
      </c>
      <c r="J417" s="142"/>
      <c r="K417" s="142"/>
      <c r="L417" s="141" t="s">
        <v>986</v>
      </c>
      <c r="M417" s="140">
        <v>1</v>
      </c>
      <c r="N417" s="139"/>
      <c r="O417" s="134">
        <v>45707</v>
      </c>
      <c r="P417" s="134"/>
      <c r="Q417" s="152"/>
      <c r="R417" s="136">
        <v>1</v>
      </c>
      <c r="S417" s="118">
        <f t="shared" si="41"/>
        <v>1</v>
      </c>
      <c r="T417" s="117">
        <v>1</v>
      </c>
      <c r="U417" s="117"/>
      <c r="V417" s="117">
        <f>T417</f>
        <v>1</v>
      </c>
      <c r="W417" s="117">
        <v>0</v>
      </c>
      <c r="X417" s="117">
        <v>0</v>
      </c>
      <c r="Y417" s="135">
        <v>20</v>
      </c>
      <c r="Z417" s="135">
        <v>2</v>
      </c>
      <c r="AA417" s="135">
        <f t="shared" si="42"/>
        <v>22</v>
      </c>
      <c r="AB417" s="134">
        <v>45799</v>
      </c>
      <c r="AC417" s="133">
        <v>0.375</v>
      </c>
      <c r="AD417" s="133">
        <v>0.625</v>
      </c>
      <c r="AE417" s="132" t="str">
        <f t="shared" si="43"/>
        <v>인천-인천</v>
      </c>
      <c r="AF417" s="131" t="s">
        <v>1007</v>
      </c>
      <c r="AG417" s="131" t="s">
        <v>1007</v>
      </c>
      <c r="AH417" s="131" t="s">
        <v>1527</v>
      </c>
      <c r="AI417" s="130" t="s">
        <v>1006</v>
      </c>
      <c r="AJ417" s="131" t="s">
        <v>1526</v>
      </c>
      <c r="AK417" s="131" t="s">
        <v>1525</v>
      </c>
      <c r="AL417" s="130" t="s">
        <v>1524</v>
      </c>
      <c r="AM417" s="130" t="s">
        <v>1517</v>
      </c>
      <c r="AN417" s="129" t="s">
        <v>1516</v>
      </c>
    </row>
    <row r="418" spans="1:40" ht="18" hidden="1" customHeight="1">
      <c r="A418" s="351"/>
      <c r="B418" s="141" t="s">
        <v>1523</v>
      </c>
      <c r="C418" s="145" t="s">
        <v>1419</v>
      </c>
      <c r="D418" s="145" t="s">
        <v>1518</v>
      </c>
      <c r="E418" s="141">
        <v>4</v>
      </c>
      <c r="F418" s="144">
        <v>2</v>
      </c>
      <c r="G418" s="144">
        <v>1</v>
      </c>
      <c r="H418" s="143">
        <v>1</v>
      </c>
      <c r="I418" s="143">
        <v>1</v>
      </c>
      <c r="J418" s="142"/>
      <c r="K418" s="142"/>
      <c r="L418" s="141" t="s">
        <v>1140</v>
      </c>
      <c r="M418" s="140">
        <v>1</v>
      </c>
      <c r="N418" s="139">
        <v>1</v>
      </c>
      <c r="O418" s="134">
        <v>45712</v>
      </c>
      <c r="P418" s="134"/>
      <c r="Q418" s="152">
        <v>45713</v>
      </c>
      <c r="R418" s="136">
        <v>1</v>
      </c>
      <c r="S418" s="118">
        <f t="shared" si="41"/>
        <v>1</v>
      </c>
      <c r="T418" s="117">
        <v>1</v>
      </c>
      <c r="U418" s="117"/>
      <c r="V418" s="117">
        <f>T418</f>
        <v>1</v>
      </c>
      <c r="W418" s="117">
        <v>0</v>
      </c>
      <c r="X418" s="117">
        <v>0</v>
      </c>
      <c r="Y418" s="135">
        <v>39</v>
      </c>
      <c r="Z418" s="135">
        <v>3</v>
      </c>
      <c r="AA418" s="135">
        <f t="shared" si="42"/>
        <v>42</v>
      </c>
      <c r="AB418" s="152">
        <v>45799</v>
      </c>
      <c r="AC418" s="133">
        <v>0.3611111111111111</v>
      </c>
      <c r="AD418" s="133">
        <v>0.64583333333333337</v>
      </c>
      <c r="AE418" s="132" t="str">
        <f t="shared" si="43"/>
        <v>인천-강화</v>
      </c>
      <c r="AF418" s="131" t="s">
        <v>1007</v>
      </c>
      <c r="AG418" s="131" t="s">
        <v>1014</v>
      </c>
      <c r="AH418" s="131" t="s">
        <v>1013</v>
      </c>
      <c r="AI418" s="131" t="s">
        <v>1006</v>
      </c>
      <c r="AJ418" s="131" t="s">
        <v>1522</v>
      </c>
      <c r="AK418" s="131" t="s">
        <v>1521</v>
      </c>
      <c r="AL418" s="130" t="s">
        <v>1520</v>
      </c>
      <c r="AM418" s="130" t="s">
        <v>1517</v>
      </c>
      <c r="AN418" s="129" t="s">
        <v>1516</v>
      </c>
    </row>
    <row r="419" spans="1:40" ht="18" hidden="1" customHeight="1">
      <c r="A419" s="352"/>
      <c r="B419" s="141" t="s">
        <v>1519</v>
      </c>
      <c r="C419" s="145" t="s">
        <v>1419</v>
      </c>
      <c r="D419" s="145" t="s">
        <v>1518</v>
      </c>
      <c r="E419" s="141">
        <v>5</v>
      </c>
      <c r="F419" s="144"/>
      <c r="G419" s="144"/>
      <c r="H419" s="143"/>
      <c r="I419" s="143"/>
      <c r="J419" s="142"/>
      <c r="K419" s="142"/>
      <c r="L419" s="141"/>
      <c r="M419" s="140"/>
      <c r="N419" s="139"/>
      <c r="O419" s="134"/>
      <c r="P419" s="134"/>
      <c r="Q419" s="151"/>
      <c r="R419" s="136"/>
      <c r="S419" s="118">
        <f t="shared" si="41"/>
        <v>0</v>
      </c>
      <c r="T419" s="117"/>
      <c r="U419" s="117"/>
      <c r="V419" s="117"/>
      <c r="W419" s="117"/>
      <c r="X419" s="117"/>
      <c r="Y419" s="135"/>
      <c r="Z419" s="135"/>
      <c r="AA419" s="135">
        <f t="shared" si="42"/>
        <v>0</v>
      </c>
      <c r="AB419" s="134"/>
      <c r="AC419" s="133"/>
      <c r="AD419" s="133"/>
      <c r="AE419" s="132" t="str">
        <f t="shared" si="43"/>
        <v>-</v>
      </c>
      <c r="AF419" s="131"/>
      <c r="AG419" s="131"/>
      <c r="AH419" s="131"/>
      <c r="AI419" s="130"/>
      <c r="AJ419" s="131"/>
      <c r="AK419" s="131"/>
      <c r="AL419" s="130"/>
      <c r="AM419" s="130" t="s">
        <v>1517</v>
      </c>
      <c r="AN419" s="129" t="s">
        <v>1516</v>
      </c>
    </row>
    <row r="420" spans="1:40" ht="18" hidden="1" customHeight="1">
      <c r="A420" s="355">
        <v>133</v>
      </c>
      <c r="B420" s="141" t="s">
        <v>1515</v>
      </c>
      <c r="C420" s="145" t="s">
        <v>1419</v>
      </c>
      <c r="D420" s="145" t="s">
        <v>1512</v>
      </c>
      <c r="E420" s="141">
        <v>3</v>
      </c>
      <c r="F420" s="144"/>
      <c r="G420" s="144"/>
      <c r="H420" s="143"/>
      <c r="I420" s="143"/>
      <c r="J420" s="142"/>
      <c r="K420" s="142"/>
      <c r="L420" s="141"/>
      <c r="M420" s="140"/>
      <c r="N420" s="139"/>
      <c r="O420" s="138"/>
      <c r="P420" s="138"/>
      <c r="Q420" s="137"/>
      <c r="R420" s="136"/>
      <c r="S420" s="118">
        <f t="shared" si="41"/>
        <v>0</v>
      </c>
      <c r="T420" s="117"/>
      <c r="U420" s="117"/>
      <c r="V420" s="117"/>
      <c r="W420" s="117"/>
      <c r="X420" s="117"/>
      <c r="Y420" s="135"/>
      <c r="Z420" s="135"/>
      <c r="AA420" s="135">
        <f t="shared" si="42"/>
        <v>0</v>
      </c>
      <c r="AB420" s="134"/>
      <c r="AC420" s="133"/>
      <c r="AD420" s="133"/>
      <c r="AE420" s="132" t="str">
        <f t="shared" si="43"/>
        <v>-</v>
      </c>
      <c r="AF420" s="131"/>
      <c r="AG420" s="131"/>
      <c r="AH420" s="131"/>
      <c r="AI420" s="130"/>
      <c r="AJ420" s="131"/>
      <c r="AK420" s="131"/>
      <c r="AL420" s="130"/>
      <c r="AM420" s="130"/>
      <c r="AN420" s="129"/>
    </row>
    <row r="421" spans="1:40" ht="18" hidden="1" customHeight="1">
      <c r="A421" s="351"/>
      <c r="B421" s="141" t="s">
        <v>1514</v>
      </c>
      <c r="C421" s="145" t="s">
        <v>1419</v>
      </c>
      <c r="D421" s="145" t="s">
        <v>1512</v>
      </c>
      <c r="E421" s="141">
        <v>4</v>
      </c>
      <c r="F421" s="144"/>
      <c r="G421" s="144"/>
      <c r="H421" s="143"/>
      <c r="I421" s="143"/>
      <c r="J421" s="142"/>
      <c r="K421" s="142"/>
      <c r="L421" s="141"/>
      <c r="M421" s="140"/>
      <c r="N421" s="139"/>
      <c r="O421" s="138"/>
      <c r="P421" s="138"/>
      <c r="Q421" s="137"/>
      <c r="R421" s="136"/>
      <c r="S421" s="118">
        <f t="shared" si="41"/>
        <v>0</v>
      </c>
      <c r="T421" s="117"/>
      <c r="U421" s="117"/>
      <c r="V421" s="117"/>
      <c r="W421" s="117"/>
      <c r="X421" s="117"/>
      <c r="Y421" s="135"/>
      <c r="Z421" s="135"/>
      <c r="AA421" s="135">
        <f t="shared" si="42"/>
        <v>0</v>
      </c>
      <c r="AB421" s="134"/>
      <c r="AC421" s="133"/>
      <c r="AD421" s="133"/>
      <c r="AE421" s="132" t="str">
        <f t="shared" si="43"/>
        <v>-</v>
      </c>
      <c r="AF421" s="131"/>
      <c r="AG421" s="131"/>
      <c r="AH421" s="131"/>
      <c r="AI421" s="130"/>
      <c r="AJ421" s="131"/>
      <c r="AK421" s="131"/>
      <c r="AL421" s="130"/>
      <c r="AM421" s="130"/>
      <c r="AN421" s="129"/>
    </row>
    <row r="422" spans="1:40" ht="18" hidden="1" customHeight="1">
      <c r="A422" s="352"/>
      <c r="B422" s="141" t="s">
        <v>1513</v>
      </c>
      <c r="C422" s="145" t="s">
        <v>1419</v>
      </c>
      <c r="D422" s="145" t="s">
        <v>1512</v>
      </c>
      <c r="E422" s="141">
        <v>5</v>
      </c>
      <c r="F422" s="144"/>
      <c r="G422" s="144"/>
      <c r="H422" s="143"/>
      <c r="I422" s="143"/>
      <c r="J422" s="142"/>
      <c r="K422" s="142"/>
      <c r="L422" s="141"/>
      <c r="M422" s="140"/>
      <c r="N422" s="139"/>
      <c r="O422" s="138"/>
      <c r="P422" s="138"/>
      <c r="Q422" s="137"/>
      <c r="R422" s="136"/>
      <c r="S422" s="118">
        <f t="shared" si="41"/>
        <v>0</v>
      </c>
      <c r="T422" s="117"/>
      <c r="U422" s="117"/>
      <c r="V422" s="117"/>
      <c r="W422" s="117"/>
      <c r="X422" s="117"/>
      <c r="Y422" s="135"/>
      <c r="Z422" s="135"/>
      <c r="AA422" s="135">
        <f t="shared" si="42"/>
        <v>0</v>
      </c>
      <c r="AB422" s="134"/>
      <c r="AC422" s="133"/>
      <c r="AD422" s="133"/>
      <c r="AE422" s="132" t="str">
        <f t="shared" si="43"/>
        <v>-</v>
      </c>
      <c r="AF422" s="131"/>
      <c r="AG422" s="131"/>
      <c r="AH422" s="131"/>
      <c r="AI422" s="130"/>
      <c r="AJ422" s="131"/>
      <c r="AK422" s="131"/>
      <c r="AL422" s="130"/>
      <c r="AM422" s="130"/>
      <c r="AN422" s="129"/>
    </row>
    <row r="423" spans="1:40" ht="18" hidden="1" customHeight="1">
      <c r="A423" s="355">
        <v>134</v>
      </c>
      <c r="B423" s="141" t="s">
        <v>1511</v>
      </c>
      <c r="C423" s="145" t="s">
        <v>1419</v>
      </c>
      <c r="D423" s="145" t="s">
        <v>1508</v>
      </c>
      <c r="E423" s="141">
        <v>3</v>
      </c>
      <c r="F423" s="144"/>
      <c r="G423" s="144"/>
      <c r="H423" s="143"/>
      <c r="I423" s="143"/>
      <c r="J423" s="142"/>
      <c r="K423" s="142"/>
      <c r="L423" s="141"/>
      <c r="M423" s="140"/>
      <c r="N423" s="139"/>
      <c r="O423" s="138"/>
      <c r="P423" s="138"/>
      <c r="Q423" s="137"/>
      <c r="R423" s="136"/>
      <c r="S423" s="118">
        <f t="shared" si="41"/>
        <v>0</v>
      </c>
      <c r="T423" s="117"/>
      <c r="U423" s="117"/>
      <c r="V423" s="117"/>
      <c r="W423" s="117"/>
      <c r="X423" s="117"/>
      <c r="Y423" s="135"/>
      <c r="Z423" s="135"/>
      <c r="AA423" s="135">
        <f t="shared" si="42"/>
        <v>0</v>
      </c>
      <c r="AB423" s="134"/>
      <c r="AC423" s="133"/>
      <c r="AD423" s="133"/>
      <c r="AE423" s="132" t="str">
        <f t="shared" si="43"/>
        <v>-</v>
      </c>
      <c r="AF423" s="131"/>
      <c r="AG423" s="131"/>
      <c r="AH423" s="131"/>
      <c r="AI423" s="130"/>
      <c r="AJ423" s="131"/>
      <c r="AK423" s="131"/>
      <c r="AL423" s="130"/>
      <c r="AM423" s="130"/>
      <c r="AN423" s="129"/>
    </row>
    <row r="424" spans="1:40" ht="18" hidden="1" customHeight="1">
      <c r="A424" s="351"/>
      <c r="B424" s="141" t="s">
        <v>1510</v>
      </c>
      <c r="C424" s="145" t="s">
        <v>1419</v>
      </c>
      <c r="D424" s="145" t="s">
        <v>1508</v>
      </c>
      <c r="E424" s="141">
        <v>4</v>
      </c>
      <c r="F424" s="144"/>
      <c r="G424" s="144"/>
      <c r="H424" s="143"/>
      <c r="I424" s="143"/>
      <c r="J424" s="142"/>
      <c r="K424" s="142"/>
      <c r="L424" s="141"/>
      <c r="M424" s="140"/>
      <c r="N424" s="139"/>
      <c r="O424" s="138"/>
      <c r="P424" s="138"/>
      <c r="Q424" s="137"/>
      <c r="R424" s="136"/>
      <c r="S424" s="118">
        <f t="shared" si="41"/>
        <v>0</v>
      </c>
      <c r="T424" s="117"/>
      <c r="U424" s="117"/>
      <c r="V424" s="117"/>
      <c r="W424" s="117"/>
      <c r="X424" s="117"/>
      <c r="Y424" s="135"/>
      <c r="Z424" s="135"/>
      <c r="AA424" s="135">
        <f t="shared" si="42"/>
        <v>0</v>
      </c>
      <c r="AB424" s="134"/>
      <c r="AC424" s="133"/>
      <c r="AD424" s="133"/>
      <c r="AE424" s="132" t="str">
        <f t="shared" si="43"/>
        <v>-</v>
      </c>
      <c r="AF424" s="131"/>
      <c r="AG424" s="131"/>
      <c r="AH424" s="131"/>
      <c r="AI424" s="130"/>
      <c r="AJ424" s="131"/>
      <c r="AK424" s="131"/>
      <c r="AL424" s="130"/>
      <c r="AM424" s="130"/>
      <c r="AN424" s="129"/>
    </row>
    <row r="425" spans="1:40" ht="18" hidden="1" customHeight="1">
      <c r="A425" s="352"/>
      <c r="B425" s="141" t="s">
        <v>1509</v>
      </c>
      <c r="C425" s="145" t="s">
        <v>1419</v>
      </c>
      <c r="D425" s="145" t="s">
        <v>1508</v>
      </c>
      <c r="E425" s="141">
        <v>5</v>
      </c>
      <c r="F425" s="144"/>
      <c r="G425" s="144"/>
      <c r="H425" s="143"/>
      <c r="I425" s="143"/>
      <c r="J425" s="142"/>
      <c r="K425" s="142"/>
      <c r="L425" s="141"/>
      <c r="M425" s="140"/>
      <c r="N425" s="139"/>
      <c r="O425" s="138"/>
      <c r="P425" s="138"/>
      <c r="Q425" s="137"/>
      <c r="R425" s="136"/>
      <c r="S425" s="118">
        <f t="shared" si="41"/>
        <v>0</v>
      </c>
      <c r="T425" s="117"/>
      <c r="U425" s="117"/>
      <c r="V425" s="117"/>
      <c r="W425" s="117"/>
      <c r="X425" s="117"/>
      <c r="Y425" s="135"/>
      <c r="Z425" s="135"/>
      <c r="AA425" s="135">
        <f t="shared" si="42"/>
        <v>0</v>
      </c>
      <c r="AB425" s="134"/>
      <c r="AC425" s="133"/>
      <c r="AD425" s="133"/>
      <c r="AE425" s="132" t="str">
        <f t="shared" si="43"/>
        <v>-</v>
      </c>
      <c r="AF425" s="131"/>
      <c r="AG425" s="131"/>
      <c r="AH425" s="131"/>
      <c r="AI425" s="130"/>
      <c r="AJ425" s="131"/>
      <c r="AK425" s="131"/>
      <c r="AL425" s="130"/>
      <c r="AM425" s="130"/>
      <c r="AN425" s="129"/>
    </row>
    <row r="426" spans="1:40" ht="18" hidden="1" customHeight="1">
      <c r="A426" s="355">
        <v>135</v>
      </c>
      <c r="B426" s="141" t="s">
        <v>1507</v>
      </c>
      <c r="C426" s="145" t="s">
        <v>1419</v>
      </c>
      <c r="D426" s="145" t="s">
        <v>1496</v>
      </c>
      <c r="E426" s="141">
        <v>3</v>
      </c>
      <c r="F426" s="144">
        <v>3</v>
      </c>
      <c r="G426" s="144">
        <v>1</v>
      </c>
      <c r="H426" s="143">
        <v>3</v>
      </c>
      <c r="I426" s="143">
        <v>1</v>
      </c>
      <c r="J426" s="142"/>
      <c r="K426" s="142"/>
      <c r="L426" s="141" t="s">
        <v>986</v>
      </c>
      <c r="M426" s="140">
        <v>1</v>
      </c>
      <c r="N426" s="139"/>
      <c r="O426" s="134">
        <v>45699</v>
      </c>
      <c r="P426" s="134"/>
      <c r="Q426" s="152"/>
      <c r="R426" s="136">
        <v>3</v>
      </c>
      <c r="S426" s="118">
        <f t="shared" si="41"/>
        <v>1</v>
      </c>
      <c r="T426" s="117">
        <v>1</v>
      </c>
      <c r="U426" s="117"/>
      <c r="V426" s="117">
        <f>T426</f>
        <v>1</v>
      </c>
      <c r="W426" s="117">
        <v>0</v>
      </c>
      <c r="X426" s="117">
        <v>0</v>
      </c>
      <c r="Y426" s="135">
        <v>71</v>
      </c>
      <c r="Z426" s="135">
        <v>3</v>
      </c>
      <c r="AA426" s="135">
        <f t="shared" si="42"/>
        <v>74</v>
      </c>
      <c r="AB426" s="134">
        <v>45772</v>
      </c>
      <c r="AC426" s="133">
        <v>0.35416666666666669</v>
      </c>
      <c r="AD426" s="133">
        <v>0.625</v>
      </c>
      <c r="AE426" s="132" t="str">
        <f t="shared" si="43"/>
        <v>인천-인천</v>
      </c>
      <c r="AF426" s="131" t="s">
        <v>1007</v>
      </c>
      <c r="AG426" s="131" t="s">
        <v>1007</v>
      </c>
      <c r="AH426" s="131" t="s">
        <v>1506</v>
      </c>
      <c r="AI426" s="130" t="s">
        <v>1006</v>
      </c>
      <c r="AJ426" s="131" t="s">
        <v>1505</v>
      </c>
      <c r="AK426" s="131" t="s">
        <v>1504</v>
      </c>
      <c r="AL426" s="130" t="s">
        <v>1503</v>
      </c>
      <c r="AM426" s="130" t="s">
        <v>1492</v>
      </c>
      <c r="AN426" s="129" t="s">
        <v>1491</v>
      </c>
    </row>
    <row r="427" spans="1:40" ht="18" hidden="1" customHeight="1">
      <c r="A427" s="351"/>
      <c r="B427" s="141" t="s">
        <v>1502</v>
      </c>
      <c r="C427" s="145" t="s">
        <v>1419</v>
      </c>
      <c r="D427" s="145" t="s">
        <v>1496</v>
      </c>
      <c r="E427" s="141">
        <v>4</v>
      </c>
      <c r="F427" s="144">
        <v>3</v>
      </c>
      <c r="G427" s="144">
        <v>1</v>
      </c>
      <c r="H427" s="143">
        <v>3</v>
      </c>
      <c r="I427" s="143">
        <v>1</v>
      </c>
      <c r="J427" s="142"/>
      <c r="K427" s="142"/>
      <c r="L427" s="141" t="s">
        <v>1140</v>
      </c>
      <c r="M427" s="140">
        <v>1</v>
      </c>
      <c r="N427" s="139">
        <v>1</v>
      </c>
      <c r="O427" s="134">
        <v>45699</v>
      </c>
      <c r="P427" s="134"/>
      <c r="Q427" s="152">
        <v>45730</v>
      </c>
      <c r="R427" s="136">
        <v>3</v>
      </c>
      <c r="S427" s="118">
        <f t="shared" si="41"/>
        <v>1</v>
      </c>
      <c r="T427" s="117">
        <v>1</v>
      </c>
      <c r="U427" s="117"/>
      <c r="V427" s="117">
        <f>T427</f>
        <v>1</v>
      </c>
      <c r="W427" s="117">
        <v>0</v>
      </c>
      <c r="X427" s="117">
        <v>0</v>
      </c>
      <c r="Y427" s="245">
        <v>82</v>
      </c>
      <c r="Z427" s="245">
        <v>4</v>
      </c>
      <c r="AA427" s="245">
        <f t="shared" si="42"/>
        <v>86</v>
      </c>
      <c r="AB427" s="152">
        <v>45758</v>
      </c>
      <c r="AC427" s="133">
        <v>0.35416666666666669</v>
      </c>
      <c r="AD427" s="133">
        <v>0.625</v>
      </c>
      <c r="AE427" s="132" t="str">
        <f t="shared" si="43"/>
        <v>인천-인천</v>
      </c>
      <c r="AF427" s="131" t="s">
        <v>1306</v>
      </c>
      <c r="AG427" s="131" t="s">
        <v>1306</v>
      </c>
      <c r="AH427" s="131" t="s">
        <v>1501</v>
      </c>
      <c r="AI427" s="131" t="s">
        <v>1006</v>
      </c>
      <c r="AJ427" s="131" t="s">
        <v>1500</v>
      </c>
      <c r="AK427" s="131" t="s">
        <v>1499</v>
      </c>
      <c r="AL427" s="130" t="s">
        <v>1498</v>
      </c>
      <c r="AM427" s="130" t="s">
        <v>1492</v>
      </c>
      <c r="AN427" s="129" t="s">
        <v>1491</v>
      </c>
    </row>
    <row r="428" spans="1:40" ht="18" customHeight="1">
      <c r="A428" s="352"/>
      <c r="B428" s="141" t="s">
        <v>1497</v>
      </c>
      <c r="C428" s="145" t="s">
        <v>1419</v>
      </c>
      <c r="D428" s="274" t="s">
        <v>1496</v>
      </c>
      <c r="E428" s="321">
        <v>5</v>
      </c>
      <c r="F428" s="144"/>
      <c r="G428" s="144"/>
      <c r="H428" s="143"/>
      <c r="I428" s="143"/>
      <c r="J428" s="142">
        <v>4</v>
      </c>
      <c r="K428" s="142">
        <v>1</v>
      </c>
      <c r="L428" s="141" t="s">
        <v>986</v>
      </c>
      <c r="M428" s="140">
        <v>2</v>
      </c>
      <c r="N428" s="139"/>
      <c r="O428" s="134">
        <v>45733</v>
      </c>
      <c r="P428" s="134"/>
      <c r="Q428" s="151"/>
      <c r="R428" s="118">
        <v>4</v>
      </c>
      <c r="S428" s="118">
        <f t="shared" si="41"/>
        <v>4</v>
      </c>
      <c r="T428" s="117">
        <v>1</v>
      </c>
      <c r="U428" s="117">
        <f>R428-T428</f>
        <v>3</v>
      </c>
      <c r="V428" s="117">
        <v>0</v>
      </c>
      <c r="W428" s="117">
        <f>T428</f>
        <v>1</v>
      </c>
      <c r="X428" s="117">
        <f>U428</f>
        <v>3</v>
      </c>
      <c r="Y428" s="135">
        <v>97</v>
      </c>
      <c r="Z428" s="135">
        <v>4</v>
      </c>
      <c r="AA428" s="135">
        <v>101</v>
      </c>
      <c r="AB428" s="320">
        <v>45968</v>
      </c>
      <c r="AC428" s="324">
        <v>0.35416666666666669</v>
      </c>
      <c r="AD428" s="324">
        <v>0.70833333333333337</v>
      </c>
      <c r="AE428" s="146" t="s">
        <v>1000</v>
      </c>
      <c r="AF428" s="325" t="s">
        <v>6</v>
      </c>
      <c r="AG428" s="325" t="s">
        <v>73</v>
      </c>
      <c r="AH428" s="325" t="s">
        <v>1246</v>
      </c>
      <c r="AI428" s="326" t="s">
        <v>158</v>
      </c>
      <c r="AJ428" s="131" t="s">
        <v>1495</v>
      </c>
      <c r="AK428" s="131" t="s">
        <v>1494</v>
      </c>
      <c r="AL428" s="130" t="s">
        <v>1493</v>
      </c>
      <c r="AM428" s="130" t="s">
        <v>1492</v>
      </c>
      <c r="AN428" s="129" t="s">
        <v>1491</v>
      </c>
    </row>
    <row r="429" spans="1:40" ht="18" hidden="1" customHeight="1">
      <c r="A429" s="355">
        <v>136</v>
      </c>
      <c r="B429" s="141" t="s">
        <v>1490</v>
      </c>
      <c r="C429" s="145" t="s">
        <v>1462</v>
      </c>
      <c r="D429" s="145" t="s">
        <v>1482</v>
      </c>
      <c r="E429" s="141">
        <v>3</v>
      </c>
      <c r="F429" s="144"/>
      <c r="G429" s="144"/>
      <c r="H429" s="143"/>
      <c r="I429" s="143"/>
      <c r="J429" s="142"/>
      <c r="K429" s="142"/>
      <c r="L429" s="141"/>
      <c r="M429" s="140"/>
      <c r="N429" s="139"/>
      <c r="O429" s="134"/>
      <c r="P429" s="134"/>
      <c r="Q429" s="151"/>
      <c r="R429" s="136"/>
      <c r="S429" s="118">
        <f t="shared" si="41"/>
        <v>0</v>
      </c>
      <c r="T429" s="117"/>
      <c r="U429" s="117"/>
      <c r="V429" s="117"/>
      <c r="W429" s="117"/>
      <c r="X429" s="117"/>
      <c r="Y429" s="135"/>
      <c r="Z429" s="135"/>
      <c r="AA429" s="135">
        <f t="shared" ref="AA429:AA437" si="44">SUM(Y429:Z429)</f>
        <v>0</v>
      </c>
      <c r="AB429" s="134"/>
      <c r="AC429" s="133"/>
      <c r="AD429" s="133"/>
      <c r="AE429" s="132" t="str">
        <f>CONCATENATE(AF429,"-",AG429)</f>
        <v>-</v>
      </c>
      <c r="AF429" s="131"/>
      <c r="AG429" s="131"/>
      <c r="AH429" s="131"/>
      <c r="AI429" s="130"/>
      <c r="AJ429" s="131"/>
      <c r="AK429" s="131"/>
      <c r="AL429" s="130"/>
      <c r="AM429" s="130" t="s">
        <v>1489</v>
      </c>
      <c r="AN429" s="129">
        <v>5265</v>
      </c>
    </row>
    <row r="430" spans="1:40" s="87" customFormat="1" ht="18" hidden="1" customHeight="1">
      <c r="A430" s="351"/>
      <c r="B430" s="141" t="s">
        <v>1488</v>
      </c>
      <c r="C430" s="127" t="s">
        <v>1419</v>
      </c>
      <c r="D430" s="157" t="s">
        <v>1482</v>
      </c>
      <c r="E430" s="123">
        <v>4</v>
      </c>
      <c r="F430" s="126">
        <v>2</v>
      </c>
      <c r="G430" s="126">
        <v>1</v>
      </c>
      <c r="H430" s="125"/>
      <c r="I430" s="125"/>
      <c r="J430" s="124"/>
      <c r="K430" s="124"/>
      <c r="L430" s="123" t="s">
        <v>1008</v>
      </c>
      <c r="M430" s="122">
        <v>1</v>
      </c>
      <c r="N430" s="121"/>
      <c r="O430" s="114">
        <v>45672</v>
      </c>
      <c r="P430" s="114">
        <v>45735</v>
      </c>
      <c r="Q430" s="114"/>
      <c r="R430" s="119">
        <v>2</v>
      </c>
      <c r="S430" s="118">
        <f t="shared" si="41"/>
        <v>0</v>
      </c>
      <c r="T430" s="116"/>
      <c r="U430" s="116"/>
      <c r="V430" s="116"/>
      <c r="W430" s="116"/>
      <c r="X430" s="116"/>
      <c r="Y430" s="115">
        <v>79</v>
      </c>
      <c r="Z430" s="115">
        <v>5</v>
      </c>
      <c r="AA430" s="115">
        <f t="shared" si="44"/>
        <v>84</v>
      </c>
      <c r="AB430" s="114">
        <v>45919</v>
      </c>
      <c r="AC430" s="113">
        <v>0.34722222222222227</v>
      </c>
      <c r="AD430" s="113">
        <v>0.66666666666666663</v>
      </c>
      <c r="AE430" s="112" t="str">
        <f>CONCATENATE(AF430,"-",AG430)</f>
        <v>인천-강화</v>
      </c>
      <c r="AF430" s="111" t="s">
        <v>1007</v>
      </c>
      <c r="AG430" s="111" t="s">
        <v>1305</v>
      </c>
      <c r="AH430" s="111" t="s">
        <v>1487</v>
      </c>
      <c r="AI430" s="110" t="s">
        <v>1006</v>
      </c>
      <c r="AJ430" s="111" t="s">
        <v>1486</v>
      </c>
      <c r="AK430" s="111" t="s">
        <v>1485</v>
      </c>
      <c r="AL430" s="110" t="s">
        <v>1484</v>
      </c>
      <c r="AM430" s="110"/>
      <c r="AN430" s="109"/>
    </row>
    <row r="431" spans="1:40" ht="18" hidden="1" customHeight="1">
      <c r="A431" s="352"/>
      <c r="B431" s="141" t="s">
        <v>1483</v>
      </c>
      <c r="C431" s="145" t="s">
        <v>1419</v>
      </c>
      <c r="D431" s="145" t="s">
        <v>1482</v>
      </c>
      <c r="E431" s="141">
        <v>5</v>
      </c>
      <c r="F431" s="144"/>
      <c r="G431" s="144"/>
      <c r="H431" s="143"/>
      <c r="I431" s="143"/>
      <c r="J431" s="142"/>
      <c r="K431" s="142"/>
      <c r="L431" s="141"/>
      <c r="M431" s="140"/>
      <c r="N431" s="139"/>
      <c r="O431" s="134"/>
      <c r="P431" s="134"/>
      <c r="Q431" s="151"/>
      <c r="R431" s="136"/>
      <c r="S431" s="118">
        <f t="shared" si="41"/>
        <v>0</v>
      </c>
      <c r="T431" s="117"/>
      <c r="U431" s="117"/>
      <c r="V431" s="117"/>
      <c r="W431" s="117"/>
      <c r="X431" s="117"/>
      <c r="Y431" s="135"/>
      <c r="Z431" s="135"/>
      <c r="AA431" s="135">
        <f t="shared" si="44"/>
        <v>0</v>
      </c>
      <c r="AB431" s="134"/>
      <c r="AC431" s="133"/>
      <c r="AD431" s="133"/>
      <c r="AE431" s="132" t="str">
        <f>CONCATENATE(AF431,"-",AG431)</f>
        <v>-</v>
      </c>
      <c r="AF431" s="131"/>
      <c r="AG431" s="131"/>
      <c r="AH431" s="131"/>
      <c r="AI431" s="130"/>
      <c r="AJ431" s="131"/>
      <c r="AK431" s="131"/>
      <c r="AL431" s="130"/>
      <c r="AM431" s="130"/>
      <c r="AN431" s="129"/>
    </row>
    <row r="432" spans="1:40" ht="18" hidden="1" customHeight="1">
      <c r="A432" s="355">
        <v>137</v>
      </c>
      <c r="B432" s="141" t="s">
        <v>1481</v>
      </c>
      <c r="C432" s="145" t="s">
        <v>1462</v>
      </c>
      <c r="D432" s="145" t="s">
        <v>1474</v>
      </c>
      <c r="E432" s="141">
        <v>3</v>
      </c>
      <c r="F432" s="144">
        <v>1</v>
      </c>
      <c r="G432" s="144">
        <v>1</v>
      </c>
      <c r="H432" s="143">
        <v>2</v>
      </c>
      <c r="I432" s="143">
        <v>1</v>
      </c>
      <c r="J432" s="142"/>
      <c r="K432" s="142"/>
      <c r="L432" s="141" t="s">
        <v>986</v>
      </c>
      <c r="M432" s="140">
        <v>1</v>
      </c>
      <c r="N432" s="139"/>
      <c r="O432" s="134">
        <v>45694</v>
      </c>
      <c r="P432" s="134"/>
      <c r="Q432" s="152"/>
      <c r="R432" s="136">
        <v>2</v>
      </c>
      <c r="S432" s="118">
        <f t="shared" si="41"/>
        <v>1</v>
      </c>
      <c r="T432" s="117">
        <v>1</v>
      </c>
      <c r="U432" s="117"/>
      <c r="V432" s="117">
        <f>T432</f>
        <v>1</v>
      </c>
      <c r="W432" s="117">
        <v>0</v>
      </c>
      <c r="X432" s="117">
        <v>0</v>
      </c>
      <c r="Y432" s="135">
        <v>33</v>
      </c>
      <c r="Z432" s="135">
        <v>3</v>
      </c>
      <c r="AA432" s="135">
        <f t="shared" si="44"/>
        <v>36</v>
      </c>
      <c r="AB432" s="134">
        <v>45772</v>
      </c>
      <c r="AC432" s="133">
        <v>0.3611111111111111</v>
      </c>
      <c r="AD432" s="133">
        <v>0.50694444444444442</v>
      </c>
      <c r="AE432" s="132" t="str">
        <f>CONCATENATE(AF432,"-",AG432)</f>
        <v>인천-인천</v>
      </c>
      <c r="AF432" s="131" t="s">
        <v>1306</v>
      </c>
      <c r="AG432" s="131" t="s">
        <v>1007</v>
      </c>
      <c r="AH432" s="131" t="s">
        <v>1480</v>
      </c>
      <c r="AI432" s="130" t="s">
        <v>1006</v>
      </c>
      <c r="AJ432" s="131" t="s">
        <v>1479</v>
      </c>
      <c r="AK432" s="131" t="s">
        <v>1478</v>
      </c>
      <c r="AL432" s="130" t="s">
        <v>1477</v>
      </c>
      <c r="AM432" s="130" t="s">
        <v>1466</v>
      </c>
      <c r="AN432" s="129">
        <v>1234</v>
      </c>
    </row>
    <row r="433" spans="1:40" ht="18" hidden="1" customHeight="1">
      <c r="A433" s="351"/>
      <c r="B433" s="141" t="s">
        <v>1476</v>
      </c>
      <c r="C433" s="145" t="s">
        <v>1462</v>
      </c>
      <c r="D433" s="145" t="s">
        <v>1474</v>
      </c>
      <c r="E433" s="141">
        <v>4</v>
      </c>
      <c r="F433" s="144">
        <v>2</v>
      </c>
      <c r="G433" s="144">
        <v>1</v>
      </c>
      <c r="H433" s="143"/>
      <c r="I433" s="143"/>
      <c r="J433" s="142"/>
      <c r="K433" s="142"/>
      <c r="L433" s="141"/>
      <c r="M433" s="140"/>
      <c r="N433" s="139"/>
      <c r="O433" s="134"/>
      <c r="P433" s="134"/>
      <c r="Q433" s="151"/>
      <c r="R433" s="136"/>
      <c r="S433" s="118">
        <f t="shared" si="41"/>
        <v>0</v>
      </c>
      <c r="T433" s="117"/>
      <c r="U433" s="117"/>
      <c r="V433" s="117"/>
      <c r="W433" s="117"/>
      <c r="X433" s="117"/>
      <c r="Y433" s="135"/>
      <c r="Z433" s="135"/>
      <c r="AA433" s="135">
        <f t="shared" si="44"/>
        <v>0</v>
      </c>
      <c r="AB433" s="134"/>
      <c r="AC433" s="133"/>
      <c r="AD433" s="133"/>
      <c r="AE433" s="132" t="str">
        <f>CONCATENATE(AF433,"-",AG433)</f>
        <v>-</v>
      </c>
      <c r="AF433" s="131"/>
      <c r="AG433" s="131"/>
      <c r="AH433" s="131"/>
      <c r="AI433" s="130"/>
      <c r="AJ433" s="131"/>
      <c r="AK433" s="131"/>
      <c r="AL433" s="130"/>
      <c r="AM433" s="130" t="s">
        <v>1466</v>
      </c>
      <c r="AN433" s="129">
        <v>1234</v>
      </c>
    </row>
    <row r="434" spans="1:40" ht="18" customHeight="1">
      <c r="A434" s="352"/>
      <c r="B434" s="166" t="s">
        <v>1475</v>
      </c>
      <c r="C434" s="147" t="s">
        <v>1419</v>
      </c>
      <c r="D434" s="274" t="s">
        <v>1474</v>
      </c>
      <c r="E434" s="321">
        <v>5</v>
      </c>
      <c r="F434" s="144"/>
      <c r="G434" s="144"/>
      <c r="H434" s="143"/>
      <c r="I434" s="143"/>
      <c r="J434" s="142"/>
      <c r="K434" s="142"/>
      <c r="L434" s="141" t="s">
        <v>986</v>
      </c>
      <c r="M434" s="140" t="s">
        <v>1473</v>
      </c>
      <c r="N434" s="139"/>
      <c r="O434" s="134">
        <v>45838</v>
      </c>
      <c r="P434" s="134"/>
      <c r="Q434" s="151"/>
      <c r="R434" s="118">
        <v>3</v>
      </c>
      <c r="S434" s="118">
        <f t="shared" si="41"/>
        <v>3</v>
      </c>
      <c r="T434" s="117">
        <v>3</v>
      </c>
      <c r="U434" s="117">
        <f>R434-T434</f>
        <v>0</v>
      </c>
      <c r="V434" s="117">
        <v>0</v>
      </c>
      <c r="W434" s="117">
        <f>T434</f>
        <v>3</v>
      </c>
      <c r="X434" s="117">
        <v>0</v>
      </c>
      <c r="Y434" s="162">
        <v>47</v>
      </c>
      <c r="Z434" s="162">
        <v>3</v>
      </c>
      <c r="AA434" s="162">
        <f t="shared" si="44"/>
        <v>50</v>
      </c>
      <c r="AB434" s="320">
        <v>45958</v>
      </c>
      <c r="AC434" s="324">
        <v>0.35416666666666669</v>
      </c>
      <c r="AD434" s="324">
        <v>0.6875</v>
      </c>
      <c r="AE434" s="146" t="s">
        <v>1472</v>
      </c>
      <c r="AF434" s="325" t="s">
        <v>6</v>
      </c>
      <c r="AG434" s="325" t="s">
        <v>73</v>
      </c>
      <c r="AH434" s="325" t="s">
        <v>1471</v>
      </c>
      <c r="AI434" s="326" t="s">
        <v>1470</v>
      </c>
      <c r="AJ434" s="131" t="s">
        <v>1469</v>
      </c>
      <c r="AK434" s="131" t="s">
        <v>1468</v>
      </c>
      <c r="AL434" s="130" t="s">
        <v>1467</v>
      </c>
      <c r="AM434" s="130" t="s">
        <v>1466</v>
      </c>
      <c r="AN434" s="129">
        <v>1234</v>
      </c>
    </row>
    <row r="435" spans="1:40" ht="18" hidden="1" customHeight="1">
      <c r="A435" s="355">
        <v>138</v>
      </c>
      <c r="B435" s="141" t="s">
        <v>1465</v>
      </c>
      <c r="C435" s="145" t="s">
        <v>1462</v>
      </c>
      <c r="D435" s="145" t="s">
        <v>1456</v>
      </c>
      <c r="E435" s="141">
        <v>3</v>
      </c>
      <c r="F435" s="144"/>
      <c r="G435" s="144"/>
      <c r="H435" s="143"/>
      <c r="I435" s="143"/>
      <c r="J435" s="142"/>
      <c r="K435" s="142"/>
      <c r="L435" s="141"/>
      <c r="M435" s="140"/>
      <c r="N435" s="139"/>
      <c r="O435" s="134"/>
      <c r="P435" s="134"/>
      <c r="Q435" s="151"/>
      <c r="R435" s="136"/>
      <c r="S435" s="118">
        <f t="shared" si="41"/>
        <v>0</v>
      </c>
      <c r="T435" s="117"/>
      <c r="U435" s="117"/>
      <c r="V435" s="117"/>
      <c r="W435" s="117"/>
      <c r="X435" s="117"/>
      <c r="Y435" s="135"/>
      <c r="Z435" s="135"/>
      <c r="AA435" s="135">
        <f t="shared" si="44"/>
        <v>0</v>
      </c>
      <c r="AB435" s="134"/>
      <c r="AC435" s="133"/>
      <c r="AD435" s="133"/>
      <c r="AE435" s="132" t="str">
        <f t="shared" ref="AE435:AE445" si="45">CONCATENATE(AF435,"-",AG435)</f>
        <v>-</v>
      </c>
      <c r="AF435" s="131"/>
      <c r="AG435" s="131"/>
      <c r="AH435" s="131"/>
      <c r="AI435" s="130"/>
      <c r="AJ435" s="131"/>
      <c r="AK435" s="131"/>
      <c r="AL435" s="130"/>
      <c r="AM435" s="130" t="s">
        <v>1464</v>
      </c>
      <c r="AN435" s="129">
        <v>5800</v>
      </c>
    </row>
    <row r="436" spans="1:40" ht="18" hidden="1" customHeight="1">
      <c r="A436" s="351"/>
      <c r="B436" s="123" t="s">
        <v>1463</v>
      </c>
      <c r="C436" s="127" t="s">
        <v>1462</v>
      </c>
      <c r="D436" s="157" t="s">
        <v>1456</v>
      </c>
      <c r="E436" s="123">
        <v>4</v>
      </c>
      <c r="F436" s="126">
        <v>7</v>
      </c>
      <c r="G436" s="126">
        <v>1</v>
      </c>
      <c r="H436" s="125">
        <v>6</v>
      </c>
      <c r="I436" s="125">
        <v>1</v>
      </c>
      <c r="J436" s="124"/>
      <c r="K436" s="124"/>
      <c r="L436" s="123" t="s">
        <v>1008</v>
      </c>
      <c r="M436" s="122">
        <v>1</v>
      </c>
      <c r="N436" s="121">
        <v>1</v>
      </c>
      <c r="O436" s="114">
        <v>45687</v>
      </c>
      <c r="P436" s="114">
        <v>45841</v>
      </c>
      <c r="Q436" s="114">
        <v>45758</v>
      </c>
      <c r="R436" s="119">
        <v>6</v>
      </c>
      <c r="S436" s="156">
        <f t="shared" si="41"/>
        <v>1</v>
      </c>
      <c r="T436" s="116">
        <v>1</v>
      </c>
      <c r="U436" s="116"/>
      <c r="V436" s="116"/>
      <c r="W436" s="116"/>
      <c r="X436" s="116">
        <f>U436</f>
        <v>0</v>
      </c>
      <c r="Y436" s="115">
        <v>158</v>
      </c>
      <c r="Z436" s="115">
        <v>6</v>
      </c>
      <c r="AA436" s="115">
        <f t="shared" si="44"/>
        <v>164</v>
      </c>
      <c r="AB436" s="114">
        <v>45947</v>
      </c>
      <c r="AC436" s="113">
        <v>0.3611111111111111</v>
      </c>
      <c r="AD436" s="113">
        <v>0.63888888888888895</v>
      </c>
      <c r="AE436" s="112" t="str">
        <f t="shared" si="45"/>
        <v>인천-인천</v>
      </c>
      <c r="AF436" s="111" t="s">
        <v>1007</v>
      </c>
      <c r="AG436" s="111" t="s">
        <v>1306</v>
      </c>
      <c r="AH436" s="111" t="s">
        <v>1461</v>
      </c>
      <c r="AI436" s="111" t="s">
        <v>1323</v>
      </c>
      <c r="AJ436" s="111" t="s">
        <v>1460</v>
      </c>
      <c r="AK436" s="111" t="s">
        <v>1459</v>
      </c>
      <c r="AL436" s="110" t="s">
        <v>1458</v>
      </c>
      <c r="AM436" s="130"/>
      <c r="AN436" s="129"/>
    </row>
    <row r="437" spans="1:40" ht="18" hidden="1" customHeight="1">
      <c r="A437" s="352"/>
      <c r="B437" s="141" t="s">
        <v>1457</v>
      </c>
      <c r="C437" s="145" t="s">
        <v>1419</v>
      </c>
      <c r="D437" s="145" t="s">
        <v>1456</v>
      </c>
      <c r="E437" s="141">
        <v>5</v>
      </c>
      <c r="F437" s="144"/>
      <c r="G437" s="144"/>
      <c r="H437" s="143"/>
      <c r="I437" s="143"/>
      <c r="J437" s="142"/>
      <c r="K437" s="142"/>
      <c r="L437" s="141"/>
      <c r="M437" s="140"/>
      <c r="N437" s="139"/>
      <c r="O437" s="134"/>
      <c r="P437" s="134"/>
      <c r="Q437" s="151"/>
      <c r="R437" s="136"/>
      <c r="S437" s="118">
        <f t="shared" si="41"/>
        <v>0</v>
      </c>
      <c r="T437" s="117"/>
      <c r="U437" s="117"/>
      <c r="V437" s="117"/>
      <c r="W437" s="117"/>
      <c r="X437" s="117"/>
      <c r="Y437" s="135"/>
      <c r="Z437" s="135"/>
      <c r="AA437" s="135">
        <f t="shared" si="44"/>
        <v>0</v>
      </c>
      <c r="AB437" s="134"/>
      <c r="AC437" s="133"/>
      <c r="AD437" s="133"/>
      <c r="AE437" s="132" t="str">
        <f t="shared" si="45"/>
        <v>-</v>
      </c>
      <c r="AF437" s="131"/>
      <c r="AG437" s="131"/>
      <c r="AH437" s="131"/>
      <c r="AI437" s="130"/>
      <c r="AJ437" s="131"/>
      <c r="AK437" s="131"/>
      <c r="AL437" s="130"/>
      <c r="AM437" s="130"/>
      <c r="AN437" s="129"/>
    </row>
    <row r="438" spans="1:40" ht="18" customHeight="1">
      <c r="A438" s="355">
        <v>139</v>
      </c>
      <c r="B438" s="141" t="s">
        <v>1455</v>
      </c>
      <c r="C438" s="145" t="s">
        <v>1419</v>
      </c>
      <c r="D438" s="274" t="s">
        <v>1441</v>
      </c>
      <c r="E438" s="321">
        <v>3</v>
      </c>
      <c r="F438" s="144"/>
      <c r="G438" s="144"/>
      <c r="H438" s="143">
        <v>3</v>
      </c>
      <c r="I438" s="143">
        <v>1</v>
      </c>
      <c r="J438" s="142"/>
      <c r="K438" s="142"/>
      <c r="L438" s="141" t="s">
        <v>1140</v>
      </c>
      <c r="M438" s="140" t="s">
        <v>1029</v>
      </c>
      <c r="N438" s="139">
        <v>1</v>
      </c>
      <c r="O438" s="134">
        <v>45737</v>
      </c>
      <c r="P438" s="134"/>
      <c r="Q438" s="151">
        <v>45890</v>
      </c>
      <c r="R438" s="118">
        <v>3</v>
      </c>
      <c r="S438" s="118">
        <f t="shared" si="41"/>
        <v>3</v>
      </c>
      <c r="T438" s="117">
        <v>1</v>
      </c>
      <c r="U438" s="117">
        <f>R438-T438</f>
        <v>2</v>
      </c>
      <c r="V438" s="117">
        <f>T438</f>
        <v>1</v>
      </c>
      <c r="W438" s="117">
        <v>0</v>
      </c>
      <c r="X438" s="117">
        <f>U438</f>
        <v>2</v>
      </c>
      <c r="Y438" s="135">
        <v>76</v>
      </c>
      <c r="Z438" s="135">
        <v>10</v>
      </c>
      <c r="AA438" s="135">
        <v>86</v>
      </c>
      <c r="AB438" s="320">
        <v>45923</v>
      </c>
      <c r="AC438" s="324">
        <v>0.375</v>
      </c>
      <c r="AD438" s="324">
        <v>0.54166666666666663</v>
      </c>
      <c r="AE438" s="132" t="str">
        <f t="shared" si="45"/>
        <v>인천-인천</v>
      </c>
      <c r="AF438" s="325" t="s">
        <v>6</v>
      </c>
      <c r="AG438" s="325" t="s">
        <v>6</v>
      </c>
      <c r="AH438" s="325" t="s">
        <v>1454</v>
      </c>
      <c r="AI438" s="326" t="s">
        <v>150</v>
      </c>
      <c r="AJ438" s="131" t="s">
        <v>1453</v>
      </c>
      <c r="AK438" s="131" t="s">
        <v>1452</v>
      </c>
      <c r="AL438" s="130" t="s">
        <v>1451</v>
      </c>
      <c r="AM438" s="130" t="s">
        <v>1444</v>
      </c>
      <c r="AN438" s="243" t="s">
        <v>1450</v>
      </c>
    </row>
    <row r="439" spans="1:40" ht="18" customHeight="1">
      <c r="A439" s="351"/>
      <c r="B439" s="141" t="s">
        <v>1449</v>
      </c>
      <c r="C439" s="145" t="s">
        <v>1419</v>
      </c>
      <c r="D439" s="274" t="s">
        <v>1441</v>
      </c>
      <c r="E439" s="321">
        <v>4</v>
      </c>
      <c r="F439" s="144">
        <v>5</v>
      </c>
      <c r="G439" s="144">
        <v>1</v>
      </c>
      <c r="H439" s="143">
        <v>3</v>
      </c>
      <c r="I439" s="143">
        <v>1</v>
      </c>
      <c r="J439" s="142"/>
      <c r="K439" s="142"/>
      <c r="L439" s="141" t="s">
        <v>1362</v>
      </c>
      <c r="M439" s="140">
        <v>1</v>
      </c>
      <c r="N439" s="139"/>
      <c r="O439" s="134">
        <v>45677</v>
      </c>
      <c r="P439" s="134"/>
      <c r="Q439" s="151">
        <v>45890</v>
      </c>
      <c r="R439" s="118">
        <v>3</v>
      </c>
      <c r="S439" s="118">
        <f t="shared" si="41"/>
        <v>1</v>
      </c>
      <c r="T439" s="117">
        <v>1</v>
      </c>
      <c r="U439" s="150"/>
      <c r="V439" s="117">
        <f>T439</f>
        <v>1</v>
      </c>
      <c r="W439" s="117">
        <v>0</v>
      </c>
      <c r="X439" s="117">
        <f>U439</f>
        <v>0</v>
      </c>
      <c r="Y439" s="135">
        <v>94</v>
      </c>
      <c r="Z439" s="135">
        <v>5</v>
      </c>
      <c r="AA439" s="135">
        <f t="shared" ref="AA439:AA445" si="46">SUM(Y439:Z439)</f>
        <v>99</v>
      </c>
      <c r="AB439" s="320">
        <v>45916</v>
      </c>
      <c r="AC439" s="324">
        <v>0.375</v>
      </c>
      <c r="AD439" s="324">
        <v>0.625</v>
      </c>
      <c r="AE439" s="132" t="str">
        <f t="shared" si="45"/>
        <v>인천-인천</v>
      </c>
      <c r="AF439" s="325" t="s">
        <v>1306</v>
      </c>
      <c r="AG439" s="325" t="s">
        <v>1306</v>
      </c>
      <c r="AH439" s="325" t="s">
        <v>1448</v>
      </c>
      <c r="AI439" s="326" t="s">
        <v>1312</v>
      </c>
      <c r="AJ439" s="131" t="s">
        <v>1447</v>
      </c>
      <c r="AK439" s="131" t="s">
        <v>1446</v>
      </c>
      <c r="AL439" s="130" t="s">
        <v>1445</v>
      </c>
      <c r="AM439" s="130" t="s">
        <v>1444</v>
      </c>
      <c r="AN439" s="243" t="s">
        <v>1443</v>
      </c>
    </row>
    <row r="440" spans="1:40" ht="18" hidden="1" customHeight="1">
      <c r="A440" s="352"/>
      <c r="B440" s="141" t="s">
        <v>1442</v>
      </c>
      <c r="C440" s="145" t="s">
        <v>1425</v>
      </c>
      <c r="D440" s="145" t="s">
        <v>1441</v>
      </c>
      <c r="E440" s="141">
        <v>5</v>
      </c>
      <c r="F440" s="144"/>
      <c r="G440" s="144"/>
      <c r="H440" s="143"/>
      <c r="I440" s="143"/>
      <c r="J440" s="142"/>
      <c r="K440" s="142"/>
      <c r="L440" s="141"/>
      <c r="M440" s="140"/>
      <c r="N440" s="139"/>
      <c r="O440" s="134"/>
      <c r="P440" s="134"/>
      <c r="Q440" s="151"/>
      <c r="R440" s="136"/>
      <c r="S440" s="118">
        <f t="shared" si="41"/>
        <v>0</v>
      </c>
      <c r="T440" s="117"/>
      <c r="U440" s="117"/>
      <c r="V440" s="117"/>
      <c r="W440" s="117"/>
      <c r="X440" s="117"/>
      <c r="Y440" s="135"/>
      <c r="Z440" s="135"/>
      <c r="AA440" s="135">
        <f t="shared" si="46"/>
        <v>0</v>
      </c>
      <c r="AB440" s="134"/>
      <c r="AC440" s="133"/>
      <c r="AD440" s="133"/>
      <c r="AE440" s="132" t="str">
        <f t="shared" si="45"/>
        <v>-</v>
      </c>
      <c r="AF440" s="131"/>
      <c r="AG440" s="131"/>
      <c r="AH440" s="131"/>
      <c r="AI440" s="130"/>
      <c r="AJ440" s="131"/>
      <c r="AK440" s="131"/>
      <c r="AL440" s="130"/>
      <c r="AM440" s="130"/>
      <c r="AN440" s="129"/>
    </row>
    <row r="441" spans="1:40" ht="18" customHeight="1">
      <c r="A441" s="351">
        <v>140</v>
      </c>
      <c r="B441" s="141" t="s">
        <v>1436</v>
      </c>
      <c r="C441" s="145" t="s">
        <v>1419</v>
      </c>
      <c r="D441" s="274" t="s">
        <v>1428</v>
      </c>
      <c r="E441" s="321">
        <v>4</v>
      </c>
      <c r="F441" s="144">
        <v>4</v>
      </c>
      <c r="G441" s="144">
        <v>1</v>
      </c>
      <c r="H441" s="143">
        <v>2</v>
      </c>
      <c r="I441" s="143">
        <v>1</v>
      </c>
      <c r="J441" s="142"/>
      <c r="K441" s="142"/>
      <c r="L441" s="141" t="s">
        <v>1440</v>
      </c>
      <c r="M441" s="140">
        <v>1</v>
      </c>
      <c r="N441" s="139"/>
      <c r="O441" s="134">
        <v>45692</v>
      </c>
      <c r="P441" s="134"/>
      <c r="Q441" s="152"/>
      <c r="R441" s="118">
        <v>2</v>
      </c>
      <c r="S441" s="118">
        <f t="shared" si="41"/>
        <v>2</v>
      </c>
      <c r="T441" s="117">
        <v>1</v>
      </c>
      <c r="U441" s="117">
        <f>R441-T441</f>
        <v>1</v>
      </c>
      <c r="V441" s="117">
        <f>T441</f>
        <v>1</v>
      </c>
      <c r="W441" s="117">
        <v>0</v>
      </c>
      <c r="X441" s="117">
        <f>U441</f>
        <v>1</v>
      </c>
      <c r="Y441" s="135">
        <v>50</v>
      </c>
      <c r="Z441" s="135">
        <v>2</v>
      </c>
      <c r="AA441" s="135">
        <f t="shared" si="46"/>
        <v>52</v>
      </c>
      <c r="AB441" s="320">
        <v>45918</v>
      </c>
      <c r="AC441" s="324">
        <v>0.375</v>
      </c>
      <c r="AD441" s="324">
        <v>0.58333333333333337</v>
      </c>
      <c r="AE441" s="132" t="str">
        <f t="shared" si="45"/>
        <v>인천-인천</v>
      </c>
      <c r="AF441" s="325" t="s">
        <v>1306</v>
      </c>
      <c r="AG441" s="325" t="s">
        <v>1340</v>
      </c>
      <c r="AH441" s="325" t="s">
        <v>1439</v>
      </c>
      <c r="AI441" s="326" t="s">
        <v>1323</v>
      </c>
      <c r="AJ441" s="131" t="s">
        <v>1434</v>
      </c>
      <c r="AK441" s="131" t="s">
        <v>1438</v>
      </c>
      <c r="AL441" s="130" t="s">
        <v>1437</v>
      </c>
      <c r="AM441" s="130" t="s">
        <v>1431</v>
      </c>
      <c r="AN441" s="129" t="s">
        <v>1430</v>
      </c>
    </row>
    <row r="442" spans="1:40" ht="18" customHeight="1">
      <c r="A442" s="351"/>
      <c r="B442" s="141" t="s">
        <v>1436</v>
      </c>
      <c r="C442" s="145" t="s">
        <v>1425</v>
      </c>
      <c r="D442" s="274" t="s">
        <v>1428</v>
      </c>
      <c r="E442" s="321">
        <v>4</v>
      </c>
      <c r="F442" s="144"/>
      <c r="G442" s="144"/>
      <c r="H442" s="143">
        <v>2</v>
      </c>
      <c r="I442" s="143">
        <v>1</v>
      </c>
      <c r="J442" s="142"/>
      <c r="K442" s="142"/>
      <c r="L442" s="141" t="s">
        <v>1325</v>
      </c>
      <c r="M442" s="140">
        <v>1</v>
      </c>
      <c r="N442" s="139"/>
      <c r="O442" s="134">
        <v>45692</v>
      </c>
      <c r="P442" s="134"/>
      <c r="Q442" s="152"/>
      <c r="R442" s="118">
        <v>2</v>
      </c>
      <c r="S442" s="118">
        <f t="shared" si="41"/>
        <v>2</v>
      </c>
      <c r="T442" s="117">
        <v>1</v>
      </c>
      <c r="U442" s="117">
        <f>R442-T442</f>
        <v>1</v>
      </c>
      <c r="V442" s="117">
        <f>T442</f>
        <v>1</v>
      </c>
      <c r="W442" s="117">
        <v>0</v>
      </c>
      <c r="X442" s="117">
        <f>U442</f>
        <v>1</v>
      </c>
      <c r="Y442" s="135">
        <v>50</v>
      </c>
      <c r="Z442" s="135">
        <v>2</v>
      </c>
      <c r="AA442" s="135">
        <f t="shared" si="46"/>
        <v>52</v>
      </c>
      <c r="AB442" s="320">
        <v>45919</v>
      </c>
      <c r="AC442" s="324">
        <v>0.375</v>
      </c>
      <c r="AD442" s="324">
        <v>0.58333333333333337</v>
      </c>
      <c r="AE442" s="132" t="str">
        <f t="shared" si="45"/>
        <v>인천-인천</v>
      </c>
      <c r="AF442" s="325" t="s">
        <v>1340</v>
      </c>
      <c r="AG442" s="325" t="s">
        <v>1007</v>
      </c>
      <c r="AH442" s="325" t="s">
        <v>1435</v>
      </c>
      <c r="AI442" s="326" t="s">
        <v>1312</v>
      </c>
      <c r="AJ442" s="131" t="s">
        <v>1434</v>
      </c>
      <c r="AK442" s="131" t="s">
        <v>1433</v>
      </c>
      <c r="AL442" s="130" t="s">
        <v>1432</v>
      </c>
      <c r="AM442" s="130" t="s">
        <v>1431</v>
      </c>
      <c r="AN442" s="129" t="s">
        <v>1430</v>
      </c>
    </row>
    <row r="443" spans="1:40" ht="18" hidden="1" customHeight="1">
      <c r="A443" s="352"/>
      <c r="B443" s="141" t="s">
        <v>1429</v>
      </c>
      <c r="C443" s="145" t="s">
        <v>1425</v>
      </c>
      <c r="D443" s="145" t="s">
        <v>1428</v>
      </c>
      <c r="E443" s="141">
        <v>5</v>
      </c>
      <c r="F443" s="144"/>
      <c r="G443" s="144"/>
      <c r="H443" s="143"/>
      <c r="I443" s="143"/>
      <c r="J443" s="142"/>
      <c r="K443" s="142"/>
      <c r="L443" s="141"/>
      <c r="M443" s="140"/>
      <c r="N443" s="139"/>
      <c r="O443" s="134"/>
      <c r="P443" s="134"/>
      <c r="Q443" s="151"/>
      <c r="R443" s="136"/>
      <c r="S443" s="118">
        <f t="shared" si="41"/>
        <v>0</v>
      </c>
      <c r="T443" s="117"/>
      <c r="U443" s="117"/>
      <c r="V443" s="117"/>
      <c r="W443" s="117"/>
      <c r="X443" s="117"/>
      <c r="Y443" s="135"/>
      <c r="Z443" s="135"/>
      <c r="AA443" s="135">
        <f t="shared" si="46"/>
        <v>0</v>
      </c>
      <c r="AB443" s="134"/>
      <c r="AC443" s="133"/>
      <c r="AD443" s="133"/>
      <c r="AE443" s="132" t="str">
        <f t="shared" si="45"/>
        <v>-</v>
      </c>
      <c r="AF443" s="131"/>
      <c r="AG443" s="131"/>
      <c r="AH443" s="131"/>
      <c r="AI443" s="130"/>
      <c r="AJ443" s="131"/>
      <c r="AK443" s="131"/>
      <c r="AL443" s="130"/>
      <c r="AM443" s="130"/>
      <c r="AN443" s="129"/>
    </row>
    <row r="444" spans="1:40" ht="18" hidden="1" customHeight="1">
      <c r="A444" s="355">
        <v>141</v>
      </c>
      <c r="B444" s="141" t="s">
        <v>1427</v>
      </c>
      <c r="C444" s="145" t="s">
        <v>1425</v>
      </c>
      <c r="D444" s="145" t="s">
        <v>1418</v>
      </c>
      <c r="E444" s="141">
        <v>3</v>
      </c>
      <c r="F444" s="144"/>
      <c r="G444" s="144"/>
      <c r="H444" s="143"/>
      <c r="I444" s="143"/>
      <c r="J444" s="142"/>
      <c r="K444" s="142"/>
      <c r="L444" s="141"/>
      <c r="M444" s="140"/>
      <c r="N444" s="139"/>
      <c r="O444" s="134"/>
      <c r="P444" s="134"/>
      <c r="Q444" s="151"/>
      <c r="R444" s="136"/>
      <c r="S444" s="118">
        <f t="shared" si="41"/>
        <v>0</v>
      </c>
      <c r="T444" s="117"/>
      <c r="U444" s="117"/>
      <c r="V444" s="117"/>
      <c r="W444" s="117"/>
      <c r="X444" s="117"/>
      <c r="Y444" s="135"/>
      <c r="Z444" s="135"/>
      <c r="AA444" s="135">
        <f t="shared" si="46"/>
        <v>0</v>
      </c>
      <c r="AB444" s="134"/>
      <c r="AC444" s="133"/>
      <c r="AD444" s="133"/>
      <c r="AE444" s="132" t="str">
        <f t="shared" si="45"/>
        <v>-</v>
      </c>
      <c r="AF444" s="131"/>
      <c r="AG444" s="131"/>
      <c r="AH444" s="131"/>
      <c r="AI444" s="130"/>
      <c r="AJ444" s="131"/>
      <c r="AK444" s="131"/>
      <c r="AL444" s="130"/>
      <c r="AM444" s="130"/>
      <c r="AN444" s="129"/>
    </row>
    <row r="445" spans="1:40" ht="18" hidden="1" customHeight="1">
      <c r="A445" s="351"/>
      <c r="B445" s="141" t="s">
        <v>1426</v>
      </c>
      <c r="C445" s="127" t="s">
        <v>1425</v>
      </c>
      <c r="D445" s="157" t="s">
        <v>1418</v>
      </c>
      <c r="E445" s="123">
        <v>4</v>
      </c>
      <c r="F445" s="126">
        <v>6</v>
      </c>
      <c r="G445" s="126">
        <v>1</v>
      </c>
      <c r="H445" s="125">
        <v>6</v>
      </c>
      <c r="I445" s="125">
        <v>1</v>
      </c>
      <c r="J445" s="124"/>
      <c r="K445" s="124"/>
      <c r="L445" s="123" t="s">
        <v>1380</v>
      </c>
      <c r="M445" s="122">
        <v>1</v>
      </c>
      <c r="N445" s="121"/>
      <c r="O445" s="114">
        <v>45692</v>
      </c>
      <c r="P445" s="114">
        <v>45841</v>
      </c>
      <c r="Q445" s="114"/>
      <c r="R445" s="119">
        <v>6</v>
      </c>
      <c r="S445" s="156">
        <f t="shared" si="41"/>
        <v>1</v>
      </c>
      <c r="T445" s="116">
        <v>1</v>
      </c>
      <c r="U445" s="116"/>
      <c r="V445" s="116"/>
      <c r="W445" s="116"/>
      <c r="X445" s="116">
        <f>U445</f>
        <v>0</v>
      </c>
      <c r="Y445" s="115">
        <v>156</v>
      </c>
      <c r="Z445" s="115">
        <v>6</v>
      </c>
      <c r="AA445" s="115">
        <f t="shared" si="46"/>
        <v>162</v>
      </c>
      <c r="AB445" s="114">
        <v>45958</v>
      </c>
      <c r="AC445" s="113">
        <v>0.375</v>
      </c>
      <c r="AD445" s="113">
        <v>0.625</v>
      </c>
      <c r="AE445" s="112" t="str">
        <f t="shared" si="45"/>
        <v>인천-인천</v>
      </c>
      <c r="AF445" s="111" t="s">
        <v>1007</v>
      </c>
      <c r="AG445" s="111" t="s">
        <v>1007</v>
      </c>
      <c r="AH445" s="111" t="s">
        <v>1424</v>
      </c>
      <c r="AI445" s="110" t="s">
        <v>1006</v>
      </c>
      <c r="AJ445" s="111" t="s">
        <v>1423</v>
      </c>
      <c r="AK445" s="111" t="s">
        <v>1422</v>
      </c>
      <c r="AL445" s="110" t="s">
        <v>1421</v>
      </c>
      <c r="AM445" s="130"/>
      <c r="AN445" s="129"/>
    </row>
    <row r="446" spans="1:40" ht="16.5" hidden="1" customHeight="1">
      <c r="A446" s="352"/>
      <c r="B446" s="123" t="s">
        <v>1420</v>
      </c>
      <c r="C446" s="127" t="s">
        <v>1419</v>
      </c>
      <c r="D446" s="157" t="s">
        <v>1418</v>
      </c>
      <c r="E446" s="123">
        <v>5</v>
      </c>
      <c r="F446" s="126"/>
      <c r="G446" s="126"/>
      <c r="H446" s="125"/>
      <c r="I446" s="125"/>
      <c r="J446" s="124">
        <v>6</v>
      </c>
      <c r="K446" s="124">
        <v>1</v>
      </c>
      <c r="L446" s="123" t="s">
        <v>1380</v>
      </c>
      <c r="M446" s="122">
        <v>2</v>
      </c>
      <c r="N446" s="121"/>
      <c r="O446" s="114">
        <v>45733</v>
      </c>
      <c r="P446" s="114">
        <v>45841</v>
      </c>
      <c r="Q446" s="114"/>
      <c r="R446" s="119">
        <v>6</v>
      </c>
      <c r="S446" s="156">
        <f t="shared" si="41"/>
        <v>1</v>
      </c>
      <c r="T446" s="116">
        <v>1</v>
      </c>
      <c r="U446" s="116"/>
      <c r="V446" s="116"/>
      <c r="W446" s="116"/>
      <c r="X446" s="116">
        <f>U446</f>
        <v>0</v>
      </c>
      <c r="Y446" s="115">
        <v>154</v>
      </c>
      <c r="Z446" s="115">
        <v>7</v>
      </c>
      <c r="AA446" s="115">
        <v>161</v>
      </c>
      <c r="AB446" s="114">
        <v>45930</v>
      </c>
      <c r="AC446" s="113">
        <v>0.3611111111111111</v>
      </c>
      <c r="AD446" s="113">
        <v>0.64583333333333337</v>
      </c>
      <c r="AE446" s="146" t="s">
        <v>1341</v>
      </c>
      <c r="AF446" s="111" t="s">
        <v>6</v>
      </c>
      <c r="AG446" s="111" t="s">
        <v>73</v>
      </c>
      <c r="AH446" s="111" t="s">
        <v>766</v>
      </c>
      <c r="AI446" s="110" t="s">
        <v>150</v>
      </c>
      <c r="AJ446" s="111" t="s">
        <v>1417</v>
      </c>
      <c r="AK446" s="111" t="s">
        <v>1416</v>
      </c>
      <c r="AL446" s="110" t="s">
        <v>1415</v>
      </c>
      <c r="AM446" s="130"/>
      <c r="AN446" s="129"/>
    </row>
    <row r="447" spans="1:40" ht="18" customHeight="1">
      <c r="A447" s="355">
        <v>142</v>
      </c>
      <c r="B447" s="141" t="s">
        <v>1414</v>
      </c>
      <c r="C447" s="145" t="s">
        <v>1292</v>
      </c>
      <c r="D447" s="274" t="s">
        <v>1404</v>
      </c>
      <c r="E447" s="321">
        <v>3</v>
      </c>
      <c r="F447" s="144">
        <v>1</v>
      </c>
      <c r="G447" s="144">
        <v>1</v>
      </c>
      <c r="H447" s="143">
        <v>1</v>
      </c>
      <c r="I447" s="143">
        <v>1</v>
      </c>
      <c r="J447" s="142"/>
      <c r="K447" s="142"/>
      <c r="L447" s="141" t="s">
        <v>1325</v>
      </c>
      <c r="M447" s="140">
        <v>1</v>
      </c>
      <c r="N447" s="139"/>
      <c r="O447" s="134">
        <v>45673</v>
      </c>
      <c r="P447" s="134"/>
      <c r="Q447" s="152"/>
      <c r="R447" s="118">
        <v>1</v>
      </c>
      <c r="S447" s="118">
        <f t="shared" si="41"/>
        <v>1</v>
      </c>
      <c r="T447" s="117">
        <v>1</v>
      </c>
      <c r="U447" s="117">
        <f>R447-T447</f>
        <v>0</v>
      </c>
      <c r="V447" s="117">
        <f>T447</f>
        <v>1</v>
      </c>
      <c r="W447" s="117">
        <v>0</v>
      </c>
      <c r="X447" s="117">
        <f>U447</f>
        <v>0</v>
      </c>
      <c r="Y447" s="135">
        <v>30</v>
      </c>
      <c r="Z447" s="135">
        <v>4</v>
      </c>
      <c r="AA447" s="135">
        <f>SUM(Y447:Z447)</f>
        <v>34</v>
      </c>
      <c r="AB447" s="320">
        <v>45960</v>
      </c>
      <c r="AC447" s="324">
        <v>0.3611111111111111</v>
      </c>
      <c r="AD447" s="324">
        <v>0.65277777777777779</v>
      </c>
      <c r="AE447" s="132" t="str">
        <f>CONCATENATE(AF447,"-",AG447)</f>
        <v>인천-인천</v>
      </c>
      <c r="AF447" s="325" t="s">
        <v>1007</v>
      </c>
      <c r="AG447" s="325" t="s">
        <v>1340</v>
      </c>
      <c r="AH447" s="325" t="s">
        <v>1413</v>
      </c>
      <c r="AI447" s="326" t="s">
        <v>1312</v>
      </c>
      <c r="AJ447" s="131" t="s">
        <v>1408</v>
      </c>
      <c r="AK447" s="131" t="s">
        <v>1412</v>
      </c>
      <c r="AL447" s="130" t="s">
        <v>1411</v>
      </c>
      <c r="AM447" s="130"/>
      <c r="AN447" s="129"/>
    </row>
    <row r="448" spans="1:40" ht="18" customHeight="1">
      <c r="A448" s="351"/>
      <c r="B448" s="141" t="s">
        <v>1410</v>
      </c>
      <c r="C448" s="145" t="s">
        <v>987</v>
      </c>
      <c r="D448" s="274" t="s">
        <v>1404</v>
      </c>
      <c r="E448" s="321">
        <v>4</v>
      </c>
      <c r="F448" s="144">
        <v>1</v>
      </c>
      <c r="G448" s="144">
        <v>1</v>
      </c>
      <c r="H448" s="143">
        <v>1</v>
      </c>
      <c r="I448" s="143">
        <v>1</v>
      </c>
      <c r="J448" s="142"/>
      <c r="K448" s="142"/>
      <c r="L448" s="141" t="s">
        <v>1325</v>
      </c>
      <c r="M448" s="140">
        <v>1</v>
      </c>
      <c r="N448" s="139"/>
      <c r="O448" s="134">
        <v>45673</v>
      </c>
      <c r="P448" s="134"/>
      <c r="Q448" s="152"/>
      <c r="R448" s="118">
        <v>1</v>
      </c>
      <c r="S448" s="118">
        <f t="shared" si="41"/>
        <v>1</v>
      </c>
      <c r="T448" s="117">
        <v>1</v>
      </c>
      <c r="U448" s="117">
        <f>R448-T448</f>
        <v>0</v>
      </c>
      <c r="V448" s="117">
        <f>T448</f>
        <v>1</v>
      </c>
      <c r="W448" s="117">
        <v>0</v>
      </c>
      <c r="X448" s="117">
        <f>U448</f>
        <v>0</v>
      </c>
      <c r="Y448" s="135">
        <v>36</v>
      </c>
      <c r="Z448" s="135">
        <v>4</v>
      </c>
      <c r="AA448" s="135">
        <f>SUM(Y448:Z448)</f>
        <v>40</v>
      </c>
      <c r="AB448" s="320">
        <v>45960</v>
      </c>
      <c r="AC448" s="324">
        <v>0.3611111111111111</v>
      </c>
      <c r="AD448" s="324">
        <v>0.65277777777777779</v>
      </c>
      <c r="AE448" s="132" t="str">
        <f>CONCATENATE(AF448,"-",AG448)</f>
        <v>인천-인천</v>
      </c>
      <c r="AF448" s="325" t="s">
        <v>1007</v>
      </c>
      <c r="AG448" s="325" t="s">
        <v>1340</v>
      </c>
      <c r="AH448" s="325" t="s">
        <v>1409</v>
      </c>
      <c r="AI448" s="326" t="s">
        <v>1312</v>
      </c>
      <c r="AJ448" s="131" t="s">
        <v>1408</v>
      </c>
      <c r="AK448" s="131" t="s">
        <v>1407</v>
      </c>
      <c r="AL448" s="130" t="s">
        <v>1406</v>
      </c>
      <c r="AM448" s="130"/>
      <c r="AN448" s="129"/>
    </row>
    <row r="449" spans="1:40" ht="18" hidden="1" customHeight="1">
      <c r="A449" s="352"/>
      <c r="B449" s="141" t="s">
        <v>1405</v>
      </c>
      <c r="C449" s="145" t="s">
        <v>1292</v>
      </c>
      <c r="D449" s="145" t="s">
        <v>1404</v>
      </c>
      <c r="E449" s="141">
        <v>5</v>
      </c>
      <c r="F449" s="144"/>
      <c r="G449" s="144"/>
      <c r="H449" s="143"/>
      <c r="I449" s="143"/>
      <c r="J449" s="142"/>
      <c r="K449" s="142"/>
      <c r="L449" s="141"/>
      <c r="M449" s="140"/>
      <c r="N449" s="139"/>
      <c r="O449" s="134"/>
      <c r="P449" s="134"/>
      <c r="Q449" s="151"/>
      <c r="R449" s="136"/>
      <c r="S449" s="118">
        <f t="shared" si="41"/>
        <v>0</v>
      </c>
      <c r="T449" s="117"/>
      <c r="U449" s="117"/>
      <c r="V449" s="117"/>
      <c r="W449" s="117"/>
      <c r="X449" s="117"/>
      <c r="Y449" s="135"/>
      <c r="Z449" s="135"/>
      <c r="AA449" s="135">
        <f>SUM(Y449:Z449)</f>
        <v>0</v>
      </c>
      <c r="AB449" s="134"/>
      <c r="AC449" s="133"/>
      <c r="AD449" s="133"/>
      <c r="AE449" s="132" t="str">
        <f>CONCATENATE(AF449,"-",AG449)</f>
        <v>-</v>
      </c>
      <c r="AF449" s="131"/>
      <c r="AG449" s="131"/>
      <c r="AH449" s="131"/>
      <c r="AI449" s="130"/>
      <c r="AJ449" s="131"/>
      <c r="AK449" s="131"/>
      <c r="AL449" s="130"/>
      <c r="AM449" s="130"/>
      <c r="AN449" s="129"/>
    </row>
    <row r="450" spans="1:40" ht="18" hidden="1" customHeight="1">
      <c r="A450" s="355">
        <v>143</v>
      </c>
      <c r="B450" s="141" t="s">
        <v>1403</v>
      </c>
      <c r="C450" s="145" t="s">
        <v>1329</v>
      </c>
      <c r="D450" s="145" t="s">
        <v>1395</v>
      </c>
      <c r="E450" s="141">
        <v>3</v>
      </c>
      <c r="F450" s="144"/>
      <c r="G450" s="144"/>
      <c r="H450" s="143">
        <v>5</v>
      </c>
      <c r="I450" s="143">
        <v>1</v>
      </c>
      <c r="J450" s="142"/>
      <c r="K450" s="142"/>
      <c r="L450" s="141"/>
      <c r="M450" s="140"/>
      <c r="N450" s="139"/>
      <c r="O450" s="134"/>
      <c r="P450" s="134"/>
      <c r="Q450" s="151"/>
      <c r="R450" s="136"/>
      <c r="S450" s="118">
        <f t="shared" si="41"/>
        <v>0</v>
      </c>
      <c r="T450" s="117"/>
      <c r="U450" s="117"/>
      <c r="V450" s="117"/>
      <c r="W450" s="117"/>
      <c r="X450" s="117"/>
      <c r="Y450" s="135"/>
      <c r="Z450" s="135"/>
      <c r="AA450" s="135">
        <f>SUM(Y450:Z450)</f>
        <v>0</v>
      </c>
      <c r="AB450" s="134"/>
      <c r="AC450" s="133"/>
      <c r="AD450" s="133"/>
      <c r="AE450" s="132" t="str">
        <f>CONCATENATE(AF450,"-",AG450)</f>
        <v>-</v>
      </c>
      <c r="AF450" s="131"/>
      <c r="AG450" s="131"/>
      <c r="AH450" s="131"/>
      <c r="AI450" s="130"/>
      <c r="AJ450" s="131"/>
      <c r="AK450" s="131"/>
      <c r="AL450" s="130"/>
      <c r="AM450" s="130"/>
      <c r="AN450" s="129"/>
    </row>
    <row r="451" spans="1:40" ht="18" customHeight="1">
      <c r="A451" s="351"/>
      <c r="B451" s="141" t="s">
        <v>1402</v>
      </c>
      <c r="C451" s="145" t="s">
        <v>1329</v>
      </c>
      <c r="D451" s="274" t="s">
        <v>1395</v>
      </c>
      <c r="E451" s="321">
        <v>4</v>
      </c>
      <c r="F451" s="144">
        <v>5</v>
      </c>
      <c r="G451" s="144">
        <v>1</v>
      </c>
      <c r="H451" s="143"/>
      <c r="I451" s="143"/>
      <c r="J451" s="142"/>
      <c r="K451" s="142"/>
      <c r="L451" s="141" t="s">
        <v>1314</v>
      </c>
      <c r="M451" s="140">
        <v>1</v>
      </c>
      <c r="N451" s="139">
        <v>1</v>
      </c>
      <c r="O451" s="134">
        <v>45705</v>
      </c>
      <c r="P451" s="134"/>
      <c r="Q451" s="152">
        <v>45740</v>
      </c>
      <c r="R451" s="118">
        <v>5</v>
      </c>
      <c r="S451" s="118">
        <f t="shared" si="41"/>
        <v>1</v>
      </c>
      <c r="T451" s="117">
        <v>1</v>
      </c>
      <c r="U451" s="150">
        <v>0</v>
      </c>
      <c r="V451" s="117">
        <f>T451</f>
        <v>1</v>
      </c>
      <c r="W451" s="117">
        <v>0</v>
      </c>
      <c r="X451" s="117">
        <f>U451</f>
        <v>0</v>
      </c>
      <c r="Y451" s="135">
        <v>104</v>
      </c>
      <c r="Z451" s="135">
        <v>6</v>
      </c>
      <c r="AA451" s="135">
        <f>SUM(Y451:Z451)</f>
        <v>110</v>
      </c>
      <c r="AB451" s="320">
        <v>45954</v>
      </c>
      <c r="AC451" s="324">
        <v>0.375</v>
      </c>
      <c r="AD451" s="324">
        <v>0.63888888888888895</v>
      </c>
      <c r="AE451" s="132" t="str">
        <f>CONCATENATE(AF451,"-",AG451)</f>
        <v>인천-인천</v>
      </c>
      <c r="AF451" s="325" t="s">
        <v>1007</v>
      </c>
      <c r="AG451" s="325" t="s">
        <v>1340</v>
      </c>
      <c r="AH451" s="325" t="s">
        <v>1401</v>
      </c>
      <c r="AI451" s="325" t="s">
        <v>1400</v>
      </c>
      <c r="AJ451" s="131" t="s">
        <v>1399</v>
      </c>
      <c r="AK451" s="131" t="s">
        <v>1398</v>
      </c>
      <c r="AL451" s="130" t="s">
        <v>1397</v>
      </c>
      <c r="AM451" s="130"/>
      <c r="AN451" s="129"/>
    </row>
    <row r="452" spans="1:40" ht="18" customHeight="1">
      <c r="A452" s="352"/>
      <c r="B452" s="141" t="s">
        <v>1396</v>
      </c>
      <c r="C452" s="145" t="s">
        <v>987</v>
      </c>
      <c r="D452" s="274" t="s">
        <v>1395</v>
      </c>
      <c r="E452" s="321">
        <v>5</v>
      </c>
      <c r="F452" s="144"/>
      <c r="G452" s="144"/>
      <c r="H452" s="143"/>
      <c r="I452" s="143"/>
      <c r="J452" s="142">
        <v>4</v>
      </c>
      <c r="K452" s="142">
        <v>0</v>
      </c>
      <c r="L452" s="141" t="s">
        <v>1325</v>
      </c>
      <c r="M452" s="140">
        <v>2</v>
      </c>
      <c r="N452" s="139"/>
      <c r="O452" s="134">
        <v>45740</v>
      </c>
      <c r="P452" s="134"/>
      <c r="Q452" s="151"/>
      <c r="R452" s="118">
        <v>4</v>
      </c>
      <c r="S452" s="118">
        <f t="shared" si="41"/>
        <v>0</v>
      </c>
      <c r="T452" s="117">
        <v>0</v>
      </c>
      <c r="U452" s="150">
        <v>0</v>
      </c>
      <c r="V452" s="117">
        <v>0</v>
      </c>
      <c r="W452" s="117">
        <f>T452</f>
        <v>0</v>
      </c>
      <c r="X452" s="117">
        <f>U452</f>
        <v>0</v>
      </c>
      <c r="Y452" s="135">
        <v>86</v>
      </c>
      <c r="Z452" s="135">
        <v>5</v>
      </c>
      <c r="AA452" s="135">
        <v>91</v>
      </c>
      <c r="AB452" s="320">
        <v>45953</v>
      </c>
      <c r="AC452" s="324">
        <v>0.33333333333333331</v>
      </c>
      <c r="AD452" s="324">
        <v>0.66666666666666663</v>
      </c>
      <c r="AE452" s="146" t="s">
        <v>1000</v>
      </c>
      <c r="AF452" s="325" t="s">
        <v>6</v>
      </c>
      <c r="AG452" s="325" t="s">
        <v>73</v>
      </c>
      <c r="AH452" s="325" t="s">
        <v>315</v>
      </c>
      <c r="AI452" s="326" t="s">
        <v>158</v>
      </c>
      <c r="AJ452" s="131" t="s">
        <v>1394</v>
      </c>
      <c r="AK452" s="131" t="s">
        <v>1393</v>
      </c>
      <c r="AL452" s="130" t="s">
        <v>1392</v>
      </c>
      <c r="AM452" s="130"/>
      <c r="AN452" s="129"/>
    </row>
    <row r="453" spans="1:40" ht="18" hidden="1" customHeight="1">
      <c r="A453" s="355">
        <v>144</v>
      </c>
      <c r="B453" s="141" t="s">
        <v>1391</v>
      </c>
      <c r="C453" s="145" t="s">
        <v>1329</v>
      </c>
      <c r="D453" s="145" t="s">
        <v>1388</v>
      </c>
      <c r="E453" s="141">
        <v>3</v>
      </c>
      <c r="F453" s="144">
        <v>3</v>
      </c>
      <c r="G453" s="144">
        <v>1</v>
      </c>
      <c r="H453" s="143"/>
      <c r="I453" s="143"/>
      <c r="J453" s="142"/>
      <c r="K453" s="142"/>
      <c r="L453" s="141"/>
      <c r="M453" s="140"/>
      <c r="N453" s="139"/>
      <c r="O453" s="138"/>
      <c r="P453" s="138"/>
      <c r="Q453" s="137"/>
      <c r="R453" s="136"/>
      <c r="S453" s="118">
        <f t="shared" si="41"/>
        <v>0</v>
      </c>
      <c r="T453" s="117"/>
      <c r="U453" s="117"/>
      <c r="V453" s="117"/>
      <c r="W453" s="117"/>
      <c r="X453" s="117"/>
      <c r="Y453" s="135"/>
      <c r="Z453" s="135"/>
      <c r="AA453" s="135">
        <f t="shared" ref="AA453:AA476" si="47">SUM(Y453:Z453)</f>
        <v>0</v>
      </c>
      <c r="AB453" s="134"/>
      <c r="AC453" s="133"/>
      <c r="AD453" s="133"/>
      <c r="AE453" s="132" t="str">
        <f>CONCATENATE(AF453,"-",AG453)</f>
        <v>-</v>
      </c>
      <c r="AF453" s="131"/>
      <c r="AG453" s="131"/>
      <c r="AH453" s="131"/>
      <c r="AI453" s="130"/>
      <c r="AJ453" s="131"/>
      <c r="AK453" s="131"/>
      <c r="AL453" s="130"/>
      <c r="AM453" s="130"/>
      <c r="AN453" s="129"/>
    </row>
    <row r="454" spans="1:40" ht="18" hidden="1" customHeight="1">
      <c r="A454" s="351"/>
      <c r="B454" s="141" t="s">
        <v>1390</v>
      </c>
      <c r="C454" s="145" t="s">
        <v>1292</v>
      </c>
      <c r="D454" s="145" t="s">
        <v>1388</v>
      </c>
      <c r="E454" s="141">
        <v>4</v>
      </c>
      <c r="F454" s="144">
        <v>4</v>
      </c>
      <c r="G454" s="144">
        <v>1</v>
      </c>
      <c r="H454" s="143"/>
      <c r="I454" s="143"/>
      <c r="J454" s="142"/>
      <c r="K454" s="142"/>
      <c r="L454" s="141"/>
      <c r="M454" s="140"/>
      <c r="N454" s="139"/>
      <c r="O454" s="138"/>
      <c r="P454" s="138"/>
      <c r="Q454" s="137"/>
      <c r="R454" s="136"/>
      <c r="S454" s="118">
        <f t="shared" si="41"/>
        <v>0</v>
      </c>
      <c r="T454" s="117"/>
      <c r="U454" s="117"/>
      <c r="V454" s="117"/>
      <c r="W454" s="117"/>
      <c r="X454" s="117"/>
      <c r="Y454" s="135"/>
      <c r="Z454" s="135"/>
      <c r="AA454" s="135">
        <f t="shared" si="47"/>
        <v>0</v>
      </c>
      <c r="AB454" s="134"/>
      <c r="AC454" s="133"/>
      <c r="AD454" s="133"/>
      <c r="AE454" s="132" t="str">
        <f>CONCATENATE(AF454,"-",AG454)</f>
        <v>-</v>
      </c>
      <c r="AF454" s="131"/>
      <c r="AG454" s="131"/>
      <c r="AH454" s="131"/>
      <c r="AI454" s="130"/>
      <c r="AJ454" s="131"/>
      <c r="AK454" s="131"/>
      <c r="AL454" s="130"/>
      <c r="AM454" s="130"/>
      <c r="AN454" s="129"/>
    </row>
    <row r="455" spans="1:40" ht="18" hidden="1" customHeight="1">
      <c r="A455" s="352"/>
      <c r="B455" s="141" t="s">
        <v>1389</v>
      </c>
      <c r="C455" s="145" t="s">
        <v>987</v>
      </c>
      <c r="D455" s="145" t="s">
        <v>1388</v>
      </c>
      <c r="E455" s="141">
        <v>5</v>
      </c>
      <c r="F455" s="144"/>
      <c r="G455" s="144"/>
      <c r="H455" s="143"/>
      <c r="I455" s="143"/>
      <c r="J455" s="142"/>
      <c r="K455" s="142"/>
      <c r="L455" s="141"/>
      <c r="M455" s="140"/>
      <c r="N455" s="139"/>
      <c r="O455" s="138"/>
      <c r="P455" s="138"/>
      <c r="Q455" s="137"/>
      <c r="R455" s="136"/>
      <c r="S455" s="118">
        <f t="shared" si="41"/>
        <v>0</v>
      </c>
      <c r="T455" s="117"/>
      <c r="U455" s="117"/>
      <c r="V455" s="117"/>
      <c r="W455" s="117"/>
      <c r="X455" s="117"/>
      <c r="Y455" s="135"/>
      <c r="Z455" s="135"/>
      <c r="AA455" s="135">
        <f t="shared" si="47"/>
        <v>0</v>
      </c>
      <c r="AB455" s="134"/>
      <c r="AC455" s="133"/>
      <c r="AD455" s="133"/>
      <c r="AE455" s="132" t="str">
        <f>CONCATENATE(AF455,"-",AG455)</f>
        <v>-</v>
      </c>
      <c r="AF455" s="131"/>
      <c r="AG455" s="131"/>
      <c r="AH455" s="131"/>
      <c r="AI455" s="130"/>
      <c r="AJ455" s="131"/>
      <c r="AK455" s="131"/>
      <c r="AL455" s="130"/>
      <c r="AM455" s="130"/>
      <c r="AN455" s="129"/>
    </row>
    <row r="456" spans="1:40" s="87" customFormat="1" ht="18" hidden="1" customHeight="1">
      <c r="A456" s="355">
        <v>145</v>
      </c>
      <c r="B456" s="141" t="s">
        <v>1387</v>
      </c>
      <c r="C456" s="127" t="s">
        <v>1329</v>
      </c>
      <c r="D456" s="127" t="s">
        <v>1374</v>
      </c>
      <c r="E456" s="123">
        <v>3</v>
      </c>
      <c r="F456" s="126">
        <v>1</v>
      </c>
      <c r="G456" s="126">
        <v>1</v>
      </c>
      <c r="H456" s="125"/>
      <c r="I456" s="125"/>
      <c r="J456" s="124"/>
      <c r="K456" s="124"/>
      <c r="L456" s="123" t="s">
        <v>1380</v>
      </c>
      <c r="M456" s="122">
        <v>1</v>
      </c>
      <c r="N456" s="121"/>
      <c r="O456" s="114">
        <v>45679</v>
      </c>
      <c r="P456" s="114">
        <v>45728</v>
      </c>
      <c r="Q456" s="114"/>
      <c r="R456" s="119">
        <v>1</v>
      </c>
      <c r="S456" s="118">
        <f t="shared" si="41"/>
        <v>0</v>
      </c>
      <c r="T456" s="116"/>
      <c r="U456" s="116"/>
      <c r="V456" s="117"/>
      <c r="W456" s="116"/>
      <c r="X456" s="116"/>
      <c r="Y456" s="115">
        <v>34</v>
      </c>
      <c r="Z456" s="115">
        <v>2</v>
      </c>
      <c r="AA456" s="115">
        <f t="shared" si="47"/>
        <v>36</v>
      </c>
      <c r="AB456" s="114">
        <v>45765</v>
      </c>
      <c r="AC456" s="113">
        <v>0.39583333333333331</v>
      </c>
      <c r="AD456" s="113">
        <v>0.63194444444444442</v>
      </c>
      <c r="AE456" s="112" t="str">
        <f>CONCATENATE(AF456,"-",AG456)</f>
        <v>인천-영종</v>
      </c>
      <c r="AF456" s="111" t="s">
        <v>1007</v>
      </c>
      <c r="AG456" s="111" t="s">
        <v>1386</v>
      </c>
      <c r="AH456" s="111" t="s">
        <v>1385</v>
      </c>
      <c r="AI456" s="110" t="s">
        <v>1312</v>
      </c>
      <c r="AJ456" s="111" t="s">
        <v>1384</v>
      </c>
      <c r="AK456" s="111" t="s">
        <v>1383</v>
      </c>
      <c r="AL456" s="110" t="s">
        <v>1382</v>
      </c>
      <c r="AM456" s="110"/>
      <c r="AN456" s="109"/>
    </row>
    <row r="457" spans="1:40" s="87" customFormat="1" ht="18" hidden="1" customHeight="1">
      <c r="A457" s="351"/>
      <c r="B457" s="141" t="s">
        <v>1381</v>
      </c>
      <c r="C457" s="127" t="s">
        <v>1329</v>
      </c>
      <c r="D457" s="127" t="s">
        <v>1374</v>
      </c>
      <c r="E457" s="123">
        <v>4</v>
      </c>
      <c r="F457" s="126">
        <v>1</v>
      </c>
      <c r="G457" s="126">
        <v>1</v>
      </c>
      <c r="H457" s="125"/>
      <c r="I457" s="125"/>
      <c r="J457" s="124"/>
      <c r="K457" s="124"/>
      <c r="L457" s="123" t="s">
        <v>1380</v>
      </c>
      <c r="M457" s="122">
        <v>1</v>
      </c>
      <c r="N457" s="121"/>
      <c r="O457" s="114">
        <v>45679</v>
      </c>
      <c r="P457" s="114">
        <v>45728</v>
      </c>
      <c r="Q457" s="114"/>
      <c r="R457" s="119">
        <v>1</v>
      </c>
      <c r="S457" s="118">
        <f t="shared" ref="S457:S520" si="48">T457+U457</f>
        <v>0</v>
      </c>
      <c r="T457" s="116"/>
      <c r="U457" s="116"/>
      <c r="V457" s="117"/>
      <c r="W457" s="116"/>
      <c r="X457" s="116"/>
      <c r="Y457" s="115">
        <v>29</v>
      </c>
      <c r="Z457" s="115">
        <v>2</v>
      </c>
      <c r="AA457" s="115">
        <f t="shared" si="47"/>
        <v>31</v>
      </c>
      <c r="AB457" s="114">
        <v>45765</v>
      </c>
      <c r="AC457" s="113">
        <v>0.39583333333333331</v>
      </c>
      <c r="AD457" s="113">
        <v>0.63194444444444442</v>
      </c>
      <c r="AE457" s="112" t="str">
        <f>CONCATENATE(AF457,"-",AG457)</f>
        <v>인천-영종</v>
      </c>
      <c r="AF457" s="111" t="s">
        <v>1340</v>
      </c>
      <c r="AG457" s="111" t="s">
        <v>1047</v>
      </c>
      <c r="AH457" s="111" t="s">
        <v>1379</v>
      </c>
      <c r="AI457" s="110" t="s">
        <v>1312</v>
      </c>
      <c r="AJ457" s="111" t="s">
        <v>1378</v>
      </c>
      <c r="AK457" s="242" t="s">
        <v>1377</v>
      </c>
      <c r="AL457" s="110" t="s">
        <v>1376</v>
      </c>
      <c r="AM457" s="110"/>
      <c r="AN457" s="109"/>
    </row>
    <row r="458" spans="1:40" ht="18" customHeight="1">
      <c r="A458" s="352"/>
      <c r="B458" s="166" t="s">
        <v>1375</v>
      </c>
      <c r="C458" s="147" t="s">
        <v>1292</v>
      </c>
      <c r="D458" s="274" t="s">
        <v>1374</v>
      </c>
      <c r="E458" s="321">
        <v>5</v>
      </c>
      <c r="F458" s="144"/>
      <c r="G458" s="144"/>
      <c r="H458" s="143"/>
      <c r="I458" s="143"/>
      <c r="J458" s="165"/>
      <c r="K458" s="165"/>
      <c r="L458" s="141" t="s">
        <v>1325</v>
      </c>
      <c r="M458" s="140" t="s">
        <v>1373</v>
      </c>
      <c r="N458" s="139"/>
      <c r="O458" s="134">
        <v>45838</v>
      </c>
      <c r="P458" s="134"/>
      <c r="Q458" s="151"/>
      <c r="R458" s="118">
        <v>1</v>
      </c>
      <c r="S458" s="118">
        <f t="shared" si="48"/>
        <v>1</v>
      </c>
      <c r="T458" s="117">
        <v>1</v>
      </c>
      <c r="U458" s="117">
        <f>R458-T458</f>
        <v>0</v>
      </c>
      <c r="V458" s="117">
        <v>0</v>
      </c>
      <c r="W458" s="117">
        <f>T458</f>
        <v>1</v>
      </c>
      <c r="X458" s="117">
        <v>0</v>
      </c>
      <c r="Y458" s="162">
        <v>22</v>
      </c>
      <c r="Z458" s="162">
        <v>2</v>
      </c>
      <c r="AA458" s="162">
        <f t="shared" si="47"/>
        <v>24</v>
      </c>
      <c r="AB458" s="320">
        <v>45923</v>
      </c>
      <c r="AC458" s="324">
        <v>0.35416666666666669</v>
      </c>
      <c r="AD458" s="327">
        <v>0.66666666666666663</v>
      </c>
      <c r="AE458" s="146" t="s">
        <v>1000</v>
      </c>
      <c r="AF458" s="325" t="s">
        <v>6</v>
      </c>
      <c r="AG458" s="325" t="s">
        <v>1372</v>
      </c>
      <c r="AH458" s="325" t="s">
        <v>766</v>
      </c>
      <c r="AI458" s="326" t="s">
        <v>1006</v>
      </c>
      <c r="AJ458" s="236" t="s">
        <v>1371</v>
      </c>
      <c r="AK458" s="224" t="s">
        <v>1370</v>
      </c>
      <c r="AL458" s="241" t="s">
        <v>1369</v>
      </c>
      <c r="AM458" s="130"/>
      <c r="AN458" s="129"/>
    </row>
    <row r="459" spans="1:40" ht="18" customHeight="1">
      <c r="A459" s="355">
        <v>146</v>
      </c>
      <c r="B459" s="141" t="s">
        <v>1368</v>
      </c>
      <c r="C459" s="145" t="s">
        <v>987</v>
      </c>
      <c r="D459" s="274" t="s">
        <v>1355</v>
      </c>
      <c r="E459" s="321">
        <v>3</v>
      </c>
      <c r="F459" s="144">
        <v>2</v>
      </c>
      <c r="G459" s="144">
        <v>1</v>
      </c>
      <c r="H459" s="143">
        <v>2</v>
      </c>
      <c r="I459" s="143">
        <v>1</v>
      </c>
      <c r="J459" s="142"/>
      <c r="K459" s="142"/>
      <c r="L459" s="141" t="s">
        <v>1325</v>
      </c>
      <c r="M459" s="140">
        <v>1</v>
      </c>
      <c r="N459" s="139"/>
      <c r="O459" s="134">
        <v>45681</v>
      </c>
      <c r="P459" s="134"/>
      <c r="Q459" s="152"/>
      <c r="R459" s="118">
        <v>2</v>
      </c>
      <c r="S459" s="118">
        <f t="shared" si="48"/>
        <v>2</v>
      </c>
      <c r="T459" s="117">
        <v>1</v>
      </c>
      <c r="U459" s="117">
        <f>R459-T459</f>
        <v>1</v>
      </c>
      <c r="V459" s="117">
        <f>T459</f>
        <v>1</v>
      </c>
      <c r="W459" s="117">
        <v>0</v>
      </c>
      <c r="X459" s="117">
        <f>U459</f>
        <v>1</v>
      </c>
      <c r="Y459" s="135">
        <v>49</v>
      </c>
      <c r="Z459" s="135">
        <v>2</v>
      </c>
      <c r="AA459" s="135">
        <f t="shared" si="47"/>
        <v>51</v>
      </c>
      <c r="AB459" s="320">
        <v>45945</v>
      </c>
      <c r="AC459" s="324">
        <v>0.375</v>
      </c>
      <c r="AD459" s="324">
        <v>0.64583333333333337</v>
      </c>
      <c r="AE459" s="132" t="str">
        <f>CONCATENATE(AF459,"-",AG459)</f>
        <v>인천-강화</v>
      </c>
      <c r="AF459" s="325" t="s">
        <v>1306</v>
      </c>
      <c r="AG459" s="325" t="s">
        <v>1305</v>
      </c>
      <c r="AH459" s="325" t="s">
        <v>1367</v>
      </c>
      <c r="AI459" s="326" t="s">
        <v>1323</v>
      </c>
      <c r="AJ459" s="131" t="s">
        <v>1366</v>
      </c>
      <c r="AK459" s="186" t="s">
        <v>1365</v>
      </c>
      <c r="AL459" s="130" t="s">
        <v>1364</v>
      </c>
      <c r="AM459" s="130" t="s">
        <v>1354</v>
      </c>
      <c r="AN459" s="129">
        <v>4647</v>
      </c>
    </row>
    <row r="460" spans="1:40" ht="18" hidden="1" customHeight="1">
      <c r="A460" s="351"/>
      <c r="B460" s="141" t="s">
        <v>1363</v>
      </c>
      <c r="C460" s="145" t="s">
        <v>1292</v>
      </c>
      <c r="D460" s="145" t="s">
        <v>1355</v>
      </c>
      <c r="E460" s="141">
        <v>4</v>
      </c>
      <c r="F460" s="144">
        <v>2</v>
      </c>
      <c r="G460" s="144">
        <v>1</v>
      </c>
      <c r="H460" s="143">
        <v>2</v>
      </c>
      <c r="I460" s="143">
        <v>1</v>
      </c>
      <c r="J460" s="142"/>
      <c r="K460" s="142"/>
      <c r="L460" s="141" t="s">
        <v>1362</v>
      </c>
      <c r="M460" s="140">
        <v>1</v>
      </c>
      <c r="N460" s="139"/>
      <c r="O460" s="134">
        <v>45681</v>
      </c>
      <c r="P460" s="134"/>
      <c r="Q460" s="152"/>
      <c r="R460" s="136">
        <v>2</v>
      </c>
      <c r="S460" s="118">
        <f t="shared" si="48"/>
        <v>1</v>
      </c>
      <c r="T460" s="117">
        <v>1</v>
      </c>
      <c r="U460" s="117"/>
      <c r="V460" s="117">
        <f>T460</f>
        <v>1</v>
      </c>
      <c r="W460" s="117">
        <v>0</v>
      </c>
      <c r="X460" s="117">
        <v>0</v>
      </c>
      <c r="Y460" s="135">
        <v>44</v>
      </c>
      <c r="Z460" s="135">
        <v>2</v>
      </c>
      <c r="AA460" s="135">
        <f t="shared" si="47"/>
        <v>46</v>
      </c>
      <c r="AB460" s="134">
        <v>45790</v>
      </c>
      <c r="AC460" s="133">
        <v>0.35416666666666669</v>
      </c>
      <c r="AD460" s="148">
        <v>0.66666666666666663</v>
      </c>
      <c r="AE460" s="132" t="str">
        <f>CONCATENATE(AF460,"-",AG460)</f>
        <v>인천-강화</v>
      </c>
      <c r="AF460" s="131" t="s">
        <v>1007</v>
      </c>
      <c r="AG460" s="131" t="s">
        <v>1361</v>
      </c>
      <c r="AH460" s="131" t="s">
        <v>1360</v>
      </c>
      <c r="AI460" s="240" t="s">
        <v>1046</v>
      </c>
      <c r="AJ460" s="131" t="s">
        <v>1359</v>
      </c>
      <c r="AK460" s="131" t="s">
        <v>1358</v>
      </c>
      <c r="AL460" s="130" t="s">
        <v>1357</v>
      </c>
      <c r="AM460" s="130" t="s">
        <v>1354</v>
      </c>
      <c r="AN460" s="129">
        <v>4647</v>
      </c>
    </row>
    <row r="461" spans="1:40" ht="18" hidden="1" customHeight="1">
      <c r="A461" s="352"/>
      <c r="B461" s="141" t="s">
        <v>1356</v>
      </c>
      <c r="C461" s="145" t="s">
        <v>987</v>
      </c>
      <c r="D461" s="145" t="s">
        <v>1355</v>
      </c>
      <c r="E461" s="141">
        <v>5</v>
      </c>
      <c r="F461" s="144"/>
      <c r="G461" s="144"/>
      <c r="H461" s="143"/>
      <c r="I461" s="143"/>
      <c r="J461" s="142"/>
      <c r="K461" s="142"/>
      <c r="L461" s="141"/>
      <c r="M461" s="140"/>
      <c r="N461" s="139"/>
      <c r="O461" s="134"/>
      <c r="P461" s="134"/>
      <c r="Q461" s="151"/>
      <c r="R461" s="136"/>
      <c r="S461" s="118">
        <f t="shared" si="48"/>
        <v>0</v>
      </c>
      <c r="T461" s="117"/>
      <c r="U461" s="117"/>
      <c r="V461" s="117"/>
      <c r="W461" s="117"/>
      <c r="X461" s="117"/>
      <c r="Y461" s="135"/>
      <c r="Z461" s="135"/>
      <c r="AA461" s="135">
        <f t="shared" si="47"/>
        <v>0</v>
      </c>
      <c r="AB461" s="134"/>
      <c r="AC461" s="133"/>
      <c r="AD461" s="133"/>
      <c r="AE461" s="132" t="str">
        <f>CONCATENATE(AF461,"-",AG461)</f>
        <v>-</v>
      </c>
      <c r="AF461" s="131"/>
      <c r="AG461" s="131"/>
      <c r="AH461" s="131"/>
      <c r="AI461" s="130"/>
      <c r="AJ461" s="131"/>
      <c r="AK461" s="131"/>
      <c r="AL461" s="130"/>
      <c r="AM461" s="130" t="s">
        <v>1354</v>
      </c>
      <c r="AN461" s="129">
        <v>4647</v>
      </c>
    </row>
    <row r="462" spans="1:40" s="87" customFormat="1" ht="18" hidden="1" customHeight="1">
      <c r="A462" s="355">
        <v>147</v>
      </c>
      <c r="B462" s="141" t="s">
        <v>1353</v>
      </c>
      <c r="C462" s="127" t="s">
        <v>987</v>
      </c>
      <c r="D462" s="157" t="s">
        <v>1343</v>
      </c>
      <c r="E462" s="123">
        <v>3</v>
      </c>
      <c r="F462" s="126">
        <v>3</v>
      </c>
      <c r="G462" s="126">
        <v>1</v>
      </c>
      <c r="H462" s="125"/>
      <c r="I462" s="125"/>
      <c r="J462" s="124"/>
      <c r="K462" s="124"/>
      <c r="L462" s="123" t="s">
        <v>1349</v>
      </c>
      <c r="M462" s="122">
        <v>1</v>
      </c>
      <c r="N462" s="121"/>
      <c r="O462" s="114">
        <v>45694</v>
      </c>
      <c r="P462" s="114">
        <v>45730</v>
      </c>
      <c r="Q462" s="114"/>
      <c r="R462" s="119">
        <v>3</v>
      </c>
      <c r="S462" s="118">
        <f t="shared" si="48"/>
        <v>0</v>
      </c>
      <c r="T462" s="116"/>
      <c r="U462" s="116"/>
      <c r="V462" s="116"/>
      <c r="W462" s="116"/>
      <c r="X462" s="116"/>
      <c r="Y462" s="115">
        <v>52</v>
      </c>
      <c r="Z462" s="115">
        <v>3</v>
      </c>
      <c r="AA462" s="115">
        <f t="shared" si="47"/>
        <v>55</v>
      </c>
      <c r="AB462" s="114">
        <v>45944</v>
      </c>
      <c r="AC462" s="113">
        <v>0.3611111111111111</v>
      </c>
      <c r="AD462" s="113">
        <v>0.64583333333333337</v>
      </c>
      <c r="AE462" s="112" t="str">
        <f>CONCATENATE(AF462,"-",AG462)</f>
        <v>인천-인천</v>
      </c>
      <c r="AF462" s="111" t="s">
        <v>1007</v>
      </c>
      <c r="AG462" s="111" t="s">
        <v>1340</v>
      </c>
      <c r="AH462" s="111" t="s">
        <v>1352</v>
      </c>
      <c r="AI462" s="110" t="s">
        <v>1046</v>
      </c>
      <c r="AJ462" s="111" t="s">
        <v>1347</v>
      </c>
      <c r="AK462" s="111" t="s">
        <v>1346</v>
      </c>
      <c r="AL462" s="110" t="s">
        <v>1351</v>
      </c>
      <c r="AM462" s="110"/>
      <c r="AN462" s="109"/>
    </row>
    <row r="463" spans="1:40" s="87" customFormat="1" ht="18" hidden="1" customHeight="1">
      <c r="A463" s="351"/>
      <c r="B463" s="141" t="s">
        <v>1350</v>
      </c>
      <c r="C463" s="127" t="s">
        <v>1329</v>
      </c>
      <c r="D463" s="127" t="s">
        <v>1343</v>
      </c>
      <c r="E463" s="123">
        <v>4</v>
      </c>
      <c r="F463" s="126">
        <v>2</v>
      </c>
      <c r="G463" s="126">
        <v>1</v>
      </c>
      <c r="H463" s="125"/>
      <c r="I463" s="125"/>
      <c r="J463" s="124"/>
      <c r="K463" s="124"/>
      <c r="L463" s="123" t="s">
        <v>1349</v>
      </c>
      <c r="M463" s="122">
        <v>1</v>
      </c>
      <c r="N463" s="121"/>
      <c r="O463" s="114">
        <v>45694</v>
      </c>
      <c r="P463" s="114">
        <v>45730</v>
      </c>
      <c r="Q463" s="114"/>
      <c r="R463" s="119">
        <v>2</v>
      </c>
      <c r="S463" s="118">
        <f t="shared" si="48"/>
        <v>0</v>
      </c>
      <c r="T463" s="116"/>
      <c r="U463" s="116"/>
      <c r="V463" s="117"/>
      <c r="W463" s="116"/>
      <c r="X463" s="116"/>
      <c r="Y463" s="115">
        <v>50</v>
      </c>
      <c r="Z463" s="115">
        <v>2</v>
      </c>
      <c r="AA463" s="115">
        <f t="shared" si="47"/>
        <v>52</v>
      </c>
      <c r="AB463" s="114">
        <v>45770</v>
      </c>
      <c r="AC463" s="113">
        <v>0.33333333333333331</v>
      </c>
      <c r="AD463" s="113">
        <v>0.66666666666666663</v>
      </c>
      <c r="AE463" s="112" t="str">
        <f>CONCATENATE(AF463,"-",AG463)</f>
        <v>인천-강화</v>
      </c>
      <c r="AF463" s="111" t="s">
        <v>1340</v>
      </c>
      <c r="AG463" s="111" t="s">
        <v>1014</v>
      </c>
      <c r="AH463" s="111" t="s">
        <v>1348</v>
      </c>
      <c r="AI463" s="110" t="s">
        <v>1046</v>
      </c>
      <c r="AJ463" s="111" t="s">
        <v>1347</v>
      </c>
      <c r="AK463" s="111" t="s">
        <v>1346</v>
      </c>
      <c r="AL463" s="110" t="s">
        <v>1345</v>
      </c>
      <c r="AM463" s="110"/>
      <c r="AN463" s="109"/>
    </row>
    <row r="464" spans="1:40" ht="18" customHeight="1">
      <c r="A464" s="352"/>
      <c r="B464" s="141" t="s">
        <v>1344</v>
      </c>
      <c r="C464" s="145" t="s">
        <v>1292</v>
      </c>
      <c r="D464" s="274" t="s">
        <v>1343</v>
      </c>
      <c r="E464" s="321">
        <v>5</v>
      </c>
      <c r="F464" s="144"/>
      <c r="G464" s="144"/>
      <c r="H464" s="143"/>
      <c r="I464" s="143"/>
      <c r="J464" s="142"/>
      <c r="K464" s="142"/>
      <c r="L464" s="141" t="s">
        <v>986</v>
      </c>
      <c r="M464" s="140" t="s">
        <v>1342</v>
      </c>
      <c r="N464" s="139"/>
      <c r="O464" s="134">
        <v>45838</v>
      </c>
      <c r="P464" s="134"/>
      <c r="Q464" s="151"/>
      <c r="R464" s="118">
        <v>3</v>
      </c>
      <c r="S464" s="118">
        <f t="shared" si="48"/>
        <v>3</v>
      </c>
      <c r="T464" s="117">
        <v>3</v>
      </c>
      <c r="U464" s="117">
        <f>R464-T464</f>
        <v>0</v>
      </c>
      <c r="V464" s="117">
        <v>0</v>
      </c>
      <c r="W464" s="117">
        <f>T464</f>
        <v>3</v>
      </c>
      <c r="X464" s="117">
        <v>0</v>
      </c>
      <c r="Y464" s="135">
        <v>62</v>
      </c>
      <c r="Z464" s="135">
        <v>4</v>
      </c>
      <c r="AA464" s="135">
        <f t="shared" si="47"/>
        <v>66</v>
      </c>
      <c r="AB464" s="320">
        <v>45917</v>
      </c>
      <c r="AC464" s="324">
        <v>0.3611111111111111</v>
      </c>
      <c r="AD464" s="324">
        <v>0.69444444444444453</v>
      </c>
      <c r="AE464" s="146" t="s">
        <v>1341</v>
      </c>
      <c r="AF464" s="325" t="s">
        <v>1340</v>
      </c>
      <c r="AG464" s="325" t="s">
        <v>1339</v>
      </c>
      <c r="AH464" s="325" t="s">
        <v>1338</v>
      </c>
      <c r="AI464" s="326" t="s">
        <v>1312</v>
      </c>
      <c r="AJ464" s="131" t="s">
        <v>1337</v>
      </c>
      <c r="AK464" s="131" t="s">
        <v>1336</v>
      </c>
      <c r="AL464" s="130" t="s">
        <v>1335</v>
      </c>
      <c r="AM464" s="239" t="s">
        <v>1334</v>
      </c>
      <c r="AN464" s="238" t="s">
        <v>1333</v>
      </c>
    </row>
    <row r="465" spans="1:40" ht="18" hidden="1" customHeight="1">
      <c r="A465" s="355">
        <v>148</v>
      </c>
      <c r="B465" s="141" t="s">
        <v>1332</v>
      </c>
      <c r="C465" s="145" t="s">
        <v>1292</v>
      </c>
      <c r="D465" s="145" t="s">
        <v>1328</v>
      </c>
      <c r="E465" s="141">
        <v>3</v>
      </c>
      <c r="F465" s="144"/>
      <c r="G465" s="144"/>
      <c r="H465" s="143"/>
      <c r="I465" s="143"/>
      <c r="J465" s="142"/>
      <c r="K465" s="142"/>
      <c r="L465" s="141"/>
      <c r="M465" s="140"/>
      <c r="N465" s="139"/>
      <c r="O465" s="138"/>
      <c r="P465" s="138"/>
      <c r="Q465" s="137"/>
      <c r="R465" s="136"/>
      <c r="S465" s="118">
        <f t="shared" si="48"/>
        <v>0</v>
      </c>
      <c r="T465" s="117"/>
      <c r="U465" s="117"/>
      <c r="V465" s="117"/>
      <c r="W465" s="117"/>
      <c r="X465" s="117"/>
      <c r="Y465" s="135"/>
      <c r="Z465" s="135"/>
      <c r="AA465" s="135">
        <f t="shared" si="47"/>
        <v>0</v>
      </c>
      <c r="AB465" s="134"/>
      <c r="AC465" s="133"/>
      <c r="AD465" s="133"/>
      <c r="AE465" s="132" t="str">
        <f t="shared" ref="AE465:AE478" si="49">CONCATENATE(AF465,"-",AG465)</f>
        <v>-</v>
      </c>
      <c r="AF465" s="131"/>
      <c r="AG465" s="131"/>
      <c r="AH465" s="131"/>
      <c r="AI465" s="130"/>
      <c r="AJ465" s="131"/>
      <c r="AK465" s="131"/>
      <c r="AL465" s="130"/>
      <c r="AM465" s="130"/>
      <c r="AN465" s="129"/>
    </row>
    <row r="466" spans="1:40" ht="18" hidden="1" customHeight="1">
      <c r="A466" s="351"/>
      <c r="B466" s="141" t="s">
        <v>1331</v>
      </c>
      <c r="C466" s="145" t="s">
        <v>1329</v>
      </c>
      <c r="D466" s="145" t="s">
        <v>1328</v>
      </c>
      <c r="E466" s="141">
        <v>4</v>
      </c>
      <c r="F466" s="144"/>
      <c r="G466" s="144"/>
      <c r="H466" s="143"/>
      <c r="I466" s="143"/>
      <c r="J466" s="142"/>
      <c r="K466" s="142"/>
      <c r="L466" s="141"/>
      <c r="M466" s="140"/>
      <c r="N466" s="139"/>
      <c r="O466" s="138"/>
      <c r="P466" s="138"/>
      <c r="Q466" s="137"/>
      <c r="R466" s="136"/>
      <c r="S466" s="118">
        <f t="shared" si="48"/>
        <v>0</v>
      </c>
      <c r="T466" s="117"/>
      <c r="U466" s="117"/>
      <c r="V466" s="117"/>
      <c r="W466" s="117"/>
      <c r="X466" s="117"/>
      <c r="Y466" s="135"/>
      <c r="Z466" s="135"/>
      <c r="AA466" s="135">
        <f t="shared" si="47"/>
        <v>0</v>
      </c>
      <c r="AB466" s="134"/>
      <c r="AC466" s="133"/>
      <c r="AD466" s="133"/>
      <c r="AE466" s="132" t="str">
        <f t="shared" si="49"/>
        <v>-</v>
      </c>
      <c r="AF466" s="131"/>
      <c r="AG466" s="131"/>
      <c r="AH466" s="131"/>
      <c r="AI466" s="130"/>
      <c r="AJ466" s="131"/>
      <c r="AK466" s="131"/>
      <c r="AL466" s="130"/>
      <c r="AM466" s="130"/>
      <c r="AN466" s="129"/>
    </row>
    <row r="467" spans="1:40" ht="18" hidden="1" customHeight="1">
      <c r="A467" s="352"/>
      <c r="B467" s="141" t="s">
        <v>1330</v>
      </c>
      <c r="C467" s="145" t="s">
        <v>1329</v>
      </c>
      <c r="D467" s="145" t="s">
        <v>1328</v>
      </c>
      <c r="E467" s="141">
        <v>5</v>
      </c>
      <c r="F467" s="144"/>
      <c r="G467" s="144"/>
      <c r="H467" s="143"/>
      <c r="I467" s="143"/>
      <c r="J467" s="142"/>
      <c r="K467" s="142"/>
      <c r="L467" s="141"/>
      <c r="M467" s="140"/>
      <c r="N467" s="139"/>
      <c r="O467" s="138"/>
      <c r="P467" s="138"/>
      <c r="Q467" s="137"/>
      <c r="R467" s="136"/>
      <c r="S467" s="118">
        <f t="shared" si="48"/>
        <v>0</v>
      </c>
      <c r="T467" s="117"/>
      <c r="U467" s="117"/>
      <c r="V467" s="117"/>
      <c r="W467" s="117"/>
      <c r="X467" s="117"/>
      <c r="Y467" s="135"/>
      <c r="Z467" s="135"/>
      <c r="AA467" s="135">
        <f t="shared" si="47"/>
        <v>0</v>
      </c>
      <c r="AB467" s="134"/>
      <c r="AC467" s="133"/>
      <c r="AD467" s="133"/>
      <c r="AE467" s="132" t="str">
        <f t="shared" si="49"/>
        <v>-</v>
      </c>
      <c r="AF467" s="131"/>
      <c r="AG467" s="131"/>
      <c r="AH467" s="131"/>
      <c r="AI467" s="130"/>
      <c r="AJ467" s="131"/>
      <c r="AK467" s="131"/>
      <c r="AL467" s="130"/>
      <c r="AM467" s="130"/>
      <c r="AN467" s="129"/>
    </row>
    <row r="468" spans="1:40" ht="18" hidden="1" customHeight="1">
      <c r="A468" s="355">
        <v>149</v>
      </c>
      <c r="B468" s="141" t="s">
        <v>1327</v>
      </c>
      <c r="C468" s="145" t="s">
        <v>987</v>
      </c>
      <c r="D468" s="145" t="s">
        <v>1318</v>
      </c>
      <c r="E468" s="141">
        <v>3</v>
      </c>
      <c r="F468" s="144"/>
      <c r="G468" s="144"/>
      <c r="H468" s="143"/>
      <c r="I468" s="143"/>
      <c r="J468" s="142"/>
      <c r="K468" s="142"/>
      <c r="L468" s="141"/>
      <c r="M468" s="140"/>
      <c r="N468" s="139"/>
      <c r="O468" s="134"/>
      <c r="P468" s="134"/>
      <c r="Q468" s="151"/>
      <c r="R468" s="136"/>
      <c r="S468" s="118">
        <f t="shared" si="48"/>
        <v>0</v>
      </c>
      <c r="T468" s="117"/>
      <c r="U468" s="117"/>
      <c r="V468" s="117"/>
      <c r="W468" s="117"/>
      <c r="X468" s="117"/>
      <c r="Y468" s="135"/>
      <c r="Z468" s="135"/>
      <c r="AA468" s="135">
        <f t="shared" si="47"/>
        <v>0</v>
      </c>
      <c r="AB468" s="134"/>
      <c r="AC468" s="133"/>
      <c r="AD468" s="133"/>
      <c r="AE468" s="132" t="str">
        <f t="shared" si="49"/>
        <v>-</v>
      </c>
      <c r="AF468" s="131"/>
      <c r="AG468" s="131"/>
      <c r="AH468" s="131"/>
      <c r="AI468" s="130"/>
      <c r="AJ468" s="131"/>
      <c r="AK468" s="131"/>
      <c r="AL468" s="130"/>
      <c r="AM468" s="130" t="s">
        <v>1317</v>
      </c>
      <c r="AN468" s="129" t="s">
        <v>1316</v>
      </c>
    </row>
    <row r="469" spans="1:40" ht="18" hidden="1" customHeight="1">
      <c r="A469" s="351"/>
      <c r="B469" s="141" t="s">
        <v>1326</v>
      </c>
      <c r="C469" s="145" t="s">
        <v>1292</v>
      </c>
      <c r="D469" s="145" t="s">
        <v>1318</v>
      </c>
      <c r="E469" s="141">
        <v>4</v>
      </c>
      <c r="F469" s="144">
        <v>4</v>
      </c>
      <c r="G469" s="144">
        <v>1</v>
      </c>
      <c r="H469" s="143">
        <v>4</v>
      </c>
      <c r="I469" s="143">
        <v>1</v>
      </c>
      <c r="J469" s="142"/>
      <c r="K469" s="142"/>
      <c r="L469" s="141" t="s">
        <v>1325</v>
      </c>
      <c r="M469" s="140">
        <v>1</v>
      </c>
      <c r="N469" s="139"/>
      <c r="O469" s="134">
        <v>45707</v>
      </c>
      <c r="P469" s="134"/>
      <c r="Q469" s="152"/>
      <c r="R469" s="136">
        <v>4</v>
      </c>
      <c r="S469" s="118">
        <f t="shared" si="48"/>
        <v>1</v>
      </c>
      <c r="T469" s="117">
        <v>1</v>
      </c>
      <c r="U469" s="117"/>
      <c r="V469" s="117">
        <f>T469</f>
        <v>1</v>
      </c>
      <c r="W469" s="117">
        <v>0</v>
      </c>
      <c r="X469" s="117">
        <v>0</v>
      </c>
      <c r="Y469" s="135">
        <v>98</v>
      </c>
      <c r="Z469" s="135">
        <v>5</v>
      </c>
      <c r="AA469" s="135">
        <f t="shared" si="47"/>
        <v>103</v>
      </c>
      <c r="AB469" s="134">
        <v>45791</v>
      </c>
      <c r="AC469" s="133">
        <v>0.375</v>
      </c>
      <c r="AD469" s="148">
        <v>0.66666666666666663</v>
      </c>
      <c r="AE469" s="132" t="str">
        <f t="shared" si="49"/>
        <v>인천-강화</v>
      </c>
      <c r="AF469" s="131" t="s">
        <v>1306</v>
      </c>
      <c r="AG469" s="131" t="s">
        <v>1324</v>
      </c>
      <c r="AH469" s="131" t="s">
        <v>1204</v>
      </c>
      <c r="AI469" s="130" t="s">
        <v>1323</v>
      </c>
      <c r="AJ469" s="131" t="s">
        <v>1322</v>
      </c>
      <c r="AK469" s="131" t="s">
        <v>1321</v>
      </c>
      <c r="AL469" s="130" t="s">
        <v>1320</v>
      </c>
      <c r="AM469" s="130" t="s">
        <v>1317</v>
      </c>
      <c r="AN469" s="129" t="s">
        <v>1316</v>
      </c>
    </row>
    <row r="470" spans="1:40" ht="18" hidden="1" customHeight="1">
      <c r="A470" s="352"/>
      <c r="B470" s="141" t="s">
        <v>1319</v>
      </c>
      <c r="C470" s="145" t="s">
        <v>1292</v>
      </c>
      <c r="D470" s="145" t="s">
        <v>1318</v>
      </c>
      <c r="E470" s="141">
        <v>5</v>
      </c>
      <c r="F470" s="144"/>
      <c r="G470" s="144"/>
      <c r="H470" s="143"/>
      <c r="I470" s="143"/>
      <c r="J470" s="142"/>
      <c r="K470" s="142"/>
      <c r="L470" s="141"/>
      <c r="M470" s="140"/>
      <c r="N470" s="139"/>
      <c r="O470" s="134"/>
      <c r="P470" s="134"/>
      <c r="Q470" s="151"/>
      <c r="R470" s="136"/>
      <c r="S470" s="118">
        <f t="shared" si="48"/>
        <v>0</v>
      </c>
      <c r="T470" s="117"/>
      <c r="U470" s="117"/>
      <c r="V470" s="117"/>
      <c r="W470" s="117"/>
      <c r="X470" s="117"/>
      <c r="Y470" s="135"/>
      <c r="Z470" s="135"/>
      <c r="AA470" s="135">
        <f t="shared" si="47"/>
        <v>0</v>
      </c>
      <c r="AB470" s="134"/>
      <c r="AC470" s="133"/>
      <c r="AD470" s="133"/>
      <c r="AE470" s="132" t="str">
        <f t="shared" si="49"/>
        <v>-</v>
      </c>
      <c r="AF470" s="131"/>
      <c r="AG470" s="131"/>
      <c r="AH470" s="131"/>
      <c r="AI470" s="130"/>
      <c r="AJ470" s="131"/>
      <c r="AK470" s="131"/>
      <c r="AL470" s="130"/>
      <c r="AM470" s="130" t="s">
        <v>1317</v>
      </c>
      <c r="AN470" s="129" t="s">
        <v>1316</v>
      </c>
    </row>
    <row r="471" spans="1:40" ht="18" hidden="1" customHeight="1">
      <c r="A471" s="355">
        <v>150</v>
      </c>
      <c r="B471" s="141" t="s">
        <v>1315</v>
      </c>
      <c r="C471" s="145" t="s">
        <v>1292</v>
      </c>
      <c r="D471" s="145" t="s">
        <v>1298</v>
      </c>
      <c r="E471" s="141">
        <v>3</v>
      </c>
      <c r="F471" s="144">
        <v>2</v>
      </c>
      <c r="G471" s="144">
        <v>1</v>
      </c>
      <c r="H471" s="143">
        <v>2</v>
      </c>
      <c r="I471" s="143">
        <v>1</v>
      </c>
      <c r="J471" s="142"/>
      <c r="K471" s="142"/>
      <c r="L471" s="141" t="s">
        <v>1314</v>
      </c>
      <c r="M471" s="140">
        <v>1</v>
      </c>
      <c r="N471" s="139">
        <v>1</v>
      </c>
      <c r="O471" s="134">
        <v>45709</v>
      </c>
      <c r="P471" s="134"/>
      <c r="Q471" s="152">
        <v>45740</v>
      </c>
      <c r="R471" s="136">
        <v>2</v>
      </c>
      <c r="S471" s="118">
        <f t="shared" si="48"/>
        <v>1</v>
      </c>
      <c r="T471" s="117">
        <v>1</v>
      </c>
      <c r="U471" s="117"/>
      <c r="V471" s="117">
        <f>T471</f>
        <v>1</v>
      </c>
      <c r="W471" s="117">
        <v>0</v>
      </c>
      <c r="X471" s="117">
        <v>0</v>
      </c>
      <c r="Y471" s="135">
        <v>50</v>
      </c>
      <c r="Z471" s="135">
        <v>3</v>
      </c>
      <c r="AA471" s="135">
        <f t="shared" si="47"/>
        <v>53</v>
      </c>
      <c r="AB471" s="134">
        <v>45790</v>
      </c>
      <c r="AC471" s="237">
        <v>0.375</v>
      </c>
      <c r="AD471" s="148">
        <v>0.6875</v>
      </c>
      <c r="AE471" s="132" t="str">
        <f t="shared" si="49"/>
        <v>인천-영종</v>
      </c>
      <c r="AF471" s="131" t="s">
        <v>1306</v>
      </c>
      <c r="AG471" s="217" t="s">
        <v>1313</v>
      </c>
      <c r="AH471" s="173" t="s">
        <v>1220</v>
      </c>
      <c r="AI471" s="131" t="s">
        <v>1312</v>
      </c>
      <c r="AJ471" s="131" t="s">
        <v>1311</v>
      </c>
      <c r="AK471" s="131" t="s">
        <v>1310</v>
      </c>
      <c r="AL471" s="130" t="s">
        <v>1309</v>
      </c>
      <c r="AM471" s="130" t="s">
        <v>1297</v>
      </c>
      <c r="AN471" s="129" t="s">
        <v>1296</v>
      </c>
    </row>
    <row r="472" spans="1:40" ht="18" hidden="1" customHeight="1">
      <c r="A472" s="351"/>
      <c r="B472" s="141" t="s">
        <v>1308</v>
      </c>
      <c r="C472" s="145" t="s">
        <v>987</v>
      </c>
      <c r="D472" s="145" t="s">
        <v>1298</v>
      </c>
      <c r="E472" s="141">
        <v>4</v>
      </c>
      <c r="F472" s="144">
        <v>2</v>
      </c>
      <c r="G472" s="144">
        <v>1</v>
      </c>
      <c r="H472" s="143">
        <v>2</v>
      </c>
      <c r="I472" s="143">
        <v>1</v>
      </c>
      <c r="J472" s="142"/>
      <c r="K472" s="142"/>
      <c r="L472" s="141" t="s">
        <v>1307</v>
      </c>
      <c r="M472" s="140">
        <v>1</v>
      </c>
      <c r="N472" s="139">
        <v>1</v>
      </c>
      <c r="O472" s="134">
        <v>45709</v>
      </c>
      <c r="P472" s="134"/>
      <c r="Q472" s="152">
        <v>45728</v>
      </c>
      <c r="R472" s="136">
        <v>2</v>
      </c>
      <c r="S472" s="118">
        <f t="shared" si="48"/>
        <v>1</v>
      </c>
      <c r="T472" s="117">
        <v>1</v>
      </c>
      <c r="U472" s="117"/>
      <c r="V472" s="117">
        <f>T472</f>
        <v>1</v>
      </c>
      <c r="W472" s="117">
        <v>0</v>
      </c>
      <c r="X472" s="117">
        <v>0</v>
      </c>
      <c r="Y472" s="135">
        <v>49</v>
      </c>
      <c r="Z472" s="135">
        <v>2</v>
      </c>
      <c r="AA472" s="135">
        <f t="shared" si="47"/>
        <v>51</v>
      </c>
      <c r="AB472" s="152">
        <v>45797</v>
      </c>
      <c r="AC472" s="148">
        <v>0.3611111111111111</v>
      </c>
      <c r="AD472" s="148">
        <v>0.65277777777777779</v>
      </c>
      <c r="AE472" s="132" t="str">
        <f t="shared" si="49"/>
        <v>인천-강화</v>
      </c>
      <c r="AF472" s="131" t="s">
        <v>1306</v>
      </c>
      <c r="AG472" s="131" t="s">
        <v>1305</v>
      </c>
      <c r="AH472" s="131" t="s">
        <v>1304</v>
      </c>
      <c r="AI472" s="131" t="s">
        <v>1303</v>
      </c>
      <c r="AJ472" s="131" t="s">
        <v>1302</v>
      </c>
      <c r="AK472" s="131" t="s">
        <v>1301</v>
      </c>
      <c r="AL472" s="130" t="s">
        <v>1300</v>
      </c>
      <c r="AM472" s="130" t="s">
        <v>1297</v>
      </c>
      <c r="AN472" s="129" t="s">
        <v>1296</v>
      </c>
    </row>
    <row r="473" spans="1:40" ht="18" hidden="1" customHeight="1">
      <c r="A473" s="352"/>
      <c r="B473" s="141" t="s">
        <v>1299</v>
      </c>
      <c r="C473" s="145" t="s">
        <v>987</v>
      </c>
      <c r="D473" s="145" t="s">
        <v>1298</v>
      </c>
      <c r="E473" s="141">
        <v>5</v>
      </c>
      <c r="F473" s="144"/>
      <c r="G473" s="144"/>
      <c r="H473" s="143"/>
      <c r="I473" s="143"/>
      <c r="J473" s="142"/>
      <c r="K473" s="142"/>
      <c r="L473" s="141"/>
      <c r="M473" s="140"/>
      <c r="N473" s="139"/>
      <c r="O473" s="134"/>
      <c r="P473" s="134"/>
      <c r="Q473" s="151"/>
      <c r="R473" s="136"/>
      <c r="S473" s="118">
        <f t="shared" si="48"/>
        <v>0</v>
      </c>
      <c r="T473" s="117"/>
      <c r="U473" s="117"/>
      <c r="V473" s="117"/>
      <c r="W473" s="117"/>
      <c r="X473" s="117"/>
      <c r="Y473" s="135"/>
      <c r="Z473" s="135"/>
      <c r="AA473" s="135">
        <f t="shared" si="47"/>
        <v>0</v>
      </c>
      <c r="AB473" s="134"/>
      <c r="AC473" s="133"/>
      <c r="AD473" s="133"/>
      <c r="AE473" s="132" t="str">
        <f t="shared" si="49"/>
        <v>-</v>
      </c>
      <c r="AF473" s="131"/>
      <c r="AG473" s="131"/>
      <c r="AH473" s="131"/>
      <c r="AI473" s="130"/>
      <c r="AJ473" s="131"/>
      <c r="AK473" s="131"/>
      <c r="AL473" s="130"/>
      <c r="AM473" s="130" t="s">
        <v>1297</v>
      </c>
      <c r="AN473" s="129" t="s">
        <v>1296</v>
      </c>
    </row>
    <row r="474" spans="1:40" ht="18" hidden="1" customHeight="1">
      <c r="A474" s="355">
        <v>151</v>
      </c>
      <c r="B474" s="141" t="s">
        <v>1295</v>
      </c>
      <c r="C474" s="145" t="s">
        <v>1294</v>
      </c>
      <c r="D474" s="145" t="s">
        <v>1290</v>
      </c>
      <c r="E474" s="141">
        <v>3</v>
      </c>
      <c r="F474" s="144"/>
      <c r="G474" s="144"/>
      <c r="H474" s="143"/>
      <c r="I474" s="143"/>
      <c r="J474" s="142"/>
      <c r="K474" s="142"/>
      <c r="L474" s="141"/>
      <c r="M474" s="140"/>
      <c r="N474" s="139"/>
      <c r="O474" s="138"/>
      <c r="P474" s="138"/>
      <c r="Q474" s="137"/>
      <c r="R474" s="136"/>
      <c r="S474" s="118">
        <f t="shared" si="48"/>
        <v>0</v>
      </c>
      <c r="T474" s="117"/>
      <c r="U474" s="117"/>
      <c r="V474" s="117"/>
      <c r="W474" s="117"/>
      <c r="X474" s="117"/>
      <c r="Y474" s="135"/>
      <c r="Z474" s="135"/>
      <c r="AA474" s="135">
        <f t="shared" si="47"/>
        <v>0</v>
      </c>
      <c r="AB474" s="134"/>
      <c r="AC474" s="133"/>
      <c r="AD474" s="133"/>
      <c r="AE474" s="132" t="str">
        <f t="shared" si="49"/>
        <v>-</v>
      </c>
      <c r="AF474" s="131"/>
      <c r="AG474" s="131"/>
      <c r="AH474" s="131"/>
      <c r="AI474" s="130"/>
      <c r="AJ474" s="131"/>
      <c r="AK474" s="131"/>
      <c r="AL474" s="130"/>
      <c r="AM474" s="130"/>
      <c r="AN474" s="129"/>
    </row>
    <row r="475" spans="1:40" ht="18" hidden="1" customHeight="1">
      <c r="A475" s="351"/>
      <c r="B475" s="141" t="s">
        <v>1293</v>
      </c>
      <c r="C475" s="145" t="s">
        <v>1292</v>
      </c>
      <c r="D475" s="145" t="s">
        <v>1290</v>
      </c>
      <c r="E475" s="141">
        <v>4</v>
      </c>
      <c r="F475" s="144"/>
      <c r="G475" s="144"/>
      <c r="H475" s="143"/>
      <c r="I475" s="143"/>
      <c r="J475" s="142"/>
      <c r="K475" s="142"/>
      <c r="L475" s="141"/>
      <c r="M475" s="140"/>
      <c r="N475" s="139"/>
      <c r="O475" s="138"/>
      <c r="P475" s="138"/>
      <c r="Q475" s="137"/>
      <c r="R475" s="136"/>
      <c r="S475" s="118">
        <f t="shared" si="48"/>
        <v>0</v>
      </c>
      <c r="T475" s="117"/>
      <c r="U475" s="117"/>
      <c r="V475" s="117"/>
      <c r="W475" s="117"/>
      <c r="X475" s="117"/>
      <c r="Y475" s="135"/>
      <c r="Z475" s="135"/>
      <c r="AA475" s="135">
        <f t="shared" si="47"/>
        <v>0</v>
      </c>
      <c r="AB475" s="134"/>
      <c r="AC475" s="133"/>
      <c r="AD475" s="133"/>
      <c r="AE475" s="132" t="str">
        <f t="shared" si="49"/>
        <v>-</v>
      </c>
      <c r="AF475" s="131"/>
      <c r="AG475" s="131"/>
      <c r="AH475" s="131"/>
      <c r="AI475" s="130"/>
      <c r="AJ475" s="131"/>
      <c r="AK475" s="131"/>
      <c r="AL475" s="130"/>
      <c r="AM475" s="130"/>
      <c r="AN475" s="129"/>
    </row>
    <row r="476" spans="1:40" ht="18" hidden="1" customHeight="1">
      <c r="A476" s="352"/>
      <c r="B476" s="141" t="s">
        <v>1291</v>
      </c>
      <c r="C476" s="145" t="s">
        <v>987</v>
      </c>
      <c r="D476" s="145" t="s">
        <v>1290</v>
      </c>
      <c r="E476" s="141">
        <v>5</v>
      </c>
      <c r="F476" s="144"/>
      <c r="G476" s="144"/>
      <c r="H476" s="143"/>
      <c r="I476" s="143"/>
      <c r="J476" s="142"/>
      <c r="K476" s="142"/>
      <c r="L476" s="141"/>
      <c r="M476" s="140"/>
      <c r="N476" s="139"/>
      <c r="O476" s="138"/>
      <c r="P476" s="138"/>
      <c r="Q476" s="137"/>
      <c r="R476" s="136"/>
      <c r="S476" s="118">
        <f t="shared" si="48"/>
        <v>0</v>
      </c>
      <c r="T476" s="117"/>
      <c r="U476" s="117"/>
      <c r="V476" s="117"/>
      <c r="W476" s="117"/>
      <c r="X476" s="117"/>
      <c r="Y476" s="135"/>
      <c r="Z476" s="135"/>
      <c r="AA476" s="135">
        <f t="shared" si="47"/>
        <v>0</v>
      </c>
      <c r="AB476" s="134"/>
      <c r="AC476" s="133"/>
      <c r="AD476" s="133"/>
      <c r="AE476" s="132" t="str">
        <f t="shared" si="49"/>
        <v>-</v>
      </c>
      <c r="AF476" s="131"/>
      <c r="AG476" s="131"/>
      <c r="AH476" s="131"/>
      <c r="AI476" s="130"/>
      <c r="AJ476" s="131"/>
      <c r="AK476" s="131"/>
      <c r="AL476" s="130"/>
      <c r="AM476" s="130"/>
      <c r="AN476" s="129"/>
    </row>
    <row r="477" spans="1:40" ht="18" hidden="1" customHeight="1">
      <c r="A477" s="355">
        <v>152</v>
      </c>
      <c r="B477" s="141" t="s">
        <v>1289</v>
      </c>
      <c r="C477" s="145" t="s">
        <v>987</v>
      </c>
      <c r="D477" s="145" t="s">
        <v>1280</v>
      </c>
      <c r="E477" s="141">
        <v>3</v>
      </c>
      <c r="F477" s="144"/>
      <c r="G477" s="144"/>
      <c r="H477" s="143">
        <v>5</v>
      </c>
      <c r="I477" s="143">
        <v>1</v>
      </c>
      <c r="J477" s="142"/>
      <c r="K477" s="142"/>
      <c r="L477" s="141" t="s">
        <v>986</v>
      </c>
      <c r="M477" s="140" t="s">
        <v>1029</v>
      </c>
      <c r="N477" s="139"/>
      <c r="O477" s="134">
        <v>45731</v>
      </c>
      <c r="P477" s="134"/>
      <c r="Q477" s="151"/>
      <c r="R477" s="136">
        <v>5</v>
      </c>
      <c r="S477" s="118">
        <f t="shared" si="48"/>
        <v>1</v>
      </c>
      <c r="T477" s="117">
        <v>1</v>
      </c>
      <c r="U477" s="117"/>
      <c r="V477" s="117">
        <f>T477</f>
        <v>1</v>
      </c>
      <c r="W477" s="117">
        <v>0</v>
      </c>
      <c r="X477" s="117">
        <v>0</v>
      </c>
      <c r="Y477" s="135">
        <v>116</v>
      </c>
      <c r="Z477" s="135">
        <v>5</v>
      </c>
      <c r="AA477" s="135">
        <v>121</v>
      </c>
      <c r="AB477" s="134">
        <v>45793</v>
      </c>
      <c r="AC477" s="133">
        <v>0.375</v>
      </c>
      <c r="AD477" s="133">
        <v>0.61111111111111105</v>
      </c>
      <c r="AE477" s="132" t="str">
        <f t="shared" si="49"/>
        <v>인천-영종</v>
      </c>
      <c r="AF477" s="131" t="s">
        <v>6</v>
      </c>
      <c r="AG477" s="131" t="s">
        <v>64</v>
      </c>
      <c r="AH477" s="131" t="s">
        <v>755</v>
      </c>
      <c r="AI477" s="130" t="s">
        <v>150</v>
      </c>
      <c r="AJ477" s="131" t="s">
        <v>1288</v>
      </c>
      <c r="AK477" s="131" t="s">
        <v>1287</v>
      </c>
      <c r="AL477" s="130" t="s">
        <v>1286</v>
      </c>
      <c r="AM477" s="130" t="s">
        <v>1275</v>
      </c>
      <c r="AN477" s="129" t="s">
        <v>1274</v>
      </c>
    </row>
    <row r="478" spans="1:40" ht="18" hidden="1" customHeight="1">
      <c r="A478" s="351"/>
      <c r="B478" s="141" t="s">
        <v>1285</v>
      </c>
      <c r="C478" s="145" t="s">
        <v>1015</v>
      </c>
      <c r="D478" s="145" t="s">
        <v>1280</v>
      </c>
      <c r="E478" s="141">
        <v>4</v>
      </c>
      <c r="F478" s="144">
        <v>6</v>
      </c>
      <c r="G478" s="144">
        <v>1</v>
      </c>
      <c r="H478" s="143">
        <v>6</v>
      </c>
      <c r="I478" s="143">
        <v>1</v>
      </c>
      <c r="J478" s="142"/>
      <c r="K478" s="142"/>
      <c r="L478" s="141" t="s">
        <v>510</v>
      </c>
      <c r="M478" s="140">
        <v>1</v>
      </c>
      <c r="N478" s="139"/>
      <c r="O478" s="134">
        <v>45676</v>
      </c>
      <c r="P478" s="134"/>
      <c r="Q478" s="152"/>
      <c r="R478" s="136">
        <v>6</v>
      </c>
      <c r="S478" s="118">
        <f t="shared" si="48"/>
        <v>1</v>
      </c>
      <c r="T478" s="117">
        <v>1</v>
      </c>
      <c r="U478" s="117"/>
      <c r="V478" s="117">
        <f>T478</f>
        <v>1</v>
      </c>
      <c r="W478" s="117">
        <v>0</v>
      </c>
      <c r="X478" s="117">
        <v>0</v>
      </c>
      <c r="Y478" s="135">
        <v>145</v>
      </c>
      <c r="Z478" s="135">
        <v>8</v>
      </c>
      <c r="AA478" s="135">
        <f>SUM(Y478:Z478)</f>
        <v>153</v>
      </c>
      <c r="AB478" s="134">
        <v>45768</v>
      </c>
      <c r="AC478" s="133">
        <v>0.35416666666666669</v>
      </c>
      <c r="AD478" s="133">
        <v>0.64583333333333337</v>
      </c>
      <c r="AE478" s="132" t="str">
        <f t="shared" si="49"/>
        <v>인천-강화</v>
      </c>
      <c r="AF478" s="131" t="s">
        <v>103</v>
      </c>
      <c r="AG478" s="131" t="s">
        <v>144</v>
      </c>
      <c r="AH478" s="131" t="s">
        <v>730</v>
      </c>
      <c r="AI478" s="130" t="s">
        <v>1006</v>
      </c>
      <c r="AJ478" s="131" t="s">
        <v>1284</v>
      </c>
      <c r="AK478" s="131" t="s">
        <v>1283</v>
      </c>
      <c r="AL478" s="130" t="s">
        <v>1282</v>
      </c>
      <c r="AM478" s="130" t="s">
        <v>1275</v>
      </c>
      <c r="AN478" s="129" t="s">
        <v>1274</v>
      </c>
    </row>
    <row r="479" spans="1:40" ht="18" customHeight="1">
      <c r="A479" s="352"/>
      <c r="B479" s="141" t="s">
        <v>1281</v>
      </c>
      <c r="C479" s="145" t="s">
        <v>705</v>
      </c>
      <c r="D479" s="274" t="s">
        <v>1280</v>
      </c>
      <c r="E479" s="321">
        <v>5</v>
      </c>
      <c r="F479" s="144"/>
      <c r="G479" s="144"/>
      <c r="H479" s="143"/>
      <c r="I479" s="143"/>
      <c r="J479" s="142">
        <v>5</v>
      </c>
      <c r="K479" s="142">
        <v>1</v>
      </c>
      <c r="L479" s="141" t="s">
        <v>7</v>
      </c>
      <c r="M479" s="140" t="s">
        <v>104</v>
      </c>
      <c r="N479" s="139"/>
      <c r="O479" s="134">
        <v>45731</v>
      </c>
      <c r="P479" s="134"/>
      <c r="Q479" s="151"/>
      <c r="R479" s="118">
        <v>5</v>
      </c>
      <c r="S479" s="118">
        <f t="shared" si="48"/>
        <v>5</v>
      </c>
      <c r="T479" s="117">
        <v>1</v>
      </c>
      <c r="U479" s="117">
        <f>R479-T479</f>
        <v>4</v>
      </c>
      <c r="V479" s="117">
        <v>0</v>
      </c>
      <c r="W479" s="117">
        <f>T479</f>
        <v>1</v>
      </c>
      <c r="X479" s="117">
        <f>U479</f>
        <v>4</v>
      </c>
      <c r="Y479" s="135">
        <v>135</v>
      </c>
      <c r="Z479" s="135">
        <v>6</v>
      </c>
      <c r="AA479" s="135">
        <v>141</v>
      </c>
      <c r="AB479" s="320">
        <v>45924</v>
      </c>
      <c r="AC479" s="324">
        <v>0.375</v>
      </c>
      <c r="AD479" s="324">
        <v>0.66666666666666663</v>
      </c>
      <c r="AE479" s="146" t="s">
        <v>1000</v>
      </c>
      <c r="AF479" s="325" t="s">
        <v>6</v>
      </c>
      <c r="AG479" s="325" t="s">
        <v>203</v>
      </c>
      <c r="AH479" s="325" t="s">
        <v>1279</v>
      </c>
      <c r="AI479" s="326" t="s">
        <v>158</v>
      </c>
      <c r="AJ479" s="131" t="s">
        <v>1278</v>
      </c>
      <c r="AK479" s="131" t="s">
        <v>1277</v>
      </c>
      <c r="AL479" s="130" t="s">
        <v>1276</v>
      </c>
      <c r="AM479" s="130" t="s">
        <v>1275</v>
      </c>
      <c r="AN479" s="129" t="s">
        <v>1274</v>
      </c>
    </row>
    <row r="480" spans="1:40" ht="18" customHeight="1">
      <c r="A480" s="355">
        <v>153</v>
      </c>
      <c r="B480" s="141" t="s">
        <v>1273</v>
      </c>
      <c r="C480" s="145" t="s">
        <v>705</v>
      </c>
      <c r="D480" s="274" t="s">
        <v>1262</v>
      </c>
      <c r="E480" s="321">
        <v>3</v>
      </c>
      <c r="F480" s="144">
        <v>3</v>
      </c>
      <c r="G480" s="144">
        <v>1</v>
      </c>
      <c r="H480" s="143">
        <v>3</v>
      </c>
      <c r="I480" s="143">
        <v>1</v>
      </c>
      <c r="J480" s="142"/>
      <c r="K480" s="142"/>
      <c r="L480" s="141" t="s">
        <v>986</v>
      </c>
      <c r="M480" s="140">
        <v>1</v>
      </c>
      <c r="N480" s="139"/>
      <c r="O480" s="134">
        <v>45709</v>
      </c>
      <c r="P480" s="134"/>
      <c r="Q480" s="152"/>
      <c r="R480" s="118">
        <v>3</v>
      </c>
      <c r="S480" s="118">
        <f t="shared" si="48"/>
        <v>3</v>
      </c>
      <c r="T480" s="117">
        <v>1</v>
      </c>
      <c r="U480" s="117">
        <f>R480-T480</f>
        <v>2</v>
      </c>
      <c r="V480" s="117">
        <f>T480</f>
        <v>1</v>
      </c>
      <c r="W480" s="117">
        <v>0</v>
      </c>
      <c r="X480" s="117">
        <f>U480</f>
        <v>2</v>
      </c>
      <c r="Y480" s="135">
        <v>75</v>
      </c>
      <c r="Z480" s="135">
        <v>3</v>
      </c>
      <c r="AA480" s="135">
        <f>SUM(Y480:Z480)</f>
        <v>78</v>
      </c>
      <c r="AB480" s="320">
        <v>45945</v>
      </c>
      <c r="AC480" s="324">
        <v>0.375</v>
      </c>
      <c r="AD480" s="324">
        <v>0.60416666666666663</v>
      </c>
      <c r="AE480" s="132" t="str">
        <f>CONCATENATE(AF480,"-",AG480)</f>
        <v>인천-인천</v>
      </c>
      <c r="AF480" s="325" t="s">
        <v>470</v>
      </c>
      <c r="AG480" s="325" t="s">
        <v>103</v>
      </c>
      <c r="AH480" s="325" t="s">
        <v>1272</v>
      </c>
      <c r="AI480" s="326" t="s">
        <v>1006</v>
      </c>
      <c r="AJ480" s="131" t="s">
        <v>1271</v>
      </c>
      <c r="AK480" s="131" t="s">
        <v>1270</v>
      </c>
      <c r="AL480" s="130" t="s">
        <v>1269</v>
      </c>
      <c r="AM480" s="130" t="s">
        <v>1257</v>
      </c>
      <c r="AN480" s="129" t="s">
        <v>1256</v>
      </c>
    </row>
    <row r="481" spans="1:40" ht="18" hidden="1" customHeight="1">
      <c r="A481" s="351"/>
      <c r="B481" s="141" t="s">
        <v>1268</v>
      </c>
      <c r="C481" s="145" t="s">
        <v>705</v>
      </c>
      <c r="D481" s="145" t="s">
        <v>1262</v>
      </c>
      <c r="E481" s="141">
        <v>4</v>
      </c>
      <c r="F481" s="144">
        <v>4</v>
      </c>
      <c r="G481" s="144">
        <v>1</v>
      </c>
      <c r="H481" s="143">
        <v>4</v>
      </c>
      <c r="I481" s="143">
        <v>1</v>
      </c>
      <c r="J481" s="142"/>
      <c r="K481" s="142"/>
      <c r="L481" s="141" t="s">
        <v>7</v>
      </c>
      <c r="M481" s="140">
        <v>1</v>
      </c>
      <c r="N481" s="139"/>
      <c r="O481" s="134">
        <v>45709</v>
      </c>
      <c r="P481" s="134"/>
      <c r="Q481" s="152"/>
      <c r="R481" s="136">
        <v>4</v>
      </c>
      <c r="S481" s="118">
        <f t="shared" si="48"/>
        <v>1</v>
      </c>
      <c r="T481" s="117">
        <v>1</v>
      </c>
      <c r="U481" s="117"/>
      <c r="V481" s="117">
        <f>T481</f>
        <v>1</v>
      </c>
      <c r="W481" s="117">
        <v>0</v>
      </c>
      <c r="X481" s="117">
        <v>0</v>
      </c>
      <c r="Y481" s="135">
        <v>86</v>
      </c>
      <c r="Z481" s="135">
        <v>4</v>
      </c>
      <c r="AA481" s="135">
        <f>SUM(Y481:Z481)</f>
        <v>90</v>
      </c>
      <c r="AB481" s="134">
        <v>45777</v>
      </c>
      <c r="AC481" s="133">
        <v>0.35416666666666669</v>
      </c>
      <c r="AD481" s="133">
        <v>0.6875</v>
      </c>
      <c r="AE481" s="132" t="str">
        <f>CONCATENATE(AF481,"-",AG481)</f>
        <v>인천-강화</v>
      </c>
      <c r="AF481" s="131" t="s">
        <v>103</v>
      </c>
      <c r="AG481" s="131" t="s">
        <v>144</v>
      </c>
      <c r="AH481" s="131" t="s">
        <v>1267</v>
      </c>
      <c r="AI481" s="130" t="s">
        <v>71</v>
      </c>
      <c r="AJ481" s="131" t="s">
        <v>1266</v>
      </c>
      <c r="AK481" s="131" t="s">
        <v>1265</v>
      </c>
      <c r="AL481" s="130" t="s">
        <v>1264</v>
      </c>
      <c r="AM481" s="130" t="s">
        <v>1257</v>
      </c>
      <c r="AN481" s="129" t="s">
        <v>1256</v>
      </c>
    </row>
    <row r="482" spans="1:40" ht="18" customHeight="1">
      <c r="A482" s="352"/>
      <c r="B482" s="141" t="s">
        <v>1263</v>
      </c>
      <c r="C482" s="145" t="s">
        <v>705</v>
      </c>
      <c r="D482" s="274" t="s">
        <v>1262</v>
      </c>
      <c r="E482" s="321">
        <v>5</v>
      </c>
      <c r="F482" s="144"/>
      <c r="G482" s="144"/>
      <c r="H482" s="143"/>
      <c r="I482" s="143"/>
      <c r="J482" s="142">
        <v>3</v>
      </c>
      <c r="K482" s="142">
        <v>1</v>
      </c>
      <c r="L482" s="141" t="s">
        <v>7</v>
      </c>
      <c r="M482" s="140" t="s">
        <v>104</v>
      </c>
      <c r="N482" s="139"/>
      <c r="O482" s="134">
        <v>45737</v>
      </c>
      <c r="P482" s="134"/>
      <c r="Q482" s="151"/>
      <c r="R482" s="118">
        <v>3</v>
      </c>
      <c r="S482" s="118">
        <f t="shared" si="48"/>
        <v>3</v>
      </c>
      <c r="T482" s="117">
        <v>1</v>
      </c>
      <c r="U482" s="117">
        <f>R482-T482</f>
        <v>2</v>
      </c>
      <c r="V482" s="117">
        <v>0</v>
      </c>
      <c r="W482" s="117">
        <f>T482</f>
        <v>1</v>
      </c>
      <c r="X482" s="117">
        <f>U482</f>
        <v>2</v>
      </c>
      <c r="Y482" s="135">
        <v>79</v>
      </c>
      <c r="Z482" s="135">
        <v>3</v>
      </c>
      <c r="AA482" s="135">
        <v>82</v>
      </c>
      <c r="AB482" s="320">
        <v>45918</v>
      </c>
      <c r="AC482" s="324">
        <v>0.34722222222222227</v>
      </c>
      <c r="AD482" s="324">
        <v>0.68055555555555547</v>
      </c>
      <c r="AE482" s="146" t="s">
        <v>88</v>
      </c>
      <c r="AF482" s="325" t="s">
        <v>6</v>
      </c>
      <c r="AG482" s="325" t="s">
        <v>73</v>
      </c>
      <c r="AH482" s="325" t="s">
        <v>1261</v>
      </c>
      <c r="AI482" s="326" t="s">
        <v>1046</v>
      </c>
      <c r="AJ482" s="131" t="s">
        <v>1260</v>
      </c>
      <c r="AK482" s="131" t="s">
        <v>1259</v>
      </c>
      <c r="AL482" s="130" t="s">
        <v>1258</v>
      </c>
      <c r="AM482" s="130" t="s">
        <v>1257</v>
      </c>
      <c r="AN482" s="129" t="s">
        <v>1256</v>
      </c>
    </row>
    <row r="483" spans="1:40" ht="18" hidden="1" customHeight="1">
      <c r="A483" s="355">
        <v>154</v>
      </c>
      <c r="B483" s="141" t="s">
        <v>1255</v>
      </c>
      <c r="C483" s="145" t="s">
        <v>987</v>
      </c>
      <c r="D483" s="145" t="s">
        <v>1247</v>
      </c>
      <c r="E483" s="141">
        <v>3</v>
      </c>
      <c r="F483" s="144"/>
      <c r="G483" s="144"/>
      <c r="H483" s="143"/>
      <c r="I483" s="143"/>
      <c r="J483" s="142"/>
      <c r="K483" s="142"/>
      <c r="L483" s="141"/>
      <c r="M483" s="140"/>
      <c r="N483" s="139"/>
      <c r="O483" s="134"/>
      <c r="P483" s="134"/>
      <c r="Q483" s="151"/>
      <c r="R483" s="136"/>
      <c r="S483" s="118">
        <f t="shared" si="48"/>
        <v>0</v>
      </c>
      <c r="T483" s="117"/>
      <c r="U483" s="117"/>
      <c r="V483" s="117"/>
      <c r="W483" s="117"/>
      <c r="X483" s="117"/>
      <c r="Y483" s="135"/>
      <c r="Z483" s="135"/>
      <c r="AA483" s="135">
        <f t="shared" ref="AA483:AA493" si="50">SUM(Y483:Z483)</f>
        <v>0</v>
      </c>
      <c r="AB483" s="134"/>
      <c r="AC483" s="133"/>
      <c r="AD483" s="133"/>
      <c r="AE483" s="132" t="str">
        <f>CONCATENATE(AF483,"-",AG483)</f>
        <v>-</v>
      </c>
      <c r="AF483" s="131"/>
      <c r="AG483" s="131"/>
      <c r="AH483" s="131"/>
      <c r="AI483" s="130"/>
      <c r="AJ483" s="131"/>
      <c r="AK483" s="131"/>
      <c r="AL483" s="130"/>
      <c r="AM483" s="130" t="s">
        <v>1250</v>
      </c>
      <c r="AN483" s="129" t="s">
        <v>1249</v>
      </c>
    </row>
    <row r="484" spans="1:40" ht="18" hidden="1" customHeight="1">
      <c r="A484" s="351"/>
      <c r="B484" s="141" t="s">
        <v>1254</v>
      </c>
      <c r="C484" s="145" t="s">
        <v>705</v>
      </c>
      <c r="D484" s="145" t="s">
        <v>1247</v>
      </c>
      <c r="E484" s="141">
        <v>4</v>
      </c>
      <c r="F484" s="144">
        <v>5</v>
      </c>
      <c r="G484" s="144">
        <v>1</v>
      </c>
      <c r="H484" s="143">
        <v>6</v>
      </c>
      <c r="I484" s="143">
        <v>1</v>
      </c>
      <c r="J484" s="142"/>
      <c r="K484" s="142"/>
      <c r="L484" s="141" t="s">
        <v>120</v>
      </c>
      <c r="M484" s="140">
        <v>1</v>
      </c>
      <c r="N484" s="139">
        <v>1</v>
      </c>
      <c r="O484" s="134">
        <v>45709</v>
      </c>
      <c r="P484" s="134"/>
      <c r="Q484" s="152">
        <v>45765</v>
      </c>
      <c r="R484" s="136">
        <v>6</v>
      </c>
      <c r="S484" s="118">
        <f t="shared" si="48"/>
        <v>1</v>
      </c>
      <c r="T484" s="117">
        <v>1</v>
      </c>
      <c r="U484" s="117"/>
      <c r="V484" s="117">
        <f>T484</f>
        <v>1</v>
      </c>
      <c r="W484" s="117">
        <v>0</v>
      </c>
      <c r="X484" s="117">
        <v>0</v>
      </c>
      <c r="Y484" s="135">
        <v>110</v>
      </c>
      <c r="Z484" s="135">
        <v>10</v>
      </c>
      <c r="AA484" s="135">
        <f t="shared" si="50"/>
        <v>120</v>
      </c>
      <c r="AB484" s="152">
        <v>45797</v>
      </c>
      <c r="AC484" s="133">
        <v>0.35416666666666669</v>
      </c>
      <c r="AD484" s="133">
        <v>0.66666666666666663</v>
      </c>
      <c r="AE484" s="132" t="str">
        <f>CONCATENATE(AF484,"-",AG484)</f>
        <v>인천-강화</v>
      </c>
      <c r="AF484" s="131" t="s">
        <v>103</v>
      </c>
      <c r="AG484" s="131" t="s">
        <v>1014</v>
      </c>
      <c r="AH484" s="131" t="s">
        <v>143</v>
      </c>
      <c r="AI484" s="131" t="s">
        <v>1046</v>
      </c>
      <c r="AJ484" s="131" t="s">
        <v>1253</v>
      </c>
      <c r="AK484" s="91" t="s">
        <v>1252</v>
      </c>
      <c r="AL484" s="130" t="s">
        <v>1251</v>
      </c>
      <c r="AM484" s="130" t="s">
        <v>1250</v>
      </c>
      <c r="AN484" s="129" t="s">
        <v>1249</v>
      </c>
    </row>
    <row r="485" spans="1:40" ht="18" customHeight="1">
      <c r="A485" s="352"/>
      <c r="B485" s="166" t="s">
        <v>1248</v>
      </c>
      <c r="C485" s="147" t="s">
        <v>705</v>
      </c>
      <c r="D485" s="274" t="s">
        <v>1247</v>
      </c>
      <c r="E485" s="321">
        <v>5</v>
      </c>
      <c r="F485" s="144"/>
      <c r="G485" s="144"/>
      <c r="H485" s="143"/>
      <c r="I485" s="143"/>
      <c r="J485" s="142"/>
      <c r="K485" s="142"/>
      <c r="L485" s="141" t="s">
        <v>120</v>
      </c>
      <c r="M485" s="140" t="s">
        <v>917</v>
      </c>
      <c r="N485" s="139"/>
      <c r="O485" s="134">
        <v>45838</v>
      </c>
      <c r="P485" s="134"/>
      <c r="Q485" s="151">
        <v>45876</v>
      </c>
      <c r="R485" s="118">
        <v>5</v>
      </c>
      <c r="S485" s="118">
        <f t="shared" si="48"/>
        <v>5</v>
      </c>
      <c r="T485" s="117">
        <v>5</v>
      </c>
      <c r="U485" s="117">
        <f>R485-T485</f>
        <v>0</v>
      </c>
      <c r="V485" s="117">
        <v>0</v>
      </c>
      <c r="W485" s="117">
        <v>0</v>
      </c>
      <c r="X485" s="117">
        <f>T485</f>
        <v>5</v>
      </c>
      <c r="Y485" s="162">
        <v>100</v>
      </c>
      <c r="Z485" s="162">
        <v>20</v>
      </c>
      <c r="AA485" s="162">
        <f t="shared" si="50"/>
        <v>120</v>
      </c>
      <c r="AB485" s="320">
        <v>45975</v>
      </c>
      <c r="AC485" s="324">
        <v>0.33333333333333331</v>
      </c>
      <c r="AD485" s="324">
        <v>0.70833333333333337</v>
      </c>
      <c r="AE485" s="146" t="s">
        <v>88</v>
      </c>
      <c r="AF485" s="325" t="s">
        <v>6</v>
      </c>
      <c r="AG485" s="325" t="s">
        <v>73</v>
      </c>
      <c r="AH485" s="325" t="s">
        <v>1246</v>
      </c>
      <c r="AI485" s="326" t="s">
        <v>1006</v>
      </c>
      <c r="AJ485" s="236" t="s">
        <v>1245</v>
      </c>
      <c r="AK485" s="224" t="s">
        <v>1244</v>
      </c>
      <c r="AL485" s="235" t="s">
        <v>1243</v>
      </c>
      <c r="AM485" s="130"/>
      <c r="AN485" s="129"/>
    </row>
    <row r="486" spans="1:40" ht="18" hidden="1" customHeight="1">
      <c r="A486" s="355">
        <v>155</v>
      </c>
      <c r="B486" s="141" t="s">
        <v>1242</v>
      </c>
      <c r="C486" s="145" t="s">
        <v>705</v>
      </c>
      <c r="D486" s="145" t="s">
        <v>1239</v>
      </c>
      <c r="E486" s="141">
        <v>3</v>
      </c>
      <c r="F486" s="144">
        <v>3</v>
      </c>
      <c r="G486" s="144">
        <v>1</v>
      </c>
      <c r="H486" s="143"/>
      <c r="I486" s="143"/>
      <c r="J486" s="142"/>
      <c r="K486" s="142"/>
      <c r="L486" s="141"/>
      <c r="M486" s="140"/>
      <c r="N486" s="139"/>
      <c r="O486" s="138"/>
      <c r="P486" s="138"/>
      <c r="Q486" s="137"/>
      <c r="R486" s="136"/>
      <c r="S486" s="118">
        <f t="shared" si="48"/>
        <v>0</v>
      </c>
      <c r="T486" s="117"/>
      <c r="U486" s="117"/>
      <c r="V486" s="117"/>
      <c r="W486" s="117"/>
      <c r="X486" s="117"/>
      <c r="Y486" s="135"/>
      <c r="Z486" s="135"/>
      <c r="AA486" s="135">
        <f t="shared" si="50"/>
        <v>0</v>
      </c>
      <c r="AB486" s="134"/>
      <c r="AC486" s="133"/>
      <c r="AD486" s="133"/>
      <c r="AE486" s="132" t="str">
        <f t="shared" ref="AE486:AE493" si="51">CONCATENATE(AF486,"-",AG486)</f>
        <v>-</v>
      </c>
      <c r="AF486" s="131"/>
      <c r="AG486" s="131"/>
      <c r="AH486" s="131"/>
      <c r="AI486" s="130"/>
      <c r="AJ486" s="131"/>
      <c r="AK486" s="186"/>
      <c r="AL486" s="130"/>
      <c r="AM486" s="130"/>
      <c r="AN486" s="129"/>
    </row>
    <row r="487" spans="1:40" ht="18" hidden="1" customHeight="1">
      <c r="A487" s="351"/>
      <c r="B487" s="141" t="s">
        <v>1241</v>
      </c>
      <c r="C487" s="145" t="s">
        <v>987</v>
      </c>
      <c r="D487" s="145" t="s">
        <v>1239</v>
      </c>
      <c r="E487" s="141">
        <v>4</v>
      </c>
      <c r="F487" s="144"/>
      <c r="G487" s="144"/>
      <c r="H487" s="143"/>
      <c r="I487" s="143"/>
      <c r="J487" s="142"/>
      <c r="K487" s="142"/>
      <c r="L487" s="141"/>
      <c r="M487" s="140"/>
      <c r="N487" s="139"/>
      <c r="O487" s="138"/>
      <c r="P487" s="138"/>
      <c r="Q487" s="137"/>
      <c r="R487" s="136"/>
      <c r="S487" s="118">
        <f t="shared" si="48"/>
        <v>0</v>
      </c>
      <c r="T487" s="117"/>
      <c r="U487" s="117"/>
      <c r="V487" s="117"/>
      <c r="W487" s="117"/>
      <c r="X487" s="117"/>
      <c r="Y487" s="135"/>
      <c r="Z487" s="135"/>
      <c r="AA487" s="135">
        <f t="shared" si="50"/>
        <v>0</v>
      </c>
      <c r="AB487" s="134"/>
      <c r="AC487" s="133"/>
      <c r="AD487" s="133"/>
      <c r="AE487" s="132" t="str">
        <f t="shared" si="51"/>
        <v>-</v>
      </c>
      <c r="AF487" s="131"/>
      <c r="AG487" s="131"/>
      <c r="AH487" s="131"/>
      <c r="AI487" s="130"/>
      <c r="AJ487" s="131"/>
      <c r="AK487" s="131"/>
      <c r="AL487" s="130"/>
      <c r="AM487" s="130"/>
      <c r="AN487" s="129"/>
    </row>
    <row r="488" spans="1:40" ht="18" hidden="1" customHeight="1">
      <c r="A488" s="352"/>
      <c r="B488" s="141" t="s">
        <v>1240</v>
      </c>
      <c r="C488" s="145" t="s">
        <v>705</v>
      </c>
      <c r="D488" s="145" t="s">
        <v>1239</v>
      </c>
      <c r="E488" s="141">
        <v>5</v>
      </c>
      <c r="F488" s="144"/>
      <c r="G488" s="144"/>
      <c r="H488" s="143"/>
      <c r="I488" s="143"/>
      <c r="J488" s="142"/>
      <c r="K488" s="142"/>
      <c r="L488" s="141"/>
      <c r="M488" s="140"/>
      <c r="N488" s="139"/>
      <c r="O488" s="138"/>
      <c r="P488" s="138"/>
      <c r="Q488" s="137"/>
      <c r="R488" s="136"/>
      <c r="S488" s="118">
        <f t="shared" si="48"/>
        <v>0</v>
      </c>
      <c r="T488" s="117"/>
      <c r="U488" s="117"/>
      <c r="V488" s="117"/>
      <c r="W488" s="117"/>
      <c r="X488" s="117"/>
      <c r="Y488" s="135"/>
      <c r="Z488" s="135"/>
      <c r="AA488" s="135">
        <f t="shared" si="50"/>
        <v>0</v>
      </c>
      <c r="AB488" s="134"/>
      <c r="AC488" s="133"/>
      <c r="AD488" s="133"/>
      <c r="AE488" s="132" t="str">
        <f t="shared" si="51"/>
        <v>-</v>
      </c>
      <c r="AF488" s="131"/>
      <c r="AG488" s="131"/>
      <c r="AH488" s="131"/>
      <c r="AI488" s="130"/>
      <c r="AJ488" s="131"/>
      <c r="AK488" s="131"/>
      <c r="AL488" s="130"/>
      <c r="AM488" s="130"/>
      <c r="AN488" s="129"/>
    </row>
    <row r="489" spans="1:40" s="87" customFormat="1" ht="18" hidden="1" customHeight="1">
      <c r="A489" s="355">
        <v>156</v>
      </c>
      <c r="B489" s="141" t="s">
        <v>1238</v>
      </c>
      <c r="C489" s="127" t="s">
        <v>705</v>
      </c>
      <c r="D489" s="127" t="s">
        <v>1231</v>
      </c>
      <c r="E489" s="123">
        <v>3</v>
      </c>
      <c r="F489" s="126">
        <v>1</v>
      </c>
      <c r="G489" s="126">
        <v>1</v>
      </c>
      <c r="H489" s="125">
        <v>1</v>
      </c>
      <c r="I489" s="143">
        <v>1</v>
      </c>
      <c r="J489" s="142"/>
      <c r="K489" s="142"/>
      <c r="L489" s="123" t="s">
        <v>145</v>
      </c>
      <c r="M489" s="122">
        <v>1</v>
      </c>
      <c r="N489" s="121"/>
      <c r="O489" s="114">
        <v>45702</v>
      </c>
      <c r="P489" s="114">
        <v>45748</v>
      </c>
      <c r="Q489" s="114"/>
      <c r="R489" s="119">
        <v>1</v>
      </c>
      <c r="S489" s="118">
        <f t="shared" si="48"/>
        <v>0</v>
      </c>
      <c r="T489" s="116"/>
      <c r="U489" s="116"/>
      <c r="V489" s="117"/>
      <c r="W489" s="116"/>
      <c r="X489" s="116"/>
      <c r="Y489" s="115">
        <v>19</v>
      </c>
      <c r="Z489" s="115">
        <v>3</v>
      </c>
      <c r="AA489" s="115">
        <f t="shared" si="50"/>
        <v>22</v>
      </c>
      <c r="AB489" s="114">
        <v>45777</v>
      </c>
      <c r="AC489" s="113">
        <v>0.38194444444444442</v>
      </c>
      <c r="AD489" s="113">
        <v>0.63888888888888895</v>
      </c>
      <c r="AE489" s="112" t="str">
        <f t="shared" si="51"/>
        <v>인천-인천</v>
      </c>
      <c r="AF489" s="111" t="s">
        <v>103</v>
      </c>
      <c r="AG489" s="111" t="s">
        <v>103</v>
      </c>
      <c r="AH489" s="111" t="s">
        <v>1237</v>
      </c>
      <c r="AI489" s="110" t="s">
        <v>4</v>
      </c>
      <c r="AJ489" s="111" t="s">
        <v>1236</v>
      </c>
      <c r="AK489" s="111" t="s">
        <v>1235</v>
      </c>
      <c r="AL489" s="110" t="s">
        <v>1234</v>
      </c>
      <c r="AM489" s="110"/>
      <c r="AN489" s="109"/>
    </row>
    <row r="490" spans="1:40" ht="18" hidden="1" customHeight="1">
      <c r="A490" s="351"/>
      <c r="B490" s="141" t="s">
        <v>1233</v>
      </c>
      <c r="C490" s="145" t="s">
        <v>705</v>
      </c>
      <c r="D490" s="145" t="s">
        <v>1231</v>
      </c>
      <c r="E490" s="141">
        <v>4</v>
      </c>
      <c r="F490" s="144">
        <v>1</v>
      </c>
      <c r="G490" s="144">
        <v>1</v>
      </c>
      <c r="H490" s="143"/>
      <c r="I490" s="143"/>
      <c r="J490" s="142"/>
      <c r="K490" s="142"/>
      <c r="L490" s="141"/>
      <c r="M490" s="140"/>
      <c r="N490" s="139"/>
      <c r="O490" s="134"/>
      <c r="P490" s="134"/>
      <c r="Q490" s="151"/>
      <c r="R490" s="136"/>
      <c r="S490" s="118">
        <f t="shared" si="48"/>
        <v>0</v>
      </c>
      <c r="T490" s="117"/>
      <c r="U490" s="117"/>
      <c r="V490" s="117"/>
      <c r="W490" s="117"/>
      <c r="X490" s="117"/>
      <c r="Y490" s="135"/>
      <c r="Z490" s="135"/>
      <c r="AA490" s="135">
        <f t="shared" si="50"/>
        <v>0</v>
      </c>
      <c r="AB490" s="134"/>
      <c r="AC490" s="133"/>
      <c r="AD490" s="133"/>
      <c r="AE490" s="132" t="str">
        <f t="shared" si="51"/>
        <v>-</v>
      </c>
      <c r="AF490" s="131"/>
      <c r="AG490" s="131"/>
      <c r="AH490" s="131"/>
      <c r="AI490" s="130"/>
      <c r="AJ490" s="131"/>
      <c r="AK490" s="131"/>
      <c r="AL490" s="130"/>
      <c r="AM490" s="130"/>
      <c r="AN490" s="129"/>
    </row>
    <row r="491" spans="1:40" ht="18" hidden="1" customHeight="1">
      <c r="A491" s="352"/>
      <c r="B491" s="141" t="s">
        <v>1232</v>
      </c>
      <c r="C491" s="145" t="s">
        <v>1015</v>
      </c>
      <c r="D491" s="145" t="s">
        <v>1231</v>
      </c>
      <c r="E491" s="141">
        <v>5</v>
      </c>
      <c r="F491" s="144"/>
      <c r="G491" s="144"/>
      <c r="H491" s="143"/>
      <c r="I491" s="143"/>
      <c r="J491" s="142"/>
      <c r="K491" s="142"/>
      <c r="L491" s="141"/>
      <c r="M491" s="140"/>
      <c r="N491" s="139"/>
      <c r="O491" s="134"/>
      <c r="P491" s="134"/>
      <c r="Q491" s="151"/>
      <c r="R491" s="136"/>
      <c r="S491" s="118">
        <f t="shared" si="48"/>
        <v>0</v>
      </c>
      <c r="T491" s="117"/>
      <c r="U491" s="117"/>
      <c r="V491" s="117"/>
      <c r="W491" s="117"/>
      <c r="X491" s="117"/>
      <c r="Y491" s="135"/>
      <c r="Z491" s="135"/>
      <c r="AA491" s="135">
        <f t="shared" si="50"/>
        <v>0</v>
      </c>
      <c r="AB491" s="134"/>
      <c r="AC491" s="133"/>
      <c r="AD491" s="133"/>
      <c r="AE491" s="132" t="str">
        <f t="shared" si="51"/>
        <v>-</v>
      </c>
      <c r="AF491" s="131"/>
      <c r="AG491" s="131"/>
      <c r="AH491" s="131"/>
      <c r="AI491" s="130"/>
      <c r="AJ491" s="131"/>
      <c r="AK491" s="131"/>
      <c r="AL491" s="130"/>
      <c r="AM491" s="130"/>
      <c r="AN491" s="129"/>
    </row>
    <row r="492" spans="1:40" ht="18" hidden="1" customHeight="1">
      <c r="A492" s="355">
        <v>157</v>
      </c>
      <c r="B492" s="141" t="s">
        <v>1230</v>
      </c>
      <c r="C492" s="145" t="s">
        <v>705</v>
      </c>
      <c r="D492" s="145" t="s">
        <v>1225</v>
      </c>
      <c r="E492" s="141">
        <v>3</v>
      </c>
      <c r="F492" s="144"/>
      <c r="G492" s="144"/>
      <c r="H492" s="143"/>
      <c r="I492" s="143"/>
      <c r="J492" s="142"/>
      <c r="K492" s="142"/>
      <c r="L492" s="141"/>
      <c r="M492" s="140"/>
      <c r="N492" s="139"/>
      <c r="O492" s="134"/>
      <c r="P492" s="134"/>
      <c r="Q492" s="151"/>
      <c r="R492" s="136"/>
      <c r="S492" s="118">
        <f t="shared" si="48"/>
        <v>0</v>
      </c>
      <c r="T492" s="117"/>
      <c r="U492" s="117"/>
      <c r="V492" s="117"/>
      <c r="W492" s="117"/>
      <c r="X492" s="117"/>
      <c r="Y492" s="135"/>
      <c r="Z492" s="135"/>
      <c r="AA492" s="135">
        <f t="shared" si="50"/>
        <v>0</v>
      </c>
      <c r="AB492" s="134"/>
      <c r="AC492" s="133"/>
      <c r="AD492" s="133"/>
      <c r="AE492" s="132" t="str">
        <f t="shared" si="51"/>
        <v>-</v>
      </c>
      <c r="AF492" s="131"/>
      <c r="AG492" s="131"/>
      <c r="AH492" s="131"/>
      <c r="AI492" s="130"/>
      <c r="AJ492" s="131"/>
      <c r="AK492" s="131"/>
      <c r="AL492" s="130"/>
      <c r="AM492" s="130"/>
      <c r="AN492" s="129"/>
    </row>
    <row r="493" spans="1:40" ht="18" customHeight="1">
      <c r="A493" s="351"/>
      <c r="B493" s="141" t="s">
        <v>1229</v>
      </c>
      <c r="C493" s="145" t="s">
        <v>705</v>
      </c>
      <c r="D493" s="274" t="s">
        <v>1225</v>
      </c>
      <c r="E493" s="321">
        <v>4</v>
      </c>
      <c r="F493" s="144">
        <v>4</v>
      </c>
      <c r="G493" s="144">
        <v>1</v>
      </c>
      <c r="H493" s="143">
        <v>4</v>
      </c>
      <c r="I493" s="143">
        <v>1</v>
      </c>
      <c r="J493" s="142"/>
      <c r="K493" s="142"/>
      <c r="L493" s="141" t="s">
        <v>120</v>
      </c>
      <c r="M493" s="140">
        <v>1</v>
      </c>
      <c r="N493" s="139">
        <v>1</v>
      </c>
      <c r="O493" s="134">
        <v>45709</v>
      </c>
      <c r="P493" s="134"/>
      <c r="Q493" s="152">
        <v>45742</v>
      </c>
      <c r="R493" s="118">
        <v>4</v>
      </c>
      <c r="S493" s="118">
        <f t="shared" si="48"/>
        <v>4</v>
      </c>
      <c r="T493" s="117">
        <v>1</v>
      </c>
      <c r="U493" s="117">
        <f>R493-T493</f>
        <v>3</v>
      </c>
      <c r="V493" s="117">
        <f>T493</f>
        <v>1</v>
      </c>
      <c r="W493" s="117">
        <v>0</v>
      </c>
      <c r="X493" s="117">
        <f>U493</f>
        <v>3</v>
      </c>
      <c r="Y493" s="135">
        <v>102</v>
      </c>
      <c r="Z493" s="135">
        <v>5</v>
      </c>
      <c r="AA493" s="135">
        <f t="shared" si="50"/>
        <v>107</v>
      </c>
      <c r="AB493" s="320">
        <v>45946</v>
      </c>
      <c r="AC493" s="324">
        <v>0.375</v>
      </c>
      <c r="AD493" s="324">
        <v>0.66666666666666663</v>
      </c>
      <c r="AE493" s="132" t="str">
        <f t="shared" si="51"/>
        <v>인천-강화</v>
      </c>
      <c r="AF493" s="325" t="s">
        <v>470</v>
      </c>
      <c r="AG493" s="325" t="s">
        <v>144</v>
      </c>
      <c r="AH493" s="325" t="s">
        <v>1068</v>
      </c>
      <c r="AI493" s="325" t="s">
        <v>71</v>
      </c>
      <c r="AJ493" s="131" t="s">
        <v>1228</v>
      </c>
      <c r="AK493" s="131"/>
      <c r="AL493" s="130" t="s">
        <v>1227</v>
      </c>
      <c r="AM493" s="130"/>
      <c r="AN493" s="129"/>
    </row>
    <row r="494" spans="1:40" ht="18" customHeight="1">
      <c r="A494" s="352"/>
      <c r="B494" s="141" t="s">
        <v>1226</v>
      </c>
      <c r="C494" s="145" t="s">
        <v>705</v>
      </c>
      <c r="D494" s="274" t="s">
        <v>1225</v>
      </c>
      <c r="E494" s="321">
        <v>5</v>
      </c>
      <c r="F494" s="144"/>
      <c r="G494" s="144"/>
      <c r="H494" s="143"/>
      <c r="I494" s="143"/>
      <c r="J494" s="142">
        <v>4</v>
      </c>
      <c r="K494" s="142">
        <v>1</v>
      </c>
      <c r="L494" s="141" t="s">
        <v>7</v>
      </c>
      <c r="M494" s="140">
        <v>2</v>
      </c>
      <c r="N494" s="139"/>
      <c r="O494" s="134">
        <v>45733</v>
      </c>
      <c r="P494" s="134"/>
      <c r="Q494" s="151"/>
      <c r="R494" s="118">
        <v>4</v>
      </c>
      <c r="S494" s="118">
        <f t="shared" si="48"/>
        <v>4</v>
      </c>
      <c r="T494" s="117">
        <v>1</v>
      </c>
      <c r="U494" s="117">
        <f>R494-T494</f>
        <v>3</v>
      </c>
      <c r="V494" s="117">
        <v>0</v>
      </c>
      <c r="W494" s="117">
        <f>T494</f>
        <v>1</v>
      </c>
      <c r="X494" s="117">
        <f>U494</f>
        <v>3</v>
      </c>
      <c r="Y494" s="135">
        <v>87</v>
      </c>
      <c r="Z494" s="135">
        <v>5</v>
      </c>
      <c r="AA494" s="135">
        <v>92</v>
      </c>
      <c r="AB494" s="320">
        <v>45958</v>
      </c>
      <c r="AC494" s="324">
        <v>0.35416666666666669</v>
      </c>
      <c r="AD494" s="324">
        <v>0.6875</v>
      </c>
      <c r="AE494" s="146" t="s">
        <v>1000</v>
      </c>
      <c r="AF494" s="325" t="s">
        <v>6</v>
      </c>
      <c r="AG494" s="325" t="s">
        <v>802</v>
      </c>
      <c r="AH494" s="325" t="s">
        <v>385</v>
      </c>
      <c r="AI494" s="326" t="s">
        <v>150</v>
      </c>
      <c r="AJ494" s="131" t="s">
        <v>1224</v>
      </c>
      <c r="AK494" s="131" t="s">
        <v>1223</v>
      </c>
      <c r="AL494" s="130" t="s">
        <v>1222</v>
      </c>
      <c r="AM494" s="130"/>
      <c r="AN494" s="129"/>
    </row>
    <row r="495" spans="1:40" ht="18" customHeight="1">
      <c r="A495" s="355">
        <v>158</v>
      </c>
      <c r="B495" s="141" t="s">
        <v>1221</v>
      </c>
      <c r="C495" s="183" t="s">
        <v>705</v>
      </c>
      <c r="D495" s="274" t="s">
        <v>1210</v>
      </c>
      <c r="E495" s="321">
        <v>3</v>
      </c>
      <c r="F495" s="182"/>
      <c r="G495" s="182"/>
      <c r="H495" s="181">
        <v>1</v>
      </c>
      <c r="I495" s="181">
        <v>1</v>
      </c>
      <c r="J495" s="180"/>
      <c r="K495" s="180"/>
      <c r="L495" s="141" t="s">
        <v>7</v>
      </c>
      <c r="M495" s="179">
        <v>1</v>
      </c>
      <c r="N495" s="178"/>
      <c r="O495" s="177">
        <v>45714</v>
      </c>
      <c r="P495" s="177"/>
      <c r="Q495" s="177"/>
      <c r="R495" s="118">
        <v>1</v>
      </c>
      <c r="S495" s="118">
        <f t="shared" si="48"/>
        <v>1</v>
      </c>
      <c r="T495" s="176">
        <v>1</v>
      </c>
      <c r="U495" s="117">
        <f>R495-T495</f>
        <v>0</v>
      </c>
      <c r="V495" s="117">
        <f>T495</f>
        <v>1</v>
      </c>
      <c r="W495" s="117">
        <v>0</v>
      </c>
      <c r="X495" s="117">
        <f>U495</f>
        <v>0</v>
      </c>
      <c r="Y495" s="175">
        <v>35</v>
      </c>
      <c r="Z495" s="175">
        <v>4</v>
      </c>
      <c r="AA495" s="175">
        <f t="shared" ref="AA495:AA514" si="52">SUM(Y495:Z495)</f>
        <v>39</v>
      </c>
      <c r="AB495" s="320">
        <v>45904</v>
      </c>
      <c r="AC495" s="324">
        <v>0.35416666666666669</v>
      </c>
      <c r="AD495" s="324">
        <v>0.68055555555555547</v>
      </c>
      <c r="AE495" s="174" t="str">
        <f t="shared" ref="AE495:AE514" si="53">CONCATENATE(AF495,"-",AG495)</f>
        <v>인천-영종</v>
      </c>
      <c r="AF495" s="325" t="s">
        <v>103</v>
      </c>
      <c r="AG495" s="325" t="s">
        <v>119</v>
      </c>
      <c r="AH495" s="325" t="s">
        <v>1220</v>
      </c>
      <c r="AI495" s="326" t="s">
        <v>71</v>
      </c>
      <c r="AJ495" s="172" t="s">
        <v>1219</v>
      </c>
      <c r="AK495" s="172" t="s">
        <v>1218</v>
      </c>
      <c r="AL495" s="171" t="s">
        <v>1217</v>
      </c>
      <c r="AM495" s="110" t="s">
        <v>1212</v>
      </c>
      <c r="AN495" s="129"/>
    </row>
    <row r="496" spans="1:40" ht="18" customHeight="1">
      <c r="A496" s="351"/>
      <c r="B496" s="141" t="s">
        <v>1216</v>
      </c>
      <c r="C496" s="145" t="s">
        <v>987</v>
      </c>
      <c r="D496" s="274" t="s">
        <v>1210</v>
      </c>
      <c r="E496" s="321">
        <v>4</v>
      </c>
      <c r="F496" s="144">
        <v>1</v>
      </c>
      <c r="G496" s="144">
        <v>1</v>
      </c>
      <c r="H496" s="143">
        <v>1</v>
      </c>
      <c r="I496" s="143">
        <v>1</v>
      </c>
      <c r="J496" s="142"/>
      <c r="K496" s="142"/>
      <c r="L496" s="141" t="s">
        <v>1140</v>
      </c>
      <c r="M496" s="140">
        <v>1</v>
      </c>
      <c r="N496" s="139">
        <v>2</v>
      </c>
      <c r="O496" s="134">
        <v>45675</v>
      </c>
      <c r="P496" s="134"/>
      <c r="Q496" s="152">
        <v>45721</v>
      </c>
      <c r="R496" s="118">
        <v>1</v>
      </c>
      <c r="S496" s="118">
        <f t="shared" si="48"/>
        <v>1</v>
      </c>
      <c r="T496" s="117">
        <v>1</v>
      </c>
      <c r="U496" s="117">
        <f>R496-T496</f>
        <v>0</v>
      </c>
      <c r="V496" s="117">
        <f>T496</f>
        <v>1</v>
      </c>
      <c r="W496" s="117">
        <v>0</v>
      </c>
      <c r="X496" s="117">
        <f>U496</f>
        <v>0</v>
      </c>
      <c r="Y496" s="154">
        <v>32</v>
      </c>
      <c r="Z496" s="154">
        <v>4</v>
      </c>
      <c r="AA496" s="154">
        <f t="shared" si="52"/>
        <v>36</v>
      </c>
      <c r="AB496" s="320">
        <v>45905</v>
      </c>
      <c r="AC496" s="324">
        <v>0.35416666666666669</v>
      </c>
      <c r="AD496" s="324">
        <v>0.68055555555555547</v>
      </c>
      <c r="AE496" s="132" t="str">
        <f t="shared" si="53"/>
        <v>인천-영종</v>
      </c>
      <c r="AF496" s="325" t="s">
        <v>103</v>
      </c>
      <c r="AG496" s="325" t="s">
        <v>453</v>
      </c>
      <c r="AH496" s="325" t="s">
        <v>572</v>
      </c>
      <c r="AI496" s="325" t="s">
        <v>71</v>
      </c>
      <c r="AJ496" s="131" t="s">
        <v>1215</v>
      </c>
      <c r="AK496" s="131" t="s">
        <v>1214</v>
      </c>
      <c r="AL496" s="130" t="s">
        <v>1213</v>
      </c>
      <c r="AM496" s="110" t="s">
        <v>1212</v>
      </c>
      <c r="AN496" s="129"/>
    </row>
    <row r="497" spans="1:40" ht="18" customHeight="1">
      <c r="A497" s="352"/>
      <c r="B497" s="141" t="s">
        <v>1211</v>
      </c>
      <c r="C497" s="145" t="s">
        <v>987</v>
      </c>
      <c r="D497" s="274" t="s">
        <v>1210</v>
      </c>
      <c r="E497" s="321">
        <v>5</v>
      </c>
      <c r="F497" s="144"/>
      <c r="G497" s="144"/>
      <c r="H497" s="143">
        <v>2</v>
      </c>
      <c r="I497" s="143">
        <v>1</v>
      </c>
      <c r="J497" s="142"/>
      <c r="K497" s="142"/>
      <c r="L497" s="141" t="s">
        <v>7</v>
      </c>
      <c r="M497" s="140">
        <v>2</v>
      </c>
      <c r="N497" s="139"/>
      <c r="O497" s="134">
        <v>45736</v>
      </c>
      <c r="P497" s="134"/>
      <c r="Q497" s="151"/>
      <c r="R497" s="118">
        <v>2</v>
      </c>
      <c r="S497" s="118">
        <f t="shared" si="48"/>
        <v>1</v>
      </c>
      <c r="T497" s="117">
        <v>1</v>
      </c>
      <c r="U497" s="150"/>
      <c r="V497" s="117">
        <f>T497</f>
        <v>1</v>
      </c>
      <c r="W497" s="117">
        <v>0</v>
      </c>
      <c r="X497" s="117">
        <f>U497</f>
        <v>0</v>
      </c>
      <c r="Y497" s="135">
        <v>41</v>
      </c>
      <c r="Z497" s="135">
        <v>4</v>
      </c>
      <c r="AA497" s="135">
        <f t="shared" si="52"/>
        <v>45</v>
      </c>
      <c r="AB497" s="320">
        <v>45961</v>
      </c>
      <c r="AC497" s="324">
        <v>0.36805555555555558</v>
      </c>
      <c r="AD497" s="324">
        <v>0.625</v>
      </c>
      <c r="AE497" s="132" t="str">
        <f t="shared" si="53"/>
        <v>인천-인천</v>
      </c>
      <c r="AF497" s="325" t="s">
        <v>470</v>
      </c>
      <c r="AG497" s="325" t="s">
        <v>1007</v>
      </c>
      <c r="AH497" s="325" t="s">
        <v>1209</v>
      </c>
      <c r="AI497" s="325" t="s">
        <v>71</v>
      </c>
      <c r="AJ497" s="131" t="s">
        <v>1208</v>
      </c>
      <c r="AK497" s="131" t="s">
        <v>1207</v>
      </c>
      <c r="AL497" s="130" t="s">
        <v>1206</v>
      </c>
      <c r="AM497" s="130"/>
      <c r="AN497" s="129"/>
    </row>
    <row r="498" spans="1:40" s="87" customFormat="1" ht="18" hidden="1" customHeight="1">
      <c r="A498" s="355">
        <v>159</v>
      </c>
      <c r="B498" s="141" t="s">
        <v>1205</v>
      </c>
      <c r="C498" s="127" t="s">
        <v>987</v>
      </c>
      <c r="D498" s="127" t="s">
        <v>1195</v>
      </c>
      <c r="E498" s="123">
        <v>3</v>
      </c>
      <c r="F498" s="126">
        <v>2</v>
      </c>
      <c r="G498" s="126">
        <v>1</v>
      </c>
      <c r="H498" s="125"/>
      <c r="I498" s="125"/>
      <c r="J498" s="124"/>
      <c r="K498" s="124"/>
      <c r="L498" s="123" t="s">
        <v>1008</v>
      </c>
      <c r="M498" s="122">
        <v>1</v>
      </c>
      <c r="N498" s="121"/>
      <c r="O498" s="114">
        <v>45700</v>
      </c>
      <c r="P498" s="114">
        <v>45728</v>
      </c>
      <c r="Q498" s="114"/>
      <c r="R498" s="119">
        <v>2</v>
      </c>
      <c r="S498" s="118">
        <f t="shared" si="48"/>
        <v>0</v>
      </c>
      <c r="T498" s="116"/>
      <c r="U498" s="116"/>
      <c r="V498" s="117"/>
      <c r="W498" s="116"/>
      <c r="X498" s="116"/>
      <c r="Y498" s="115">
        <v>37</v>
      </c>
      <c r="Z498" s="115">
        <v>4</v>
      </c>
      <c r="AA498" s="115">
        <f t="shared" si="52"/>
        <v>41</v>
      </c>
      <c r="AB498" s="114">
        <v>45804</v>
      </c>
      <c r="AC498" s="113">
        <v>0.375</v>
      </c>
      <c r="AD498" s="113">
        <v>0.625</v>
      </c>
      <c r="AE498" s="112" t="str">
        <f t="shared" si="53"/>
        <v>인천-강화</v>
      </c>
      <c r="AF498" s="111" t="s">
        <v>103</v>
      </c>
      <c r="AG498" s="111" t="s">
        <v>144</v>
      </c>
      <c r="AH498" s="111" t="s">
        <v>1204</v>
      </c>
      <c r="AI498" s="110" t="s">
        <v>4</v>
      </c>
      <c r="AJ498" s="111" t="s">
        <v>1203</v>
      </c>
      <c r="AK498" s="111" t="s">
        <v>1202</v>
      </c>
      <c r="AL498" s="110" t="s">
        <v>1201</v>
      </c>
      <c r="AM498" s="110"/>
      <c r="AN498" s="109"/>
    </row>
    <row r="499" spans="1:40" s="87" customFormat="1" ht="18" hidden="1" customHeight="1">
      <c r="A499" s="351"/>
      <c r="B499" s="141" t="s">
        <v>1200</v>
      </c>
      <c r="C499" s="127" t="s">
        <v>705</v>
      </c>
      <c r="D499" s="127" t="s">
        <v>1195</v>
      </c>
      <c r="E499" s="123">
        <v>4</v>
      </c>
      <c r="F499" s="126">
        <v>2</v>
      </c>
      <c r="G499" s="126">
        <v>1</v>
      </c>
      <c r="H499" s="125"/>
      <c r="I499" s="125"/>
      <c r="J499" s="124"/>
      <c r="K499" s="124"/>
      <c r="L499" s="123" t="s">
        <v>145</v>
      </c>
      <c r="M499" s="122">
        <v>1</v>
      </c>
      <c r="N499" s="121"/>
      <c r="O499" s="114">
        <v>45700</v>
      </c>
      <c r="P499" s="114">
        <v>45728</v>
      </c>
      <c r="Q499" s="114"/>
      <c r="R499" s="119">
        <v>2</v>
      </c>
      <c r="S499" s="118">
        <f t="shared" si="48"/>
        <v>0</v>
      </c>
      <c r="T499" s="116"/>
      <c r="U499" s="116"/>
      <c r="V499" s="117"/>
      <c r="W499" s="116"/>
      <c r="X499" s="116"/>
      <c r="Y499" s="115">
        <v>42</v>
      </c>
      <c r="Z499" s="115">
        <v>3</v>
      </c>
      <c r="AA499" s="115">
        <f t="shared" si="52"/>
        <v>45</v>
      </c>
      <c r="AB499" s="114">
        <v>45804</v>
      </c>
      <c r="AC499" s="113">
        <v>0.375</v>
      </c>
      <c r="AD499" s="113">
        <v>0.625</v>
      </c>
      <c r="AE499" s="112" t="str">
        <f t="shared" si="53"/>
        <v>인천-강화</v>
      </c>
      <c r="AF499" s="111" t="s">
        <v>470</v>
      </c>
      <c r="AG499" s="111" t="s">
        <v>144</v>
      </c>
      <c r="AH499" s="111" t="s">
        <v>730</v>
      </c>
      <c r="AI499" s="110" t="s">
        <v>1006</v>
      </c>
      <c r="AJ499" s="111" t="s">
        <v>1199</v>
      </c>
      <c r="AK499" s="111" t="s">
        <v>1198</v>
      </c>
      <c r="AL499" s="110" t="s">
        <v>1197</v>
      </c>
      <c r="AM499" s="110"/>
      <c r="AN499" s="109"/>
    </row>
    <row r="500" spans="1:40" ht="18" hidden="1" customHeight="1">
      <c r="A500" s="352"/>
      <c r="B500" s="141" t="s">
        <v>1196</v>
      </c>
      <c r="C500" s="145" t="s">
        <v>705</v>
      </c>
      <c r="D500" s="145" t="s">
        <v>1195</v>
      </c>
      <c r="E500" s="141">
        <v>5</v>
      </c>
      <c r="F500" s="144"/>
      <c r="G500" s="144"/>
      <c r="H500" s="143"/>
      <c r="I500" s="143"/>
      <c r="J500" s="142"/>
      <c r="K500" s="142"/>
      <c r="L500" s="141"/>
      <c r="M500" s="140"/>
      <c r="N500" s="139"/>
      <c r="O500" s="134"/>
      <c r="P500" s="134"/>
      <c r="Q500" s="151"/>
      <c r="R500" s="136"/>
      <c r="S500" s="118">
        <f t="shared" si="48"/>
        <v>0</v>
      </c>
      <c r="T500" s="117"/>
      <c r="U500" s="117"/>
      <c r="V500" s="117"/>
      <c r="W500" s="117"/>
      <c r="X500" s="117"/>
      <c r="Y500" s="135"/>
      <c r="Z500" s="135"/>
      <c r="AA500" s="135">
        <f t="shared" si="52"/>
        <v>0</v>
      </c>
      <c r="AB500" s="134"/>
      <c r="AC500" s="133"/>
      <c r="AD500" s="133"/>
      <c r="AE500" s="132" t="str">
        <f t="shared" si="53"/>
        <v>-</v>
      </c>
      <c r="AF500" s="131"/>
      <c r="AG500" s="131"/>
      <c r="AH500" s="131"/>
      <c r="AI500" s="130"/>
      <c r="AJ500" s="131"/>
      <c r="AK500" s="131"/>
      <c r="AL500" s="130"/>
      <c r="AM500" s="130"/>
      <c r="AN500" s="129"/>
    </row>
    <row r="501" spans="1:40" ht="18" hidden="1" customHeight="1">
      <c r="A501" s="355">
        <v>160</v>
      </c>
      <c r="B501" s="141" t="s">
        <v>1194</v>
      </c>
      <c r="C501" s="145" t="s">
        <v>987</v>
      </c>
      <c r="D501" s="145" t="s">
        <v>1191</v>
      </c>
      <c r="E501" s="141">
        <v>3</v>
      </c>
      <c r="F501" s="144"/>
      <c r="G501" s="144"/>
      <c r="H501" s="143"/>
      <c r="I501" s="143"/>
      <c r="J501" s="142"/>
      <c r="K501" s="142"/>
      <c r="L501" s="141"/>
      <c r="M501" s="140"/>
      <c r="N501" s="139"/>
      <c r="O501" s="138"/>
      <c r="P501" s="138"/>
      <c r="Q501" s="137"/>
      <c r="R501" s="136"/>
      <c r="S501" s="118">
        <f t="shared" si="48"/>
        <v>0</v>
      </c>
      <c r="T501" s="117"/>
      <c r="U501" s="117"/>
      <c r="V501" s="117"/>
      <c r="W501" s="117"/>
      <c r="X501" s="117"/>
      <c r="Y501" s="135"/>
      <c r="Z501" s="135"/>
      <c r="AA501" s="135">
        <f t="shared" si="52"/>
        <v>0</v>
      </c>
      <c r="AB501" s="134"/>
      <c r="AC501" s="133"/>
      <c r="AD501" s="133"/>
      <c r="AE501" s="132" t="str">
        <f t="shared" si="53"/>
        <v>-</v>
      </c>
      <c r="AF501" s="131"/>
      <c r="AG501" s="131"/>
      <c r="AH501" s="131"/>
      <c r="AI501" s="130"/>
      <c r="AJ501" s="131"/>
      <c r="AK501" s="131"/>
      <c r="AL501" s="130"/>
      <c r="AM501" s="130"/>
      <c r="AN501" s="129"/>
    </row>
    <row r="502" spans="1:40" ht="18" hidden="1" customHeight="1">
      <c r="A502" s="351"/>
      <c r="B502" s="141" t="s">
        <v>1193</v>
      </c>
      <c r="C502" s="145" t="s">
        <v>1015</v>
      </c>
      <c r="D502" s="145" t="s">
        <v>1191</v>
      </c>
      <c r="E502" s="141">
        <v>4</v>
      </c>
      <c r="F502" s="144"/>
      <c r="G502" s="144"/>
      <c r="H502" s="143"/>
      <c r="I502" s="143"/>
      <c r="J502" s="142"/>
      <c r="K502" s="142"/>
      <c r="L502" s="141"/>
      <c r="M502" s="140"/>
      <c r="N502" s="139"/>
      <c r="O502" s="138"/>
      <c r="P502" s="138"/>
      <c r="Q502" s="137"/>
      <c r="R502" s="136"/>
      <c r="S502" s="118">
        <f t="shared" si="48"/>
        <v>0</v>
      </c>
      <c r="T502" s="117"/>
      <c r="U502" s="117"/>
      <c r="V502" s="117"/>
      <c r="W502" s="117"/>
      <c r="X502" s="117"/>
      <c r="Y502" s="135"/>
      <c r="Z502" s="135"/>
      <c r="AA502" s="135">
        <f t="shared" si="52"/>
        <v>0</v>
      </c>
      <c r="AB502" s="134"/>
      <c r="AC502" s="133"/>
      <c r="AD502" s="133"/>
      <c r="AE502" s="132" t="str">
        <f t="shared" si="53"/>
        <v>-</v>
      </c>
      <c r="AF502" s="131"/>
      <c r="AG502" s="131"/>
      <c r="AH502" s="131"/>
      <c r="AI502" s="130"/>
      <c r="AJ502" s="131"/>
      <c r="AK502" s="131"/>
      <c r="AL502" s="130"/>
      <c r="AM502" s="130"/>
      <c r="AN502" s="129"/>
    </row>
    <row r="503" spans="1:40" ht="18" hidden="1" customHeight="1">
      <c r="A503" s="352"/>
      <c r="B503" s="141" t="s">
        <v>1192</v>
      </c>
      <c r="C503" s="145" t="s">
        <v>1015</v>
      </c>
      <c r="D503" s="145" t="s">
        <v>1191</v>
      </c>
      <c r="E503" s="141">
        <v>5</v>
      </c>
      <c r="F503" s="144"/>
      <c r="G503" s="144"/>
      <c r="H503" s="143"/>
      <c r="I503" s="143"/>
      <c r="J503" s="142"/>
      <c r="K503" s="142"/>
      <c r="L503" s="141"/>
      <c r="M503" s="140"/>
      <c r="N503" s="139"/>
      <c r="O503" s="138"/>
      <c r="P503" s="138"/>
      <c r="Q503" s="137"/>
      <c r="R503" s="136"/>
      <c r="S503" s="118">
        <f t="shared" si="48"/>
        <v>0</v>
      </c>
      <c r="T503" s="117"/>
      <c r="U503" s="117"/>
      <c r="V503" s="117"/>
      <c r="W503" s="117"/>
      <c r="X503" s="117"/>
      <c r="Y503" s="135"/>
      <c r="Z503" s="135"/>
      <c r="AA503" s="135">
        <f t="shared" si="52"/>
        <v>0</v>
      </c>
      <c r="AB503" s="134"/>
      <c r="AC503" s="133"/>
      <c r="AD503" s="133"/>
      <c r="AE503" s="132" t="str">
        <f t="shared" si="53"/>
        <v>-</v>
      </c>
      <c r="AF503" s="131"/>
      <c r="AG503" s="131"/>
      <c r="AH503" s="131"/>
      <c r="AI503" s="130"/>
      <c r="AJ503" s="131"/>
      <c r="AK503" s="131"/>
      <c r="AL503" s="130"/>
      <c r="AM503" s="130"/>
      <c r="AN503" s="129"/>
    </row>
    <row r="504" spans="1:40" ht="18" hidden="1" customHeight="1">
      <c r="A504" s="355">
        <v>161</v>
      </c>
      <c r="B504" s="141" t="s">
        <v>1190</v>
      </c>
      <c r="C504" s="145" t="s">
        <v>987</v>
      </c>
      <c r="D504" s="145" t="s">
        <v>1184</v>
      </c>
      <c r="E504" s="141">
        <v>3</v>
      </c>
      <c r="F504" s="144">
        <v>2</v>
      </c>
      <c r="G504" s="144">
        <v>1</v>
      </c>
      <c r="H504" s="143"/>
      <c r="I504" s="143"/>
      <c r="J504" s="142"/>
      <c r="K504" s="142"/>
      <c r="L504" s="141"/>
      <c r="M504" s="140"/>
      <c r="N504" s="139"/>
      <c r="O504" s="134"/>
      <c r="P504" s="134"/>
      <c r="Q504" s="151"/>
      <c r="R504" s="136"/>
      <c r="S504" s="118">
        <f t="shared" si="48"/>
        <v>0</v>
      </c>
      <c r="T504" s="117"/>
      <c r="U504" s="117"/>
      <c r="V504" s="117"/>
      <c r="W504" s="117"/>
      <c r="X504" s="117"/>
      <c r="Y504" s="135"/>
      <c r="Z504" s="135"/>
      <c r="AA504" s="135">
        <f t="shared" si="52"/>
        <v>0</v>
      </c>
      <c r="AB504" s="134"/>
      <c r="AC504" s="133"/>
      <c r="AD504" s="133"/>
      <c r="AE504" s="132" t="str">
        <f t="shared" si="53"/>
        <v>-</v>
      </c>
      <c r="AF504" s="131"/>
      <c r="AG504" s="131"/>
      <c r="AH504" s="131"/>
      <c r="AI504" s="130"/>
      <c r="AJ504" s="131"/>
      <c r="AK504" s="131"/>
      <c r="AL504" s="130"/>
      <c r="AM504" s="130" t="s">
        <v>1183</v>
      </c>
      <c r="AN504" s="129">
        <v>8343</v>
      </c>
    </row>
    <row r="505" spans="1:40" ht="18" hidden="1" customHeight="1">
      <c r="A505" s="351"/>
      <c r="B505" s="141" t="s">
        <v>1189</v>
      </c>
      <c r="C505" s="145" t="s">
        <v>1015</v>
      </c>
      <c r="D505" s="145" t="s">
        <v>1184</v>
      </c>
      <c r="E505" s="141">
        <v>4</v>
      </c>
      <c r="F505" s="144">
        <v>3</v>
      </c>
      <c r="G505" s="144">
        <v>1</v>
      </c>
      <c r="H505" s="143">
        <v>2</v>
      </c>
      <c r="I505" s="143">
        <v>1</v>
      </c>
      <c r="J505" s="142"/>
      <c r="K505" s="142"/>
      <c r="L505" s="141" t="s">
        <v>986</v>
      </c>
      <c r="M505" s="140">
        <v>1</v>
      </c>
      <c r="N505" s="139"/>
      <c r="O505" s="134">
        <v>45706</v>
      </c>
      <c r="P505" s="134"/>
      <c r="Q505" s="152"/>
      <c r="R505" s="136">
        <v>2</v>
      </c>
      <c r="S505" s="118">
        <f t="shared" si="48"/>
        <v>1</v>
      </c>
      <c r="T505" s="117">
        <v>1</v>
      </c>
      <c r="U505" s="117"/>
      <c r="V505" s="117">
        <f>T505</f>
        <v>1</v>
      </c>
      <c r="W505" s="117">
        <v>0</v>
      </c>
      <c r="X505" s="117">
        <v>0</v>
      </c>
      <c r="Y505" s="135">
        <v>72</v>
      </c>
      <c r="Z505" s="135">
        <v>4</v>
      </c>
      <c r="AA505" s="135">
        <f t="shared" si="52"/>
        <v>76</v>
      </c>
      <c r="AB505" s="134">
        <v>45786</v>
      </c>
      <c r="AC505" s="133">
        <v>0.375</v>
      </c>
      <c r="AD505" s="133">
        <v>0.625</v>
      </c>
      <c r="AE505" s="132" t="str">
        <f t="shared" si="53"/>
        <v>인천-인천</v>
      </c>
      <c r="AF505" s="131" t="s">
        <v>103</v>
      </c>
      <c r="AG505" s="131" t="s">
        <v>103</v>
      </c>
      <c r="AH505" s="131" t="s">
        <v>1088</v>
      </c>
      <c r="AI505" s="130" t="s">
        <v>1006</v>
      </c>
      <c r="AJ505" s="131" t="s">
        <v>1188</v>
      </c>
      <c r="AK505" s="131" t="s">
        <v>1187</v>
      </c>
      <c r="AL505" s="130" t="s">
        <v>1186</v>
      </c>
      <c r="AM505" s="130" t="s">
        <v>1183</v>
      </c>
      <c r="AN505" s="129">
        <v>8343</v>
      </c>
    </row>
    <row r="506" spans="1:40" ht="18" hidden="1" customHeight="1">
      <c r="A506" s="352"/>
      <c r="B506" s="141" t="s">
        <v>1185</v>
      </c>
      <c r="C506" s="145" t="s">
        <v>987</v>
      </c>
      <c r="D506" s="145" t="s">
        <v>1184</v>
      </c>
      <c r="E506" s="141">
        <v>5</v>
      </c>
      <c r="F506" s="144"/>
      <c r="G506" s="144"/>
      <c r="H506" s="143"/>
      <c r="I506" s="143"/>
      <c r="J506" s="142"/>
      <c r="K506" s="142"/>
      <c r="L506" s="141"/>
      <c r="M506" s="140"/>
      <c r="N506" s="139"/>
      <c r="O506" s="134"/>
      <c r="P506" s="134"/>
      <c r="Q506" s="151"/>
      <c r="R506" s="136"/>
      <c r="S506" s="118">
        <f t="shared" si="48"/>
        <v>0</v>
      </c>
      <c r="T506" s="117"/>
      <c r="U506" s="117"/>
      <c r="V506" s="117"/>
      <c r="W506" s="117"/>
      <c r="X506" s="117"/>
      <c r="Y506" s="135"/>
      <c r="Z506" s="135"/>
      <c r="AA506" s="135">
        <f t="shared" si="52"/>
        <v>0</v>
      </c>
      <c r="AB506" s="134"/>
      <c r="AC506" s="133"/>
      <c r="AD506" s="133"/>
      <c r="AE506" s="132" t="str">
        <f t="shared" si="53"/>
        <v>-</v>
      </c>
      <c r="AF506" s="131"/>
      <c r="AG506" s="131"/>
      <c r="AH506" s="131"/>
      <c r="AI506" s="130"/>
      <c r="AJ506" s="131"/>
      <c r="AK506" s="131"/>
      <c r="AL506" s="130"/>
      <c r="AM506" s="130" t="s">
        <v>1183</v>
      </c>
      <c r="AN506" s="129">
        <v>8343</v>
      </c>
    </row>
    <row r="507" spans="1:40" ht="18" hidden="1" customHeight="1">
      <c r="A507" s="355">
        <v>162</v>
      </c>
      <c r="B507" s="141" t="s">
        <v>1182</v>
      </c>
      <c r="C507" s="145" t="s">
        <v>1015</v>
      </c>
      <c r="D507" s="145" t="s">
        <v>1179</v>
      </c>
      <c r="E507" s="141">
        <v>3</v>
      </c>
      <c r="F507" s="144"/>
      <c r="G507" s="144"/>
      <c r="H507" s="143"/>
      <c r="I507" s="143"/>
      <c r="J507" s="142"/>
      <c r="K507" s="142"/>
      <c r="L507" s="141"/>
      <c r="M507" s="140"/>
      <c r="N507" s="139"/>
      <c r="O507" s="138"/>
      <c r="P507" s="138"/>
      <c r="Q507" s="137"/>
      <c r="R507" s="136"/>
      <c r="S507" s="118">
        <f t="shared" si="48"/>
        <v>0</v>
      </c>
      <c r="T507" s="117"/>
      <c r="U507" s="117"/>
      <c r="V507" s="117"/>
      <c r="W507" s="117"/>
      <c r="X507" s="117"/>
      <c r="Y507" s="135"/>
      <c r="Z507" s="135"/>
      <c r="AA507" s="135">
        <f t="shared" si="52"/>
        <v>0</v>
      </c>
      <c r="AB507" s="134"/>
      <c r="AC507" s="133"/>
      <c r="AD507" s="133"/>
      <c r="AE507" s="132" t="str">
        <f t="shared" si="53"/>
        <v>-</v>
      </c>
      <c r="AF507" s="131"/>
      <c r="AG507" s="131"/>
      <c r="AH507" s="131"/>
      <c r="AI507" s="130"/>
      <c r="AJ507" s="131"/>
      <c r="AK507" s="131"/>
      <c r="AL507" s="130"/>
      <c r="AM507" s="130"/>
      <c r="AN507" s="129"/>
    </row>
    <row r="508" spans="1:40" ht="18" hidden="1" customHeight="1">
      <c r="A508" s="351"/>
      <c r="B508" s="141" t="s">
        <v>1181</v>
      </c>
      <c r="C508" s="145" t="s">
        <v>987</v>
      </c>
      <c r="D508" s="145" t="s">
        <v>1179</v>
      </c>
      <c r="E508" s="141">
        <v>4</v>
      </c>
      <c r="F508" s="144">
        <v>7</v>
      </c>
      <c r="G508" s="144">
        <v>0</v>
      </c>
      <c r="H508" s="143"/>
      <c r="I508" s="143"/>
      <c r="J508" s="142"/>
      <c r="K508" s="142"/>
      <c r="L508" s="141"/>
      <c r="M508" s="140"/>
      <c r="N508" s="139"/>
      <c r="O508" s="138"/>
      <c r="P508" s="138"/>
      <c r="Q508" s="137"/>
      <c r="R508" s="136"/>
      <c r="S508" s="118">
        <f t="shared" si="48"/>
        <v>0</v>
      </c>
      <c r="T508" s="117"/>
      <c r="U508" s="117"/>
      <c r="V508" s="117"/>
      <c r="W508" s="117"/>
      <c r="X508" s="117"/>
      <c r="Y508" s="135"/>
      <c r="Z508" s="135"/>
      <c r="AA508" s="135">
        <f t="shared" si="52"/>
        <v>0</v>
      </c>
      <c r="AB508" s="134"/>
      <c r="AC508" s="133"/>
      <c r="AD508" s="133"/>
      <c r="AE508" s="132" t="str">
        <f t="shared" si="53"/>
        <v>-</v>
      </c>
      <c r="AF508" s="131"/>
      <c r="AG508" s="131"/>
      <c r="AH508" s="131"/>
      <c r="AI508" s="130"/>
      <c r="AJ508" s="131"/>
      <c r="AK508" s="131"/>
      <c r="AL508" s="130"/>
      <c r="AM508" s="130"/>
      <c r="AN508" s="129"/>
    </row>
    <row r="509" spans="1:40" ht="18" hidden="1" customHeight="1">
      <c r="A509" s="352"/>
      <c r="B509" s="141" t="s">
        <v>1180</v>
      </c>
      <c r="C509" s="145" t="s">
        <v>705</v>
      </c>
      <c r="D509" s="145" t="s">
        <v>1179</v>
      </c>
      <c r="E509" s="141">
        <v>5</v>
      </c>
      <c r="F509" s="144"/>
      <c r="G509" s="144"/>
      <c r="H509" s="143"/>
      <c r="I509" s="143"/>
      <c r="J509" s="142"/>
      <c r="K509" s="142"/>
      <c r="L509" s="141"/>
      <c r="M509" s="140"/>
      <c r="N509" s="139"/>
      <c r="O509" s="138"/>
      <c r="P509" s="138"/>
      <c r="Q509" s="137"/>
      <c r="R509" s="136"/>
      <c r="S509" s="118">
        <f t="shared" si="48"/>
        <v>0</v>
      </c>
      <c r="T509" s="117"/>
      <c r="U509" s="117"/>
      <c r="V509" s="117"/>
      <c r="W509" s="117"/>
      <c r="X509" s="117"/>
      <c r="Y509" s="135"/>
      <c r="Z509" s="135"/>
      <c r="AA509" s="135">
        <f t="shared" si="52"/>
        <v>0</v>
      </c>
      <c r="AB509" s="134"/>
      <c r="AC509" s="133"/>
      <c r="AD509" s="133"/>
      <c r="AE509" s="132" t="str">
        <f t="shared" si="53"/>
        <v>-</v>
      </c>
      <c r="AF509" s="131"/>
      <c r="AG509" s="131"/>
      <c r="AH509" s="131"/>
      <c r="AI509" s="130"/>
      <c r="AJ509" s="131"/>
      <c r="AK509" s="131"/>
      <c r="AL509" s="130"/>
      <c r="AM509" s="130"/>
      <c r="AN509" s="129"/>
    </row>
    <row r="510" spans="1:40" ht="18" hidden="1" customHeight="1">
      <c r="A510" s="355">
        <v>163</v>
      </c>
      <c r="B510" s="141" t="s">
        <v>1178</v>
      </c>
      <c r="C510" s="145" t="s">
        <v>987</v>
      </c>
      <c r="D510" s="145" t="s">
        <v>1171</v>
      </c>
      <c r="E510" s="141">
        <v>3</v>
      </c>
      <c r="F510" s="144">
        <v>1</v>
      </c>
      <c r="G510" s="144">
        <v>1</v>
      </c>
      <c r="H510" s="143"/>
      <c r="I510" s="143"/>
      <c r="J510" s="142"/>
      <c r="K510" s="142"/>
      <c r="L510" s="141"/>
      <c r="M510" s="140"/>
      <c r="N510" s="139"/>
      <c r="O510" s="134"/>
      <c r="P510" s="134"/>
      <c r="Q510" s="151"/>
      <c r="R510" s="136"/>
      <c r="S510" s="118">
        <f t="shared" si="48"/>
        <v>0</v>
      </c>
      <c r="T510" s="117"/>
      <c r="U510" s="117"/>
      <c r="V510" s="117"/>
      <c r="W510" s="117"/>
      <c r="X510" s="117"/>
      <c r="Y510" s="135"/>
      <c r="Z510" s="135"/>
      <c r="AA510" s="135">
        <f t="shared" si="52"/>
        <v>0</v>
      </c>
      <c r="AB510" s="134"/>
      <c r="AC510" s="133"/>
      <c r="AD510" s="133"/>
      <c r="AE510" s="132" t="str">
        <f t="shared" si="53"/>
        <v>-</v>
      </c>
      <c r="AF510" s="131"/>
      <c r="AG510" s="131"/>
      <c r="AH510" s="131"/>
      <c r="AI510" s="130"/>
      <c r="AJ510" s="131"/>
      <c r="AK510" s="131"/>
      <c r="AL510" s="130"/>
      <c r="AM510" s="130" t="s">
        <v>1173</v>
      </c>
      <c r="AN510" s="129">
        <v>1003</v>
      </c>
    </row>
    <row r="511" spans="1:40" ht="18" hidden="1" customHeight="1">
      <c r="A511" s="351"/>
      <c r="B511" s="141" t="s">
        <v>1177</v>
      </c>
      <c r="C511" s="145" t="s">
        <v>705</v>
      </c>
      <c r="D511" s="145" t="s">
        <v>1171</v>
      </c>
      <c r="E511" s="141">
        <v>4</v>
      </c>
      <c r="F511" s="144">
        <v>1</v>
      </c>
      <c r="G511" s="144">
        <v>1</v>
      </c>
      <c r="H511" s="143">
        <v>1</v>
      </c>
      <c r="I511" s="143">
        <v>1</v>
      </c>
      <c r="J511" s="142"/>
      <c r="K511" s="142"/>
      <c r="L511" s="141" t="s">
        <v>120</v>
      </c>
      <c r="M511" s="140">
        <v>1</v>
      </c>
      <c r="N511" s="139">
        <v>2</v>
      </c>
      <c r="O511" s="134">
        <v>45708</v>
      </c>
      <c r="P511" s="134"/>
      <c r="Q511" s="152">
        <v>45798</v>
      </c>
      <c r="R511" s="136">
        <v>1</v>
      </c>
      <c r="S511" s="118">
        <f t="shared" si="48"/>
        <v>1</v>
      </c>
      <c r="T511" s="117">
        <v>1</v>
      </c>
      <c r="U511" s="117"/>
      <c r="V511" s="117">
        <f>T511</f>
        <v>1</v>
      </c>
      <c r="W511" s="117">
        <v>0</v>
      </c>
      <c r="X511" s="117">
        <v>0</v>
      </c>
      <c r="Y511" s="135">
        <v>33</v>
      </c>
      <c r="Z511" s="135">
        <v>4</v>
      </c>
      <c r="AA511" s="135">
        <f t="shared" si="52"/>
        <v>37</v>
      </c>
      <c r="AB511" s="152">
        <v>45841</v>
      </c>
      <c r="AC511" s="133">
        <v>0.35416666666666669</v>
      </c>
      <c r="AD511" s="153">
        <v>0.54166666666666663</v>
      </c>
      <c r="AE511" s="132" t="str">
        <f t="shared" si="53"/>
        <v>인천-인천</v>
      </c>
      <c r="AF511" s="131" t="s">
        <v>103</v>
      </c>
      <c r="AG511" s="173" t="s">
        <v>1007</v>
      </c>
      <c r="AH511" s="173" t="s">
        <v>772</v>
      </c>
      <c r="AI511" s="173" t="s">
        <v>4</v>
      </c>
      <c r="AJ511" s="216" t="s">
        <v>1176</v>
      </c>
      <c r="AK511" s="216" t="s">
        <v>1175</v>
      </c>
      <c r="AL511" s="130" t="s">
        <v>1174</v>
      </c>
      <c r="AM511" s="130" t="s">
        <v>1173</v>
      </c>
      <c r="AN511" s="129">
        <v>1003</v>
      </c>
    </row>
    <row r="512" spans="1:40" ht="18" hidden="1" customHeight="1">
      <c r="A512" s="352"/>
      <c r="B512" s="141" t="s">
        <v>1172</v>
      </c>
      <c r="C512" s="145" t="s">
        <v>705</v>
      </c>
      <c r="D512" s="145" t="s">
        <v>1171</v>
      </c>
      <c r="E512" s="141">
        <v>5</v>
      </c>
      <c r="F512" s="144"/>
      <c r="G512" s="144"/>
      <c r="H512" s="143"/>
      <c r="I512" s="143"/>
      <c r="J512" s="142"/>
      <c r="K512" s="142"/>
      <c r="L512" s="141"/>
      <c r="M512" s="140"/>
      <c r="N512" s="139"/>
      <c r="O512" s="134"/>
      <c r="P512" s="134"/>
      <c r="Q512" s="151"/>
      <c r="R512" s="136"/>
      <c r="S512" s="118">
        <f t="shared" si="48"/>
        <v>0</v>
      </c>
      <c r="T512" s="117"/>
      <c r="U512" s="117"/>
      <c r="V512" s="117"/>
      <c r="W512" s="117"/>
      <c r="X512" s="117"/>
      <c r="Y512" s="135"/>
      <c r="Z512" s="135"/>
      <c r="AA512" s="135">
        <f t="shared" si="52"/>
        <v>0</v>
      </c>
      <c r="AB512" s="134"/>
      <c r="AC512" s="133"/>
      <c r="AD512" s="133"/>
      <c r="AE512" s="132" t="str">
        <f t="shared" si="53"/>
        <v>-</v>
      </c>
      <c r="AF512" s="131"/>
      <c r="AG512" s="131"/>
      <c r="AH512" s="131"/>
      <c r="AI512" s="130"/>
      <c r="AJ512" s="131"/>
      <c r="AK512" s="131"/>
      <c r="AL512" s="130"/>
      <c r="AM512" s="130" t="s">
        <v>1170</v>
      </c>
      <c r="AN512" s="129">
        <v>1003</v>
      </c>
    </row>
    <row r="513" spans="1:40" ht="18" hidden="1" customHeight="1">
      <c r="A513" s="355">
        <v>164</v>
      </c>
      <c r="B513" s="141" t="s">
        <v>1169</v>
      </c>
      <c r="C513" s="145" t="s">
        <v>987</v>
      </c>
      <c r="D513" s="145" t="s">
        <v>1162</v>
      </c>
      <c r="E513" s="141">
        <v>3</v>
      </c>
      <c r="F513" s="144"/>
      <c r="G513" s="144"/>
      <c r="H513" s="143"/>
      <c r="I513" s="143"/>
      <c r="J513" s="142"/>
      <c r="K513" s="142"/>
      <c r="L513" s="141"/>
      <c r="M513" s="140"/>
      <c r="N513" s="139"/>
      <c r="O513" s="138"/>
      <c r="P513" s="138"/>
      <c r="Q513" s="137"/>
      <c r="R513" s="136"/>
      <c r="S513" s="118">
        <f t="shared" si="48"/>
        <v>0</v>
      </c>
      <c r="T513" s="117"/>
      <c r="U513" s="117"/>
      <c r="V513" s="117"/>
      <c r="W513" s="117"/>
      <c r="X513" s="117"/>
      <c r="Y513" s="135"/>
      <c r="Z513" s="135"/>
      <c r="AA513" s="135">
        <f t="shared" si="52"/>
        <v>0</v>
      </c>
      <c r="AB513" s="134"/>
      <c r="AC513" s="133"/>
      <c r="AD513" s="133"/>
      <c r="AE513" s="132" t="str">
        <f t="shared" si="53"/>
        <v>-</v>
      </c>
      <c r="AF513" s="131"/>
      <c r="AG513" s="131"/>
      <c r="AH513" s="131"/>
      <c r="AI513" s="130"/>
      <c r="AJ513" s="131"/>
      <c r="AK513" s="131"/>
      <c r="AL513" s="130"/>
      <c r="AM513" s="130" t="s">
        <v>1156</v>
      </c>
      <c r="AN513" s="129" t="s">
        <v>1155</v>
      </c>
    </row>
    <row r="514" spans="1:40" ht="18" hidden="1" customHeight="1">
      <c r="A514" s="351"/>
      <c r="B514" s="141" t="s">
        <v>1168</v>
      </c>
      <c r="C514" s="145" t="s">
        <v>705</v>
      </c>
      <c r="D514" s="145" t="s">
        <v>1162</v>
      </c>
      <c r="E514" s="141">
        <v>4</v>
      </c>
      <c r="F514" s="144">
        <v>6</v>
      </c>
      <c r="G514" s="144">
        <v>1</v>
      </c>
      <c r="H514" s="143">
        <v>6</v>
      </c>
      <c r="I514" s="143">
        <v>1</v>
      </c>
      <c r="J514" s="142"/>
      <c r="K514" s="142"/>
      <c r="L514" s="141" t="s">
        <v>510</v>
      </c>
      <c r="M514" s="140">
        <v>1</v>
      </c>
      <c r="N514" s="139"/>
      <c r="O514" s="134">
        <v>45714</v>
      </c>
      <c r="P514" s="138"/>
      <c r="Q514" s="149"/>
      <c r="R514" s="136">
        <v>6</v>
      </c>
      <c r="S514" s="118">
        <f t="shared" si="48"/>
        <v>1</v>
      </c>
      <c r="T514" s="117">
        <v>1</v>
      </c>
      <c r="U514" s="117"/>
      <c r="V514" s="117">
        <f>T514</f>
        <v>1</v>
      </c>
      <c r="W514" s="117">
        <v>0</v>
      </c>
      <c r="X514" s="117">
        <v>0</v>
      </c>
      <c r="Y514" s="135">
        <v>155</v>
      </c>
      <c r="Z514" s="135">
        <v>7</v>
      </c>
      <c r="AA514" s="135">
        <f t="shared" si="52"/>
        <v>162</v>
      </c>
      <c r="AB514" s="134">
        <v>45792</v>
      </c>
      <c r="AC514" s="133">
        <v>0.36805555555555558</v>
      </c>
      <c r="AD514" s="133">
        <v>0.625</v>
      </c>
      <c r="AE514" s="132" t="str">
        <f t="shared" si="53"/>
        <v>인천-인천</v>
      </c>
      <c r="AF514" s="131" t="s">
        <v>1007</v>
      </c>
      <c r="AG514" s="131" t="s">
        <v>1007</v>
      </c>
      <c r="AH514" s="131" t="s">
        <v>1167</v>
      </c>
      <c r="AI514" s="130" t="s">
        <v>71</v>
      </c>
      <c r="AJ514" s="131" t="s">
        <v>1166</v>
      </c>
      <c r="AK514" s="131" t="s">
        <v>1165</v>
      </c>
      <c r="AL514" s="130" t="s">
        <v>1164</v>
      </c>
      <c r="AM514" s="130" t="s">
        <v>1156</v>
      </c>
      <c r="AN514" s="129" t="s">
        <v>1155</v>
      </c>
    </row>
    <row r="515" spans="1:40" ht="18" hidden="1" customHeight="1">
      <c r="A515" s="352"/>
      <c r="B515" s="141" t="s">
        <v>1163</v>
      </c>
      <c r="C515" s="145" t="s">
        <v>705</v>
      </c>
      <c r="D515" s="145" t="s">
        <v>1162</v>
      </c>
      <c r="E515" s="141">
        <v>5</v>
      </c>
      <c r="F515" s="144"/>
      <c r="G515" s="144"/>
      <c r="H515" s="143"/>
      <c r="I515" s="143"/>
      <c r="J515" s="142">
        <v>6</v>
      </c>
      <c r="K515" s="142">
        <v>1</v>
      </c>
      <c r="L515" s="141" t="s">
        <v>7</v>
      </c>
      <c r="M515" s="140">
        <v>2</v>
      </c>
      <c r="N515" s="139"/>
      <c r="O515" s="138">
        <v>45737</v>
      </c>
      <c r="P515" s="138"/>
      <c r="Q515" s="137"/>
      <c r="R515" s="136">
        <v>6</v>
      </c>
      <c r="S515" s="118">
        <f t="shared" si="48"/>
        <v>1</v>
      </c>
      <c r="T515" s="117">
        <v>1</v>
      </c>
      <c r="U515" s="117"/>
      <c r="V515" s="117">
        <v>0</v>
      </c>
      <c r="W515" s="117">
        <f>S515</f>
        <v>1</v>
      </c>
      <c r="X515" s="117">
        <v>0</v>
      </c>
      <c r="Y515" s="135">
        <v>164</v>
      </c>
      <c r="Z515" s="135">
        <v>7</v>
      </c>
      <c r="AA515" s="135">
        <v>171</v>
      </c>
      <c r="AB515" s="134">
        <v>45793</v>
      </c>
      <c r="AC515" s="133">
        <v>0.34722222222222227</v>
      </c>
      <c r="AD515" s="133">
        <v>0.66666666666666663</v>
      </c>
      <c r="AE515" s="146" t="s">
        <v>1000</v>
      </c>
      <c r="AF515" s="131" t="s">
        <v>1007</v>
      </c>
      <c r="AG515" s="131" t="s">
        <v>1161</v>
      </c>
      <c r="AH515" s="131" t="s">
        <v>1160</v>
      </c>
      <c r="AI515" s="130" t="s">
        <v>4</v>
      </c>
      <c r="AJ515" s="131" t="s">
        <v>1159</v>
      </c>
      <c r="AK515" s="131" t="s">
        <v>1158</v>
      </c>
      <c r="AL515" s="130" t="s">
        <v>1157</v>
      </c>
      <c r="AM515" s="130" t="s">
        <v>1156</v>
      </c>
      <c r="AN515" s="129" t="s">
        <v>1155</v>
      </c>
    </row>
    <row r="516" spans="1:40" s="87" customFormat="1" ht="18" hidden="1" customHeight="1">
      <c r="A516" s="355">
        <v>165</v>
      </c>
      <c r="B516" s="141" t="s">
        <v>1154</v>
      </c>
      <c r="C516" s="127" t="s">
        <v>987</v>
      </c>
      <c r="D516" s="127" t="s">
        <v>1143</v>
      </c>
      <c r="E516" s="123">
        <v>3</v>
      </c>
      <c r="F516" s="126">
        <v>3</v>
      </c>
      <c r="G516" s="126">
        <v>1</v>
      </c>
      <c r="H516" s="125">
        <v>3</v>
      </c>
      <c r="I516" s="143">
        <v>1</v>
      </c>
      <c r="J516" s="142"/>
      <c r="K516" s="142"/>
      <c r="L516" s="123" t="s">
        <v>145</v>
      </c>
      <c r="M516" s="122">
        <v>1</v>
      </c>
      <c r="N516" s="121"/>
      <c r="O516" s="114">
        <v>45706</v>
      </c>
      <c r="P516" s="114">
        <v>45751</v>
      </c>
      <c r="Q516" s="114"/>
      <c r="R516" s="119">
        <v>3</v>
      </c>
      <c r="S516" s="118">
        <f t="shared" si="48"/>
        <v>0</v>
      </c>
      <c r="T516" s="116"/>
      <c r="U516" s="116"/>
      <c r="V516" s="117"/>
      <c r="W516" s="116"/>
      <c r="X516" s="116"/>
      <c r="Y516" s="115">
        <v>57</v>
      </c>
      <c r="Z516" s="115">
        <v>4</v>
      </c>
      <c r="AA516" s="115">
        <f>SUM(Y516:Z516)</f>
        <v>61</v>
      </c>
      <c r="AB516" s="114">
        <v>45786</v>
      </c>
      <c r="AC516" s="113">
        <v>0.3611111111111111</v>
      </c>
      <c r="AD516" s="113">
        <v>0.60416666666666663</v>
      </c>
      <c r="AE516" s="112" t="str">
        <f t="shared" ref="AE516:AE532" si="54">CONCATENATE(AF516,"-",AG516)</f>
        <v>인천-인천</v>
      </c>
      <c r="AF516" s="111" t="s">
        <v>103</v>
      </c>
      <c r="AG516" s="111" t="s">
        <v>103</v>
      </c>
      <c r="AH516" s="111" t="s">
        <v>912</v>
      </c>
      <c r="AI516" s="110" t="s">
        <v>4</v>
      </c>
      <c r="AJ516" s="111" t="s">
        <v>1153</v>
      </c>
      <c r="AK516" s="111" t="s">
        <v>1152</v>
      </c>
      <c r="AL516" s="110" t="s">
        <v>1151</v>
      </c>
      <c r="AM516" s="110"/>
      <c r="AN516" s="109"/>
    </row>
    <row r="517" spans="1:40" s="87" customFormat="1" ht="18" hidden="1" customHeight="1">
      <c r="A517" s="351"/>
      <c r="B517" s="141" t="s">
        <v>1150</v>
      </c>
      <c r="C517" s="127" t="s">
        <v>987</v>
      </c>
      <c r="D517" s="127" t="s">
        <v>1143</v>
      </c>
      <c r="E517" s="123">
        <v>4</v>
      </c>
      <c r="F517" s="126">
        <v>4</v>
      </c>
      <c r="G517" s="126">
        <v>1</v>
      </c>
      <c r="H517" s="125">
        <v>4</v>
      </c>
      <c r="I517" s="143">
        <v>1</v>
      </c>
      <c r="J517" s="142"/>
      <c r="K517" s="142"/>
      <c r="L517" s="123" t="s">
        <v>1149</v>
      </c>
      <c r="M517" s="122">
        <v>1</v>
      </c>
      <c r="N517" s="121"/>
      <c r="O517" s="114">
        <v>45706</v>
      </c>
      <c r="P517" s="114">
        <v>45751</v>
      </c>
      <c r="Q517" s="114"/>
      <c r="R517" s="119">
        <v>4</v>
      </c>
      <c r="S517" s="118">
        <f t="shared" si="48"/>
        <v>0</v>
      </c>
      <c r="T517" s="116"/>
      <c r="U517" s="116"/>
      <c r="V517" s="117"/>
      <c r="W517" s="116"/>
      <c r="X517" s="116"/>
      <c r="Y517" s="115">
        <v>72</v>
      </c>
      <c r="Z517" s="115">
        <v>4</v>
      </c>
      <c r="AA517" s="115">
        <f>SUM(Y517:Z517)</f>
        <v>76</v>
      </c>
      <c r="AB517" s="114">
        <v>45793</v>
      </c>
      <c r="AC517" s="113">
        <v>0.3611111111111111</v>
      </c>
      <c r="AD517" s="113">
        <v>0.625</v>
      </c>
      <c r="AE517" s="112" t="str">
        <f t="shared" si="54"/>
        <v>인천-인천</v>
      </c>
      <c r="AF517" s="111" t="s">
        <v>1007</v>
      </c>
      <c r="AG517" s="111" t="s">
        <v>103</v>
      </c>
      <c r="AH517" s="111" t="s">
        <v>1148</v>
      </c>
      <c r="AI517" s="110" t="s">
        <v>1006</v>
      </c>
      <c r="AJ517" s="111" t="s">
        <v>1147</v>
      </c>
      <c r="AK517" s="111" t="s">
        <v>1146</v>
      </c>
      <c r="AL517" s="110" t="s">
        <v>1145</v>
      </c>
      <c r="AM517" s="110"/>
      <c r="AN517" s="109"/>
    </row>
    <row r="518" spans="1:40" ht="18" hidden="1" customHeight="1">
      <c r="A518" s="352"/>
      <c r="B518" s="141" t="s">
        <v>1144</v>
      </c>
      <c r="C518" s="145" t="s">
        <v>705</v>
      </c>
      <c r="D518" s="145" t="s">
        <v>1143</v>
      </c>
      <c r="E518" s="141">
        <v>5</v>
      </c>
      <c r="F518" s="144"/>
      <c r="G518" s="144"/>
      <c r="H518" s="143"/>
      <c r="I518" s="143"/>
      <c r="J518" s="142"/>
      <c r="K518" s="142"/>
      <c r="L518" s="141"/>
      <c r="M518" s="140"/>
      <c r="N518" s="139"/>
      <c r="O518" s="134"/>
      <c r="P518" s="134"/>
      <c r="Q518" s="151"/>
      <c r="R518" s="136"/>
      <c r="S518" s="118">
        <f t="shared" si="48"/>
        <v>0</v>
      </c>
      <c r="T518" s="117"/>
      <c r="U518" s="117"/>
      <c r="V518" s="117"/>
      <c r="W518" s="117"/>
      <c r="X518" s="117"/>
      <c r="Y518" s="135"/>
      <c r="Z518" s="135"/>
      <c r="AA518" s="135">
        <f>SUM(Y518:Z518)</f>
        <v>0</v>
      </c>
      <c r="AB518" s="134"/>
      <c r="AC518" s="133"/>
      <c r="AD518" s="133"/>
      <c r="AE518" s="132" t="str">
        <f t="shared" si="54"/>
        <v>-</v>
      </c>
      <c r="AF518" s="131"/>
      <c r="AG518" s="131"/>
      <c r="AH518" s="131"/>
      <c r="AI518" s="130"/>
      <c r="AJ518" s="131"/>
      <c r="AK518" s="131"/>
      <c r="AL518" s="130"/>
      <c r="AM518" s="130"/>
      <c r="AN518" s="129"/>
    </row>
    <row r="519" spans="1:40" ht="18" hidden="1" customHeight="1">
      <c r="A519" s="355">
        <v>166</v>
      </c>
      <c r="B519" s="141" t="s">
        <v>1142</v>
      </c>
      <c r="C519" s="145" t="s">
        <v>987</v>
      </c>
      <c r="D519" s="145" t="s">
        <v>1129</v>
      </c>
      <c r="E519" s="141">
        <v>3</v>
      </c>
      <c r="F519" s="144">
        <v>3</v>
      </c>
      <c r="G519" s="144">
        <v>1</v>
      </c>
      <c r="H519" s="143"/>
      <c r="I519" s="143"/>
      <c r="J519" s="142"/>
      <c r="K519" s="142"/>
      <c r="L519" s="141"/>
      <c r="M519" s="140"/>
      <c r="N519" s="139"/>
      <c r="O519" s="138"/>
      <c r="P519" s="138"/>
      <c r="Q519" s="137"/>
      <c r="R519" s="136"/>
      <c r="S519" s="118">
        <f t="shared" si="48"/>
        <v>0</v>
      </c>
      <c r="T519" s="117"/>
      <c r="U519" s="117"/>
      <c r="V519" s="117"/>
      <c r="W519" s="117"/>
      <c r="X519" s="117"/>
      <c r="Y519" s="135"/>
      <c r="Z519" s="135"/>
      <c r="AA519" s="135">
        <f>SUM(Y519:Z519)</f>
        <v>0</v>
      </c>
      <c r="AB519" s="134"/>
      <c r="AC519" s="133"/>
      <c r="AD519" s="133"/>
      <c r="AE519" s="132" t="str">
        <f t="shared" si="54"/>
        <v>-</v>
      </c>
      <c r="AF519" s="131"/>
      <c r="AG519" s="131"/>
      <c r="AH519" s="131"/>
      <c r="AI519" s="130"/>
      <c r="AJ519" s="131"/>
      <c r="AK519" s="131"/>
      <c r="AL519" s="130"/>
      <c r="AM519" s="130"/>
      <c r="AN519" s="129"/>
    </row>
    <row r="520" spans="1:40" ht="18" customHeight="1">
      <c r="A520" s="351"/>
      <c r="B520" s="141" t="s">
        <v>1141</v>
      </c>
      <c r="C520" s="145" t="s">
        <v>705</v>
      </c>
      <c r="D520" s="274" t="s">
        <v>1129</v>
      </c>
      <c r="E520" s="321">
        <v>4</v>
      </c>
      <c r="F520" s="126"/>
      <c r="G520" s="126"/>
      <c r="H520" s="143">
        <v>1</v>
      </c>
      <c r="I520" s="143">
        <v>1</v>
      </c>
      <c r="J520" s="142"/>
      <c r="K520" s="142"/>
      <c r="L520" s="141" t="s">
        <v>1140</v>
      </c>
      <c r="M520" s="234" t="s">
        <v>104</v>
      </c>
      <c r="N520" s="233">
        <v>1</v>
      </c>
      <c r="O520" s="232">
        <v>45737</v>
      </c>
      <c r="P520" s="232"/>
      <c r="Q520" s="231">
        <v>45852</v>
      </c>
      <c r="R520" s="118">
        <v>1</v>
      </c>
      <c r="S520" s="118">
        <f t="shared" si="48"/>
        <v>1</v>
      </c>
      <c r="T520" s="117">
        <v>1</v>
      </c>
      <c r="U520" s="117">
        <f>R520-T520</f>
        <v>0</v>
      </c>
      <c r="V520" s="117">
        <f>T520</f>
        <v>1</v>
      </c>
      <c r="W520" s="117">
        <v>0</v>
      </c>
      <c r="X520" s="117">
        <f>U520</f>
        <v>0</v>
      </c>
      <c r="Y520" s="162">
        <v>22</v>
      </c>
      <c r="Z520" s="162">
        <v>2</v>
      </c>
      <c r="AA520" s="162">
        <v>26</v>
      </c>
      <c r="AB520" s="320">
        <v>45951</v>
      </c>
      <c r="AC520" s="324">
        <v>0.36805555555555558</v>
      </c>
      <c r="AD520" s="324">
        <v>0.54166666666666663</v>
      </c>
      <c r="AE520" s="230" t="str">
        <f t="shared" si="54"/>
        <v>인천-인천</v>
      </c>
      <c r="AF520" s="325" t="s">
        <v>6</v>
      </c>
      <c r="AG520" s="325" t="s">
        <v>6</v>
      </c>
      <c r="AH520" s="325" t="s">
        <v>688</v>
      </c>
      <c r="AI520" s="326" t="s">
        <v>150</v>
      </c>
      <c r="AJ520" s="131" t="s">
        <v>1133</v>
      </c>
      <c r="AK520" s="131" t="s">
        <v>1132</v>
      </c>
      <c r="AL520" s="130" t="s">
        <v>1131</v>
      </c>
      <c r="AM520" s="130" t="s">
        <v>1124</v>
      </c>
      <c r="AN520" s="129">
        <v>8122</v>
      </c>
    </row>
    <row r="521" spans="1:40" ht="18" customHeight="1">
      <c r="A521" s="351"/>
      <c r="B521" s="141" t="s">
        <v>1139</v>
      </c>
      <c r="C521" s="145" t="s">
        <v>705</v>
      </c>
      <c r="D521" s="274" t="s">
        <v>1129</v>
      </c>
      <c r="E521" s="321">
        <v>4</v>
      </c>
      <c r="F521" s="126"/>
      <c r="G521" s="126"/>
      <c r="H521" s="143">
        <v>1</v>
      </c>
      <c r="I521" s="143">
        <v>1</v>
      </c>
      <c r="J521" s="142"/>
      <c r="K521" s="142"/>
      <c r="L521" s="141" t="s">
        <v>645</v>
      </c>
      <c r="M521" s="234" t="s">
        <v>1029</v>
      </c>
      <c r="N521" s="233">
        <v>1</v>
      </c>
      <c r="O521" s="232">
        <v>45737</v>
      </c>
      <c r="P521" s="232"/>
      <c r="Q521" s="231">
        <v>45852</v>
      </c>
      <c r="R521" s="118">
        <v>1</v>
      </c>
      <c r="S521" s="118">
        <f t="shared" ref="S521:S584" si="55">T521+U521</f>
        <v>1</v>
      </c>
      <c r="T521" s="117">
        <v>1</v>
      </c>
      <c r="U521" s="117">
        <f>R521-T521</f>
        <v>0</v>
      </c>
      <c r="V521" s="117">
        <f>T521</f>
        <v>1</v>
      </c>
      <c r="W521" s="117">
        <v>0</v>
      </c>
      <c r="X521" s="117">
        <f>U521</f>
        <v>0</v>
      </c>
      <c r="Y521" s="162">
        <v>23</v>
      </c>
      <c r="Z521" s="162">
        <v>1</v>
      </c>
      <c r="AA521" s="162">
        <v>24</v>
      </c>
      <c r="AB521" s="320">
        <v>45952</v>
      </c>
      <c r="AC521" s="324">
        <v>0.36805555555555558</v>
      </c>
      <c r="AD521" s="324">
        <v>0.54166666666666663</v>
      </c>
      <c r="AE521" s="230" t="str">
        <f t="shared" si="54"/>
        <v>인천-인천</v>
      </c>
      <c r="AF521" s="325" t="s">
        <v>6</v>
      </c>
      <c r="AG521" s="325" t="s">
        <v>6</v>
      </c>
      <c r="AH521" s="325" t="s">
        <v>1138</v>
      </c>
      <c r="AI521" s="326" t="s">
        <v>150</v>
      </c>
      <c r="AJ521" s="131" t="s">
        <v>1133</v>
      </c>
      <c r="AK521" s="131" t="s">
        <v>1132</v>
      </c>
      <c r="AL521" s="130" t="s">
        <v>1131</v>
      </c>
      <c r="AM521" s="130" t="s">
        <v>1124</v>
      </c>
      <c r="AN521" s="129">
        <v>8122</v>
      </c>
    </row>
    <row r="522" spans="1:40" ht="18" customHeight="1">
      <c r="A522" s="351"/>
      <c r="B522" s="141" t="s">
        <v>1137</v>
      </c>
      <c r="C522" s="145" t="s">
        <v>705</v>
      </c>
      <c r="D522" s="274" t="s">
        <v>1129</v>
      </c>
      <c r="E522" s="321">
        <v>4</v>
      </c>
      <c r="F522" s="126"/>
      <c r="G522" s="126"/>
      <c r="H522" s="143">
        <v>1</v>
      </c>
      <c r="I522" s="143">
        <v>1</v>
      </c>
      <c r="J522" s="142"/>
      <c r="K522" s="142"/>
      <c r="L522" s="141" t="s">
        <v>120</v>
      </c>
      <c r="M522" s="234" t="s">
        <v>1136</v>
      </c>
      <c r="N522" s="233">
        <v>1</v>
      </c>
      <c r="O522" s="232">
        <v>45737</v>
      </c>
      <c r="P522" s="232"/>
      <c r="Q522" s="231">
        <v>45852</v>
      </c>
      <c r="R522" s="118">
        <v>1</v>
      </c>
      <c r="S522" s="118">
        <f t="shared" si="55"/>
        <v>1</v>
      </c>
      <c r="T522" s="117">
        <v>1</v>
      </c>
      <c r="U522" s="117">
        <f>R522-T522</f>
        <v>0</v>
      </c>
      <c r="V522" s="117">
        <f>T522</f>
        <v>1</v>
      </c>
      <c r="W522" s="117">
        <v>0</v>
      </c>
      <c r="X522" s="117">
        <f>U522</f>
        <v>0</v>
      </c>
      <c r="Y522" s="162">
        <v>22</v>
      </c>
      <c r="Z522" s="162">
        <v>1</v>
      </c>
      <c r="AA522" s="162">
        <v>24</v>
      </c>
      <c r="AB522" s="320">
        <v>45958</v>
      </c>
      <c r="AC522" s="324">
        <v>0.36805555555555558</v>
      </c>
      <c r="AD522" s="324">
        <v>0.54166666666666663</v>
      </c>
      <c r="AE522" s="230" t="str">
        <f t="shared" si="54"/>
        <v>인천-인천</v>
      </c>
      <c r="AF522" s="325" t="s">
        <v>6</v>
      </c>
      <c r="AG522" s="325" t="s">
        <v>6</v>
      </c>
      <c r="AH522" s="325" t="s">
        <v>1135</v>
      </c>
      <c r="AI522" s="326" t="s">
        <v>150</v>
      </c>
      <c r="AJ522" s="131" t="s">
        <v>1133</v>
      </c>
      <c r="AK522" s="131" t="s">
        <v>1132</v>
      </c>
      <c r="AL522" s="130" t="s">
        <v>1131</v>
      </c>
      <c r="AM522" s="130" t="s">
        <v>1124</v>
      </c>
      <c r="AN522" s="129">
        <v>8122</v>
      </c>
    </row>
    <row r="523" spans="1:40" ht="18" customHeight="1">
      <c r="A523" s="351"/>
      <c r="B523" s="141" t="s">
        <v>1134</v>
      </c>
      <c r="C523" s="145" t="s">
        <v>705</v>
      </c>
      <c r="D523" s="274" t="s">
        <v>1129</v>
      </c>
      <c r="E523" s="321">
        <v>4</v>
      </c>
      <c r="F523" s="126"/>
      <c r="G523" s="126"/>
      <c r="H523" s="143">
        <v>1</v>
      </c>
      <c r="I523" s="143">
        <v>1</v>
      </c>
      <c r="J523" s="142"/>
      <c r="K523" s="142"/>
      <c r="L523" s="141" t="s">
        <v>120</v>
      </c>
      <c r="M523" s="234" t="s">
        <v>104</v>
      </c>
      <c r="N523" s="233">
        <v>1</v>
      </c>
      <c r="O523" s="232">
        <v>45737</v>
      </c>
      <c r="P523" s="232"/>
      <c r="Q523" s="231">
        <v>45852</v>
      </c>
      <c r="R523" s="118">
        <v>1</v>
      </c>
      <c r="S523" s="118">
        <f t="shared" si="55"/>
        <v>1</v>
      </c>
      <c r="T523" s="117">
        <v>1</v>
      </c>
      <c r="U523" s="117">
        <f>R523-T523</f>
        <v>0</v>
      </c>
      <c r="V523" s="117">
        <f>T523</f>
        <v>1</v>
      </c>
      <c r="W523" s="117">
        <v>0</v>
      </c>
      <c r="X523" s="117">
        <f>U523</f>
        <v>0</v>
      </c>
      <c r="Y523" s="162">
        <v>21</v>
      </c>
      <c r="Z523" s="162">
        <v>1</v>
      </c>
      <c r="AA523" s="162">
        <v>25</v>
      </c>
      <c r="AB523" s="320">
        <v>45965</v>
      </c>
      <c r="AC523" s="324">
        <v>0.36805555555555558</v>
      </c>
      <c r="AD523" s="324">
        <v>0.54166666666666663</v>
      </c>
      <c r="AE523" s="230" t="str">
        <f t="shared" si="54"/>
        <v>인천-인천</v>
      </c>
      <c r="AF523" s="325" t="s">
        <v>6</v>
      </c>
      <c r="AG523" s="325" t="s">
        <v>6</v>
      </c>
      <c r="AH523" s="325" t="s">
        <v>688</v>
      </c>
      <c r="AI523" s="326" t="s">
        <v>150</v>
      </c>
      <c r="AJ523" s="131" t="s">
        <v>1133</v>
      </c>
      <c r="AK523" s="131" t="s">
        <v>1132</v>
      </c>
      <c r="AL523" s="130" t="s">
        <v>1131</v>
      </c>
      <c r="AM523" s="130" t="s">
        <v>1124</v>
      </c>
      <c r="AN523" s="129">
        <v>8122</v>
      </c>
    </row>
    <row r="524" spans="1:40" ht="18" hidden="1" customHeight="1">
      <c r="A524" s="352"/>
      <c r="B524" s="141" t="s">
        <v>1130</v>
      </c>
      <c r="C524" s="145" t="s">
        <v>1015</v>
      </c>
      <c r="D524" s="145" t="s">
        <v>1129</v>
      </c>
      <c r="E524" s="141">
        <v>5</v>
      </c>
      <c r="F524" s="144"/>
      <c r="G524" s="144"/>
      <c r="H524" s="143">
        <v>4</v>
      </c>
      <c r="I524" s="143">
        <v>1</v>
      </c>
      <c r="J524" s="142"/>
      <c r="K524" s="142"/>
      <c r="L524" s="141" t="s">
        <v>510</v>
      </c>
      <c r="M524" s="140">
        <v>2</v>
      </c>
      <c r="N524" s="139"/>
      <c r="O524" s="138">
        <v>45737</v>
      </c>
      <c r="P524" s="138"/>
      <c r="Q524" s="137"/>
      <c r="R524" s="136">
        <v>4</v>
      </c>
      <c r="S524" s="118">
        <f t="shared" si="55"/>
        <v>1</v>
      </c>
      <c r="T524" s="117">
        <v>1</v>
      </c>
      <c r="U524" s="117"/>
      <c r="V524" s="117">
        <f>T524</f>
        <v>1</v>
      </c>
      <c r="W524" s="117">
        <v>0</v>
      </c>
      <c r="X524" s="117">
        <v>0</v>
      </c>
      <c r="Y524" s="135">
        <v>107</v>
      </c>
      <c r="Z524" s="135">
        <v>5</v>
      </c>
      <c r="AA524" s="135">
        <f t="shared" ref="AA524:AA532" si="56">SUM(Y524:Z524)</f>
        <v>112</v>
      </c>
      <c r="AB524" s="134">
        <v>45793</v>
      </c>
      <c r="AC524" s="133">
        <v>0.36805555555555558</v>
      </c>
      <c r="AD524" s="133">
        <v>0.625</v>
      </c>
      <c r="AE524" s="132" t="str">
        <f t="shared" si="54"/>
        <v>인천-인천</v>
      </c>
      <c r="AF524" s="131" t="s">
        <v>103</v>
      </c>
      <c r="AG524" s="131" t="s">
        <v>103</v>
      </c>
      <c r="AH524" s="131" t="s">
        <v>1128</v>
      </c>
      <c r="AI524" s="130" t="s">
        <v>150</v>
      </c>
      <c r="AJ524" s="131" t="s">
        <v>1127</v>
      </c>
      <c r="AK524" s="131" t="s">
        <v>1126</v>
      </c>
      <c r="AL524" s="130" t="s">
        <v>1125</v>
      </c>
      <c r="AM524" s="130" t="s">
        <v>1124</v>
      </c>
      <c r="AN524" s="129">
        <v>8122</v>
      </c>
    </row>
    <row r="525" spans="1:40" ht="18" hidden="1" customHeight="1">
      <c r="A525" s="355">
        <v>167</v>
      </c>
      <c r="B525" s="141" t="s">
        <v>1123</v>
      </c>
      <c r="C525" s="145" t="s">
        <v>705</v>
      </c>
      <c r="D525" s="145" t="s">
        <v>1117</v>
      </c>
      <c r="E525" s="141">
        <v>3</v>
      </c>
      <c r="F525" s="144"/>
      <c r="G525" s="144"/>
      <c r="H525" s="143"/>
      <c r="I525" s="143"/>
      <c r="J525" s="142"/>
      <c r="K525" s="142"/>
      <c r="L525" s="141"/>
      <c r="M525" s="140"/>
      <c r="N525" s="139"/>
      <c r="O525" s="134"/>
      <c r="P525" s="134"/>
      <c r="Q525" s="151"/>
      <c r="R525" s="136"/>
      <c r="S525" s="118">
        <f t="shared" si="55"/>
        <v>0</v>
      </c>
      <c r="T525" s="117"/>
      <c r="U525" s="117"/>
      <c r="V525" s="117"/>
      <c r="W525" s="117"/>
      <c r="X525" s="117"/>
      <c r="Y525" s="135"/>
      <c r="Z525" s="135"/>
      <c r="AA525" s="135">
        <f t="shared" si="56"/>
        <v>0</v>
      </c>
      <c r="AB525" s="134"/>
      <c r="AC525" s="133"/>
      <c r="AD525" s="133"/>
      <c r="AE525" s="132" t="str">
        <f t="shared" si="54"/>
        <v>-</v>
      </c>
      <c r="AF525" s="131"/>
      <c r="AG525" s="131"/>
      <c r="AH525" s="131"/>
      <c r="AI525" s="130"/>
      <c r="AJ525" s="131"/>
      <c r="AK525" s="131"/>
      <c r="AL525" s="130"/>
      <c r="AM525" s="130"/>
      <c r="AN525" s="129"/>
    </row>
    <row r="526" spans="1:40" s="87" customFormat="1" ht="18" hidden="1" customHeight="1">
      <c r="A526" s="351"/>
      <c r="B526" s="141" t="s">
        <v>1122</v>
      </c>
      <c r="C526" s="127" t="s">
        <v>987</v>
      </c>
      <c r="D526" s="127" t="s">
        <v>1117</v>
      </c>
      <c r="E526" s="123">
        <v>4</v>
      </c>
      <c r="F526" s="126">
        <v>5</v>
      </c>
      <c r="G526" s="126">
        <v>1</v>
      </c>
      <c r="H526" s="125"/>
      <c r="I526" s="125"/>
      <c r="J526" s="124"/>
      <c r="K526" s="124"/>
      <c r="L526" s="123" t="s">
        <v>145</v>
      </c>
      <c r="M526" s="122">
        <v>1</v>
      </c>
      <c r="N526" s="121"/>
      <c r="O526" s="114">
        <v>45695</v>
      </c>
      <c r="P526" s="114">
        <v>45729</v>
      </c>
      <c r="Q526" s="114"/>
      <c r="R526" s="119">
        <v>5</v>
      </c>
      <c r="S526" s="118">
        <f t="shared" si="55"/>
        <v>0</v>
      </c>
      <c r="T526" s="116"/>
      <c r="U526" s="116"/>
      <c r="V526" s="117"/>
      <c r="W526" s="116"/>
      <c r="X526" s="116"/>
      <c r="Y526" s="115">
        <v>125</v>
      </c>
      <c r="Z526" s="115">
        <v>7</v>
      </c>
      <c r="AA526" s="115">
        <f t="shared" si="56"/>
        <v>132</v>
      </c>
      <c r="AB526" s="114">
        <v>45777</v>
      </c>
      <c r="AC526" s="113">
        <v>0.35416666666666669</v>
      </c>
      <c r="AD526" s="113">
        <v>0.625</v>
      </c>
      <c r="AE526" s="112" t="str">
        <f t="shared" si="54"/>
        <v>인천-강화</v>
      </c>
      <c r="AF526" s="111" t="s">
        <v>103</v>
      </c>
      <c r="AG526" s="111" t="s">
        <v>1014</v>
      </c>
      <c r="AH526" s="111" t="s">
        <v>260</v>
      </c>
      <c r="AI526" s="110" t="s">
        <v>1046</v>
      </c>
      <c r="AJ526" s="111" t="s">
        <v>1121</v>
      </c>
      <c r="AK526" s="111" t="s">
        <v>1120</v>
      </c>
      <c r="AL526" s="110" t="s">
        <v>1119</v>
      </c>
      <c r="AM526" s="110"/>
      <c r="AN526" s="109"/>
    </row>
    <row r="527" spans="1:40" ht="18" hidden="1" customHeight="1">
      <c r="A527" s="352"/>
      <c r="B527" s="141" t="s">
        <v>1118</v>
      </c>
      <c r="C527" s="145" t="s">
        <v>705</v>
      </c>
      <c r="D527" s="145" t="s">
        <v>1117</v>
      </c>
      <c r="E527" s="141">
        <v>5</v>
      </c>
      <c r="F527" s="144"/>
      <c r="G527" s="144"/>
      <c r="H527" s="143"/>
      <c r="I527" s="143"/>
      <c r="J527" s="142"/>
      <c r="K527" s="142"/>
      <c r="L527" s="141"/>
      <c r="M527" s="140"/>
      <c r="N527" s="139"/>
      <c r="O527" s="134"/>
      <c r="P527" s="134"/>
      <c r="Q527" s="151"/>
      <c r="R527" s="136"/>
      <c r="S527" s="118">
        <f t="shared" si="55"/>
        <v>0</v>
      </c>
      <c r="T527" s="117"/>
      <c r="U527" s="117"/>
      <c r="V527" s="117"/>
      <c r="W527" s="117"/>
      <c r="X527" s="117"/>
      <c r="Y527" s="135"/>
      <c r="Z527" s="135"/>
      <c r="AA527" s="135">
        <f t="shared" si="56"/>
        <v>0</v>
      </c>
      <c r="AB527" s="134"/>
      <c r="AC527" s="133"/>
      <c r="AD527" s="133"/>
      <c r="AE527" s="132" t="str">
        <f t="shared" si="54"/>
        <v>-</v>
      </c>
      <c r="AF527" s="131"/>
      <c r="AG527" s="131"/>
      <c r="AH527" s="131"/>
      <c r="AI527" s="130"/>
      <c r="AJ527" s="131"/>
      <c r="AK527" s="131"/>
      <c r="AL527" s="130"/>
      <c r="AM527" s="130"/>
      <c r="AN527" s="129"/>
    </row>
    <row r="528" spans="1:40" ht="18" hidden="1" customHeight="1">
      <c r="A528" s="355">
        <v>168</v>
      </c>
      <c r="B528" s="141" t="s">
        <v>1116</v>
      </c>
      <c r="C528" s="145" t="s">
        <v>705</v>
      </c>
      <c r="D528" s="145" t="s">
        <v>1109</v>
      </c>
      <c r="E528" s="141">
        <v>3</v>
      </c>
      <c r="F528" s="144"/>
      <c r="G528" s="144"/>
      <c r="H528" s="143"/>
      <c r="I528" s="143"/>
      <c r="J528" s="142"/>
      <c r="K528" s="142"/>
      <c r="L528" s="141"/>
      <c r="M528" s="140"/>
      <c r="N528" s="139"/>
      <c r="O528" s="134"/>
      <c r="P528" s="134"/>
      <c r="Q528" s="151"/>
      <c r="R528" s="136"/>
      <c r="S528" s="118">
        <f t="shared" si="55"/>
        <v>0</v>
      </c>
      <c r="T528" s="117"/>
      <c r="U528" s="117"/>
      <c r="V528" s="117"/>
      <c r="W528" s="117"/>
      <c r="X528" s="117"/>
      <c r="Y528" s="135"/>
      <c r="Z528" s="135"/>
      <c r="AA528" s="135">
        <f t="shared" si="56"/>
        <v>0</v>
      </c>
      <c r="AB528" s="134"/>
      <c r="AC528" s="133"/>
      <c r="AD528" s="133"/>
      <c r="AE528" s="132" t="str">
        <f t="shared" si="54"/>
        <v>-</v>
      </c>
      <c r="AF528" s="131"/>
      <c r="AG528" s="131"/>
      <c r="AH528" s="131"/>
      <c r="AI528" s="130"/>
      <c r="AJ528" s="131"/>
      <c r="AK528" s="131"/>
      <c r="AL528" s="130"/>
      <c r="AM528" s="130" t="s">
        <v>1108</v>
      </c>
      <c r="AN528" s="129" t="s">
        <v>1107</v>
      </c>
    </row>
    <row r="529" spans="1:40" ht="18" hidden="1" customHeight="1">
      <c r="A529" s="351"/>
      <c r="B529" s="141" t="s">
        <v>1115</v>
      </c>
      <c r="C529" s="145" t="s">
        <v>705</v>
      </c>
      <c r="D529" s="145" t="s">
        <v>1109</v>
      </c>
      <c r="E529" s="141">
        <v>4</v>
      </c>
      <c r="F529" s="144">
        <v>5</v>
      </c>
      <c r="G529" s="144">
        <v>1</v>
      </c>
      <c r="H529" s="143">
        <v>5</v>
      </c>
      <c r="I529" s="143">
        <v>1</v>
      </c>
      <c r="J529" s="142"/>
      <c r="K529" s="142"/>
      <c r="L529" s="141" t="s">
        <v>986</v>
      </c>
      <c r="M529" s="140">
        <v>1</v>
      </c>
      <c r="N529" s="139"/>
      <c r="O529" s="134">
        <v>45708</v>
      </c>
      <c r="P529" s="134"/>
      <c r="Q529" s="152"/>
      <c r="R529" s="136">
        <v>5</v>
      </c>
      <c r="S529" s="118">
        <f t="shared" si="55"/>
        <v>1</v>
      </c>
      <c r="T529" s="117">
        <v>1</v>
      </c>
      <c r="U529" s="117"/>
      <c r="V529" s="117">
        <f>T529</f>
        <v>1</v>
      </c>
      <c r="W529" s="117">
        <v>0</v>
      </c>
      <c r="X529" s="117">
        <v>0</v>
      </c>
      <c r="Y529" s="135">
        <v>115</v>
      </c>
      <c r="Z529" s="135">
        <v>5</v>
      </c>
      <c r="AA529" s="135">
        <f t="shared" si="56"/>
        <v>120</v>
      </c>
      <c r="AB529" s="134">
        <v>45799</v>
      </c>
      <c r="AC529" s="133">
        <v>0.3611111111111111</v>
      </c>
      <c r="AD529" s="133">
        <v>0.69444444444444453</v>
      </c>
      <c r="AE529" s="132" t="str">
        <f t="shared" si="54"/>
        <v>인천-강화</v>
      </c>
      <c r="AF529" s="131" t="s">
        <v>103</v>
      </c>
      <c r="AG529" s="131" t="s">
        <v>1014</v>
      </c>
      <c r="AH529" s="131" t="s">
        <v>1114</v>
      </c>
      <c r="AI529" s="130" t="s">
        <v>71</v>
      </c>
      <c r="AJ529" s="131" t="s">
        <v>1113</v>
      </c>
      <c r="AK529" s="131" t="s">
        <v>1112</v>
      </c>
      <c r="AL529" s="130" t="s">
        <v>1111</v>
      </c>
      <c r="AM529" s="130" t="s">
        <v>1108</v>
      </c>
      <c r="AN529" s="129" t="s">
        <v>1107</v>
      </c>
    </row>
    <row r="530" spans="1:40" ht="18" hidden="1" customHeight="1">
      <c r="A530" s="352"/>
      <c r="B530" s="141" t="s">
        <v>1110</v>
      </c>
      <c r="C530" s="145" t="s">
        <v>705</v>
      </c>
      <c r="D530" s="145" t="s">
        <v>1109</v>
      </c>
      <c r="E530" s="141">
        <v>5</v>
      </c>
      <c r="F530" s="144"/>
      <c r="G530" s="144"/>
      <c r="H530" s="143"/>
      <c r="I530" s="143"/>
      <c r="J530" s="142"/>
      <c r="K530" s="142"/>
      <c r="L530" s="141"/>
      <c r="M530" s="140"/>
      <c r="N530" s="139"/>
      <c r="O530" s="134"/>
      <c r="P530" s="134"/>
      <c r="Q530" s="151"/>
      <c r="R530" s="136"/>
      <c r="S530" s="118">
        <f t="shared" si="55"/>
        <v>0</v>
      </c>
      <c r="T530" s="117"/>
      <c r="U530" s="117"/>
      <c r="V530" s="117"/>
      <c r="W530" s="117"/>
      <c r="X530" s="117"/>
      <c r="Y530" s="135"/>
      <c r="Z530" s="135"/>
      <c r="AA530" s="135">
        <f t="shared" si="56"/>
        <v>0</v>
      </c>
      <c r="AB530" s="134"/>
      <c r="AC530" s="133"/>
      <c r="AD530" s="133"/>
      <c r="AE530" s="132" t="str">
        <f t="shared" si="54"/>
        <v>-</v>
      </c>
      <c r="AF530" s="131"/>
      <c r="AG530" s="131"/>
      <c r="AH530" s="131"/>
      <c r="AI530" s="130"/>
      <c r="AJ530" s="131"/>
      <c r="AK530" s="131"/>
      <c r="AL530" s="130"/>
      <c r="AM530" s="130" t="s">
        <v>1108</v>
      </c>
      <c r="AN530" s="129" t="s">
        <v>1107</v>
      </c>
    </row>
    <row r="531" spans="1:40" ht="18" customHeight="1">
      <c r="A531" s="355">
        <v>169</v>
      </c>
      <c r="B531" s="141" t="s">
        <v>1106</v>
      </c>
      <c r="C531" s="145" t="s">
        <v>705</v>
      </c>
      <c r="D531" s="274" t="s">
        <v>1095</v>
      </c>
      <c r="E531" s="321">
        <v>3</v>
      </c>
      <c r="F531" s="144">
        <v>2</v>
      </c>
      <c r="G531" s="144">
        <v>1</v>
      </c>
      <c r="H531" s="143">
        <v>2</v>
      </c>
      <c r="I531" s="143">
        <v>1</v>
      </c>
      <c r="J531" s="142"/>
      <c r="K531" s="142"/>
      <c r="L531" s="141" t="s">
        <v>7</v>
      </c>
      <c r="M531" s="140">
        <v>1</v>
      </c>
      <c r="N531" s="139"/>
      <c r="O531" s="134">
        <v>45695</v>
      </c>
      <c r="P531" s="134"/>
      <c r="Q531" s="152"/>
      <c r="R531" s="118">
        <v>2</v>
      </c>
      <c r="S531" s="118">
        <f t="shared" si="55"/>
        <v>2</v>
      </c>
      <c r="T531" s="117">
        <v>1</v>
      </c>
      <c r="U531" s="117">
        <f>R531-T531</f>
        <v>1</v>
      </c>
      <c r="V531" s="117">
        <f>T531</f>
        <v>1</v>
      </c>
      <c r="W531" s="117">
        <v>0</v>
      </c>
      <c r="X531" s="117">
        <f>U531</f>
        <v>1</v>
      </c>
      <c r="Y531" s="135">
        <v>52</v>
      </c>
      <c r="Z531" s="135">
        <v>3</v>
      </c>
      <c r="AA531" s="135">
        <f t="shared" si="56"/>
        <v>55</v>
      </c>
      <c r="AB531" s="320">
        <v>45925</v>
      </c>
      <c r="AC531" s="324">
        <v>0.375</v>
      </c>
      <c r="AD531" s="324">
        <v>0.64583333333333337</v>
      </c>
      <c r="AE531" s="132" t="str">
        <f t="shared" si="54"/>
        <v>인천-영종</v>
      </c>
      <c r="AF531" s="325" t="s">
        <v>103</v>
      </c>
      <c r="AG531" s="325" t="s">
        <v>119</v>
      </c>
      <c r="AH531" s="325" t="s">
        <v>1105</v>
      </c>
      <c r="AI531" s="326" t="s">
        <v>1046</v>
      </c>
      <c r="AJ531" s="131" t="s">
        <v>1104</v>
      </c>
      <c r="AK531" s="131"/>
      <c r="AL531" s="130" t="s">
        <v>1103</v>
      </c>
      <c r="AM531" s="130"/>
      <c r="AN531" s="129"/>
    </row>
    <row r="532" spans="1:40" ht="18" customHeight="1">
      <c r="A532" s="351"/>
      <c r="B532" s="141" t="s">
        <v>1102</v>
      </c>
      <c r="C532" s="145" t="s">
        <v>987</v>
      </c>
      <c r="D532" s="274" t="s">
        <v>1095</v>
      </c>
      <c r="E532" s="321">
        <v>4</v>
      </c>
      <c r="F532" s="144">
        <v>2</v>
      </c>
      <c r="G532" s="144">
        <v>1</v>
      </c>
      <c r="H532" s="143">
        <v>2</v>
      </c>
      <c r="I532" s="143">
        <v>1</v>
      </c>
      <c r="J532" s="142"/>
      <c r="K532" s="142"/>
      <c r="L532" s="141" t="s">
        <v>7</v>
      </c>
      <c r="M532" s="140">
        <v>1</v>
      </c>
      <c r="N532" s="139"/>
      <c r="O532" s="134">
        <v>45695</v>
      </c>
      <c r="P532" s="134"/>
      <c r="Q532" s="152"/>
      <c r="R532" s="118">
        <v>2</v>
      </c>
      <c r="S532" s="118">
        <f t="shared" si="55"/>
        <v>2</v>
      </c>
      <c r="T532" s="117">
        <v>1</v>
      </c>
      <c r="U532" s="117">
        <f>R532-T532</f>
        <v>1</v>
      </c>
      <c r="V532" s="117">
        <f>T532</f>
        <v>1</v>
      </c>
      <c r="W532" s="117">
        <v>0</v>
      </c>
      <c r="X532" s="117">
        <f>U532</f>
        <v>1</v>
      </c>
      <c r="Y532" s="135">
        <v>69</v>
      </c>
      <c r="Z532" s="135">
        <v>3</v>
      </c>
      <c r="AA532" s="135">
        <f t="shared" si="56"/>
        <v>72</v>
      </c>
      <c r="AB532" s="320">
        <v>45930</v>
      </c>
      <c r="AC532" s="324">
        <v>0.35416666666666669</v>
      </c>
      <c r="AD532" s="324">
        <v>0.66666666666666663</v>
      </c>
      <c r="AE532" s="132" t="str">
        <f t="shared" si="54"/>
        <v>인천-강화</v>
      </c>
      <c r="AF532" s="325" t="s">
        <v>1007</v>
      </c>
      <c r="AG532" s="325" t="s">
        <v>1101</v>
      </c>
      <c r="AH532" s="325" t="s">
        <v>1100</v>
      </c>
      <c r="AI532" s="326" t="s">
        <v>1022</v>
      </c>
      <c r="AJ532" s="131" t="s">
        <v>1099</v>
      </c>
      <c r="AK532" s="131" t="s">
        <v>1098</v>
      </c>
      <c r="AL532" s="130" t="s">
        <v>1097</v>
      </c>
      <c r="AM532" s="130"/>
      <c r="AN532" s="129"/>
    </row>
    <row r="533" spans="1:40" ht="18" customHeight="1">
      <c r="A533" s="352"/>
      <c r="B533" s="141" t="s">
        <v>1096</v>
      </c>
      <c r="C533" s="145" t="s">
        <v>705</v>
      </c>
      <c r="D533" s="274" t="s">
        <v>1095</v>
      </c>
      <c r="E533" s="321">
        <v>5</v>
      </c>
      <c r="F533" s="144"/>
      <c r="G533" s="144"/>
      <c r="H533" s="143"/>
      <c r="I533" s="143"/>
      <c r="J533" s="142">
        <v>2</v>
      </c>
      <c r="K533" s="142">
        <v>1</v>
      </c>
      <c r="L533" s="141" t="s">
        <v>120</v>
      </c>
      <c r="M533" s="140">
        <v>2</v>
      </c>
      <c r="N533" s="139"/>
      <c r="O533" s="134">
        <v>45737</v>
      </c>
      <c r="P533" s="134"/>
      <c r="Q533" s="151">
        <v>45848</v>
      </c>
      <c r="R533" s="118">
        <v>2</v>
      </c>
      <c r="S533" s="118">
        <f t="shared" si="55"/>
        <v>2</v>
      </c>
      <c r="T533" s="117">
        <v>1</v>
      </c>
      <c r="U533" s="117">
        <f>R533-T533</f>
        <v>1</v>
      </c>
      <c r="V533" s="117">
        <v>0</v>
      </c>
      <c r="W533" s="117">
        <f>T533</f>
        <v>1</v>
      </c>
      <c r="X533" s="117">
        <f>U533</f>
        <v>1</v>
      </c>
      <c r="Y533" s="135">
        <v>47</v>
      </c>
      <c r="Z533" s="135">
        <v>3</v>
      </c>
      <c r="AA533" s="135">
        <v>50</v>
      </c>
      <c r="AB533" s="320">
        <v>45972</v>
      </c>
      <c r="AC533" s="324">
        <v>0.34027777777777773</v>
      </c>
      <c r="AD533" s="324">
        <v>0.6875</v>
      </c>
      <c r="AE533" s="146" t="s">
        <v>88</v>
      </c>
      <c r="AF533" s="325" t="s">
        <v>6</v>
      </c>
      <c r="AG533" s="325" t="s">
        <v>171</v>
      </c>
      <c r="AH533" s="325" t="s">
        <v>1094</v>
      </c>
      <c r="AI533" s="326" t="s">
        <v>150</v>
      </c>
      <c r="AJ533" s="131" t="s">
        <v>1093</v>
      </c>
      <c r="AK533" s="131" t="s">
        <v>1092</v>
      </c>
      <c r="AL533" s="130" t="s">
        <v>1091</v>
      </c>
      <c r="AM533" s="130"/>
      <c r="AN533" s="129"/>
    </row>
    <row r="534" spans="1:40" ht="18" hidden="1" customHeight="1">
      <c r="A534" s="355">
        <v>170</v>
      </c>
      <c r="B534" s="141" t="s">
        <v>1090</v>
      </c>
      <c r="C534" s="145" t="s">
        <v>705</v>
      </c>
      <c r="D534" s="145" t="s">
        <v>1083</v>
      </c>
      <c r="E534" s="141">
        <v>3</v>
      </c>
      <c r="F534" s="144"/>
      <c r="G534" s="144"/>
      <c r="H534" s="143"/>
      <c r="I534" s="143"/>
      <c r="J534" s="142"/>
      <c r="K534" s="142"/>
      <c r="L534" s="141"/>
      <c r="M534" s="140"/>
      <c r="N534" s="139"/>
      <c r="O534" s="134"/>
      <c r="P534" s="134"/>
      <c r="Q534" s="151"/>
      <c r="R534" s="136"/>
      <c r="S534" s="118">
        <f t="shared" si="55"/>
        <v>0</v>
      </c>
      <c r="T534" s="117"/>
      <c r="U534" s="117"/>
      <c r="V534" s="117"/>
      <c r="W534" s="117"/>
      <c r="X534" s="117"/>
      <c r="Y534" s="135"/>
      <c r="Z534" s="135"/>
      <c r="AA534" s="135">
        <f t="shared" ref="AA534:AA547" si="57">SUM(Y534:Z534)</f>
        <v>0</v>
      </c>
      <c r="AB534" s="134"/>
      <c r="AC534" s="133"/>
      <c r="AD534" s="133"/>
      <c r="AE534" s="132" t="str">
        <f t="shared" ref="AE534:AE547" si="58">CONCATENATE(AF534,"-",AG534)</f>
        <v>-</v>
      </c>
      <c r="AF534" s="131"/>
      <c r="AG534" s="131"/>
      <c r="AH534" s="131"/>
      <c r="AI534" s="130"/>
      <c r="AJ534" s="131"/>
      <c r="AK534" s="131"/>
      <c r="AL534" s="130"/>
      <c r="AM534" s="130"/>
      <c r="AN534" s="129"/>
    </row>
    <row r="535" spans="1:40" s="87" customFormat="1" ht="18" hidden="1" customHeight="1">
      <c r="A535" s="351"/>
      <c r="B535" s="141" t="s">
        <v>1089</v>
      </c>
      <c r="C535" s="127" t="s">
        <v>1015</v>
      </c>
      <c r="D535" s="157" t="s">
        <v>1083</v>
      </c>
      <c r="E535" s="123">
        <v>4</v>
      </c>
      <c r="F535" s="126">
        <v>5</v>
      </c>
      <c r="G535" s="126">
        <v>1</v>
      </c>
      <c r="H535" s="125"/>
      <c r="I535" s="125"/>
      <c r="J535" s="124"/>
      <c r="K535" s="124"/>
      <c r="L535" s="123" t="s">
        <v>1008</v>
      </c>
      <c r="M535" s="122">
        <v>1</v>
      </c>
      <c r="N535" s="121"/>
      <c r="O535" s="114">
        <v>45706</v>
      </c>
      <c r="P535" s="114">
        <v>45723</v>
      </c>
      <c r="Q535" s="114"/>
      <c r="R535" s="119">
        <v>4</v>
      </c>
      <c r="S535" s="118">
        <f t="shared" si="55"/>
        <v>0</v>
      </c>
      <c r="T535" s="116"/>
      <c r="U535" s="116"/>
      <c r="V535" s="116"/>
      <c r="W535" s="116"/>
      <c r="X535" s="116"/>
      <c r="Y535" s="115">
        <v>122</v>
      </c>
      <c r="Z535" s="115">
        <v>8</v>
      </c>
      <c r="AA535" s="115">
        <f t="shared" si="57"/>
        <v>130</v>
      </c>
      <c r="AB535" s="114">
        <v>45930</v>
      </c>
      <c r="AC535" s="113">
        <v>0.38194444444444442</v>
      </c>
      <c r="AD535" s="113">
        <v>0.63888888888888895</v>
      </c>
      <c r="AE535" s="112" t="str">
        <f t="shared" si="58"/>
        <v>인천-인천</v>
      </c>
      <c r="AF535" s="111" t="s">
        <v>103</v>
      </c>
      <c r="AG535" s="111" t="s">
        <v>103</v>
      </c>
      <c r="AH535" s="111" t="s">
        <v>1088</v>
      </c>
      <c r="AI535" s="110" t="s">
        <v>4</v>
      </c>
      <c r="AJ535" s="111" t="s">
        <v>1087</v>
      </c>
      <c r="AK535" s="111" t="s">
        <v>1086</v>
      </c>
      <c r="AL535" s="110" t="s">
        <v>1085</v>
      </c>
      <c r="AM535" s="110"/>
      <c r="AN535" s="109"/>
    </row>
    <row r="536" spans="1:40" ht="18" hidden="1" customHeight="1">
      <c r="A536" s="352"/>
      <c r="B536" s="141" t="s">
        <v>1084</v>
      </c>
      <c r="C536" s="145" t="s">
        <v>987</v>
      </c>
      <c r="D536" s="145" t="s">
        <v>1083</v>
      </c>
      <c r="E536" s="141">
        <v>5</v>
      </c>
      <c r="F536" s="144"/>
      <c r="G536" s="144"/>
      <c r="H536" s="143"/>
      <c r="I536" s="143"/>
      <c r="J536" s="142"/>
      <c r="K536" s="142"/>
      <c r="L536" s="141"/>
      <c r="M536" s="140"/>
      <c r="N536" s="139"/>
      <c r="O536" s="134"/>
      <c r="P536" s="134"/>
      <c r="Q536" s="151"/>
      <c r="R536" s="136"/>
      <c r="S536" s="118">
        <f t="shared" si="55"/>
        <v>0</v>
      </c>
      <c r="T536" s="117"/>
      <c r="U536" s="117"/>
      <c r="V536" s="117"/>
      <c r="W536" s="117"/>
      <c r="X536" s="117"/>
      <c r="Y536" s="135"/>
      <c r="Z536" s="135"/>
      <c r="AA536" s="135">
        <f t="shared" si="57"/>
        <v>0</v>
      </c>
      <c r="AB536" s="134"/>
      <c r="AC536" s="133"/>
      <c r="AD536" s="133"/>
      <c r="AE536" s="132" t="str">
        <f t="shared" si="58"/>
        <v>-</v>
      </c>
      <c r="AF536" s="131"/>
      <c r="AG536" s="131"/>
      <c r="AH536" s="131"/>
      <c r="AI536" s="130"/>
      <c r="AJ536" s="131"/>
      <c r="AK536" s="131"/>
      <c r="AL536" s="130"/>
      <c r="AM536" s="130"/>
      <c r="AN536" s="129"/>
    </row>
    <row r="537" spans="1:40" ht="18" hidden="1" customHeight="1">
      <c r="A537" s="355">
        <v>171</v>
      </c>
      <c r="B537" s="141" t="s">
        <v>1082</v>
      </c>
      <c r="C537" s="145" t="s">
        <v>987</v>
      </c>
      <c r="D537" s="145" t="s">
        <v>1076</v>
      </c>
      <c r="E537" s="141">
        <v>3</v>
      </c>
      <c r="F537" s="144"/>
      <c r="G537" s="144"/>
      <c r="H537" s="143"/>
      <c r="I537" s="143"/>
      <c r="J537" s="142"/>
      <c r="K537" s="142"/>
      <c r="L537" s="141"/>
      <c r="M537" s="140"/>
      <c r="N537" s="139"/>
      <c r="O537" s="134"/>
      <c r="P537" s="134"/>
      <c r="Q537" s="151"/>
      <c r="R537" s="136"/>
      <c r="S537" s="118">
        <f t="shared" si="55"/>
        <v>0</v>
      </c>
      <c r="T537" s="117"/>
      <c r="U537" s="117"/>
      <c r="V537" s="117"/>
      <c r="W537" s="117"/>
      <c r="X537" s="117"/>
      <c r="Y537" s="135"/>
      <c r="Z537" s="135"/>
      <c r="AA537" s="135">
        <f t="shared" si="57"/>
        <v>0</v>
      </c>
      <c r="AB537" s="134"/>
      <c r="AC537" s="133"/>
      <c r="AD537" s="133"/>
      <c r="AE537" s="132" t="str">
        <f t="shared" si="58"/>
        <v>-</v>
      </c>
      <c r="AF537" s="131"/>
      <c r="AG537" s="131"/>
      <c r="AH537" s="131"/>
      <c r="AI537" s="130"/>
      <c r="AJ537" s="131"/>
      <c r="AK537" s="131"/>
      <c r="AL537" s="130"/>
      <c r="AM537" s="130" t="s">
        <v>1075</v>
      </c>
      <c r="AN537" s="129">
        <v>5090</v>
      </c>
    </row>
    <row r="538" spans="1:40" ht="18" hidden="1" customHeight="1">
      <c r="A538" s="351"/>
      <c r="B538" s="141" t="s">
        <v>1081</v>
      </c>
      <c r="C538" s="145" t="s">
        <v>987</v>
      </c>
      <c r="D538" s="145" t="s">
        <v>1076</v>
      </c>
      <c r="E538" s="141">
        <v>4</v>
      </c>
      <c r="F538" s="144">
        <v>8</v>
      </c>
      <c r="G538" s="144">
        <v>1</v>
      </c>
      <c r="H538" s="143">
        <v>8</v>
      </c>
      <c r="I538" s="143">
        <v>1</v>
      </c>
      <c r="J538" s="142"/>
      <c r="K538" s="142"/>
      <c r="L538" s="141" t="s">
        <v>7</v>
      </c>
      <c r="M538" s="140">
        <v>1</v>
      </c>
      <c r="N538" s="139"/>
      <c r="O538" s="134">
        <v>45694</v>
      </c>
      <c r="P538" s="134"/>
      <c r="Q538" s="152"/>
      <c r="R538" s="136">
        <v>8</v>
      </c>
      <c r="S538" s="118">
        <f t="shared" si="55"/>
        <v>1</v>
      </c>
      <c r="T538" s="117">
        <v>1</v>
      </c>
      <c r="U538" s="117"/>
      <c r="V538" s="117">
        <f>T538</f>
        <v>1</v>
      </c>
      <c r="W538" s="117">
        <v>0</v>
      </c>
      <c r="X538" s="117">
        <v>0</v>
      </c>
      <c r="Y538" s="135">
        <v>168</v>
      </c>
      <c r="Z538" s="135">
        <v>9</v>
      </c>
      <c r="AA538" s="135">
        <f t="shared" si="57"/>
        <v>177</v>
      </c>
      <c r="AB538" s="134">
        <v>45791</v>
      </c>
      <c r="AC538" s="133">
        <v>0.35416666666666669</v>
      </c>
      <c r="AD538" s="133">
        <v>0.70833333333333337</v>
      </c>
      <c r="AE538" s="132" t="str">
        <f t="shared" si="58"/>
        <v>인천-강화</v>
      </c>
      <c r="AF538" s="131" t="s">
        <v>103</v>
      </c>
      <c r="AG538" s="131" t="s">
        <v>1014</v>
      </c>
      <c r="AH538" s="131" t="s">
        <v>1068</v>
      </c>
      <c r="AI538" s="130" t="s">
        <v>71</v>
      </c>
      <c r="AJ538" s="131" t="s">
        <v>1080</v>
      </c>
      <c r="AK538" s="131" t="s">
        <v>1079</v>
      </c>
      <c r="AL538" s="130" t="s">
        <v>1078</v>
      </c>
      <c r="AM538" s="130" t="s">
        <v>1075</v>
      </c>
      <c r="AN538" s="129">
        <v>5090</v>
      </c>
    </row>
    <row r="539" spans="1:40" ht="18" hidden="1" customHeight="1">
      <c r="A539" s="352"/>
      <c r="B539" s="141" t="s">
        <v>1077</v>
      </c>
      <c r="C539" s="145" t="s">
        <v>705</v>
      </c>
      <c r="D539" s="145" t="s">
        <v>1076</v>
      </c>
      <c r="E539" s="141">
        <v>5</v>
      </c>
      <c r="F539" s="144"/>
      <c r="G539" s="144"/>
      <c r="H539" s="143"/>
      <c r="I539" s="143"/>
      <c r="J539" s="142"/>
      <c r="K539" s="142"/>
      <c r="L539" s="141"/>
      <c r="M539" s="140"/>
      <c r="N539" s="139"/>
      <c r="O539" s="134"/>
      <c r="P539" s="134"/>
      <c r="Q539" s="151"/>
      <c r="R539" s="136"/>
      <c r="S539" s="118">
        <f t="shared" si="55"/>
        <v>0</v>
      </c>
      <c r="T539" s="117"/>
      <c r="U539" s="117"/>
      <c r="V539" s="117"/>
      <c r="W539" s="117"/>
      <c r="X539" s="117"/>
      <c r="Y539" s="135"/>
      <c r="Z539" s="135"/>
      <c r="AA539" s="135">
        <f t="shared" si="57"/>
        <v>0</v>
      </c>
      <c r="AB539" s="134"/>
      <c r="AC539" s="133"/>
      <c r="AD539" s="133"/>
      <c r="AE539" s="132" t="str">
        <f t="shared" si="58"/>
        <v>-</v>
      </c>
      <c r="AF539" s="131"/>
      <c r="AG539" s="131"/>
      <c r="AH539" s="131"/>
      <c r="AI539" s="130"/>
      <c r="AJ539" s="131"/>
      <c r="AK539" s="131"/>
      <c r="AL539" s="130"/>
      <c r="AM539" s="130" t="s">
        <v>1075</v>
      </c>
      <c r="AN539" s="129">
        <v>5090</v>
      </c>
    </row>
    <row r="540" spans="1:40" ht="18" hidden="1" customHeight="1">
      <c r="A540" s="355">
        <v>172</v>
      </c>
      <c r="B540" s="141" t="s">
        <v>1074</v>
      </c>
      <c r="C540" s="145" t="s">
        <v>705</v>
      </c>
      <c r="D540" s="145" t="s">
        <v>1071</v>
      </c>
      <c r="E540" s="141">
        <v>3</v>
      </c>
      <c r="F540" s="144"/>
      <c r="G540" s="144"/>
      <c r="H540" s="143"/>
      <c r="I540" s="143"/>
      <c r="J540" s="142"/>
      <c r="K540" s="142"/>
      <c r="L540" s="141"/>
      <c r="M540" s="140"/>
      <c r="N540" s="139"/>
      <c r="O540" s="138"/>
      <c r="P540" s="138"/>
      <c r="Q540" s="137"/>
      <c r="R540" s="136"/>
      <c r="S540" s="118">
        <f t="shared" si="55"/>
        <v>0</v>
      </c>
      <c r="T540" s="117"/>
      <c r="U540" s="117"/>
      <c r="V540" s="117"/>
      <c r="W540" s="117"/>
      <c r="X540" s="117"/>
      <c r="Y540" s="135"/>
      <c r="Z540" s="135"/>
      <c r="AA540" s="135">
        <f t="shared" si="57"/>
        <v>0</v>
      </c>
      <c r="AB540" s="134"/>
      <c r="AC540" s="133"/>
      <c r="AD540" s="133"/>
      <c r="AE540" s="132" t="str">
        <f t="shared" si="58"/>
        <v>-</v>
      </c>
      <c r="AF540" s="131"/>
      <c r="AG540" s="131"/>
      <c r="AH540" s="131"/>
      <c r="AI540" s="130"/>
      <c r="AJ540" s="131"/>
      <c r="AK540" s="131"/>
      <c r="AL540" s="130"/>
      <c r="AM540" s="130"/>
      <c r="AN540" s="129"/>
    </row>
    <row r="541" spans="1:40" ht="18" hidden="1" customHeight="1">
      <c r="A541" s="351"/>
      <c r="B541" s="141" t="s">
        <v>1073</v>
      </c>
      <c r="C541" s="145" t="s">
        <v>705</v>
      </c>
      <c r="D541" s="145" t="s">
        <v>1071</v>
      </c>
      <c r="E541" s="141">
        <v>4</v>
      </c>
      <c r="F541" s="144"/>
      <c r="G541" s="144"/>
      <c r="H541" s="143"/>
      <c r="I541" s="143"/>
      <c r="J541" s="142"/>
      <c r="K541" s="142"/>
      <c r="L541" s="141"/>
      <c r="M541" s="140"/>
      <c r="N541" s="139"/>
      <c r="O541" s="138"/>
      <c r="P541" s="138"/>
      <c r="Q541" s="137"/>
      <c r="R541" s="136"/>
      <c r="S541" s="118">
        <f t="shared" si="55"/>
        <v>0</v>
      </c>
      <c r="T541" s="117"/>
      <c r="U541" s="117"/>
      <c r="V541" s="117"/>
      <c r="W541" s="117"/>
      <c r="X541" s="117"/>
      <c r="Y541" s="135"/>
      <c r="Z541" s="135"/>
      <c r="AA541" s="135">
        <f t="shared" si="57"/>
        <v>0</v>
      </c>
      <c r="AB541" s="134"/>
      <c r="AC541" s="133"/>
      <c r="AD541" s="133"/>
      <c r="AE541" s="132" t="str">
        <f t="shared" si="58"/>
        <v>-</v>
      </c>
      <c r="AF541" s="131"/>
      <c r="AG541" s="131"/>
      <c r="AH541" s="131"/>
      <c r="AI541" s="130"/>
      <c r="AJ541" s="131"/>
      <c r="AK541" s="131"/>
      <c r="AL541" s="130"/>
      <c r="AM541" s="130"/>
      <c r="AN541" s="129"/>
    </row>
    <row r="542" spans="1:40" ht="18" hidden="1" customHeight="1">
      <c r="A542" s="352"/>
      <c r="B542" s="141" t="s">
        <v>1072</v>
      </c>
      <c r="C542" s="145" t="s">
        <v>987</v>
      </c>
      <c r="D542" s="145" t="s">
        <v>1071</v>
      </c>
      <c r="E542" s="141">
        <v>5</v>
      </c>
      <c r="F542" s="144"/>
      <c r="G542" s="144"/>
      <c r="H542" s="143"/>
      <c r="I542" s="143"/>
      <c r="J542" s="142"/>
      <c r="K542" s="142"/>
      <c r="L542" s="141"/>
      <c r="M542" s="140"/>
      <c r="N542" s="139"/>
      <c r="O542" s="138"/>
      <c r="P542" s="138"/>
      <c r="Q542" s="137"/>
      <c r="R542" s="136"/>
      <c r="S542" s="118">
        <f t="shared" si="55"/>
        <v>0</v>
      </c>
      <c r="T542" s="117"/>
      <c r="U542" s="117"/>
      <c r="V542" s="117"/>
      <c r="W542" s="117"/>
      <c r="X542" s="117"/>
      <c r="Y542" s="135"/>
      <c r="Z542" s="135"/>
      <c r="AA542" s="135">
        <f t="shared" si="57"/>
        <v>0</v>
      </c>
      <c r="AB542" s="134"/>
      <c r="AC542" s="133"/>
      <c r="AD542" s="133"/>
      <c r="AE542" s="132" t="str">
        <f t="shared" si="58"/>
        <v>-</v>
      </c>
      <c r="AF542" s="131"/>
      <c r="AG542" s="131"/>
      <c r="AH542" s="131"/>
      <c r="AI542" s="130"/>
      <c r="AJ542" s="131"/>
      <c r="AK542" s="131"/>
      <c r="AL542" s="130"/>
      <c r="AM542" s="130"/>
      <c r="AN542" s="129"/>
    </row>
    <row r="543" spans="1:40" ht="18" hidden="1" customHeight="1">
      <c r="A543" s="355">
        <v>173</v>
      </c>
      <c r="B543" s="141" t="s">
        <v>1070</v>
      </c>
      <c r="C543" s="145" t="s">
        <v>705</v>
      </c>
      <c r="D543" s="145" t="s">
        <v>1064</v>
      </c>
      <c r="E543" s="141">
        <v>3</v>
      </c>
      <c r="F543" s="144"/>
      <c r="G543" s="144"/>
      <c r="H543" s="143"/>
      <c r="I543" s="143"/>
      <c r="J543" s="142"/>
      <c r="K543" s="142"/>
      <c r="L543" s="141"/>
      <c r="M543" s="140"/>
      <c r="N543" s="139"/>
      <c r="O543" s="134"/>
      <c r="P543" s="134"/>
      <c r="Q543" s="151"/>
      <c r="R543" s="136"/>
      <c r="S543" s="118">
        <f t="shared" si="55"/>
        <v>0</v>
      </c>
      <c r="T543" s="117"/>
      <c r="U543" s="117"/>
      <c r="V543" s="117"/>
      <c r="W543" s="117"/>
      <c r="X543" s="117"/>
      <c r="Y543" s="135"/>
      <c r="Z543" s="135"/>
      <c r="AA543" s="135">
        <f t="shared" si="57"/>
        <v>0</v>
      </c>
      <c r="AB543" s="134"/>
      <c r="AC543" s="133"/>
      <c r="AD543" s="133"/>
      <c r="AE543" s="132" t="str">
        <f t="shared" si="58"/>
        <v>-</v>
      </c>
      <c r="AF543" s="131"/>
      <c r="AG543" s="131"/>
      <c r="AH543" s="131"/>
      <c r="AI543" s="130"/>
      <c r="AJ543" s="131"/>
      <c r="AK543" s="131"/>
      <c r="AL543" s="130"/>
      <c r="AM543" s="130"/>
      <c r="AN543" s="129"/>
    </row>
    <row r="544" spans="1:40" s="87" customFormat="1" ht="18" hidden="1" customHeight="1">
      <c r="A544" s="351"/>
      <c r="B544" s="141" t="s">
        <v>1069</v>
      </c>
      <c r="C544" s="127" t="s">
        <v>987</v>
      </c>
      <c r="D544" s="157" t="s">
        <v>1064</v>
      </c>
      <c r="E544" s="123">
        <v>4</v>
      </c>
      <c r="F544" s="126"/>
      <c r="G544" s="126"/>
      <c r="H544" s="125"/>
      <c r="I544" s="125"/>
      <c r="J544" s="124"/>
      <c r="K544" s="124"/>
      <c r="L544" s="123" t="s">
        <v>1008</v>
      </c>
      <c r="M544" s="122">
        <v>1</v>
      </c>
      <c r="N544" s="121"/>
      <c r="O544" s="114">
        <v>45695</v>
      </c>
      <c r="P544" s="114">
        <v>45728</v>
      </c>
      <c r="Q544" s="114"/>
      <c r="R544" s="119">
        <v>6</v>
      </c>
      <c r="S544" s="118">
        <f t="shared" si="55"/>
        <v>0</v>
      </c>
      <c r="T544" s="116"/>
      <c r="U544" s="116"/>
      <c r="V544" s="116"/>
      <c r="W544" s="116"/>
      <c r="X544" s="116"/>
      <c r="Y544" s="115">
        <v>114</v>
      </c>
      <c r="Z544" s="115">
        <v>7</v>
      </c>
      <c r="AA544" s="115">
        <f t="shared" si="57"/>
        <v>121</v>
      </c>
      <c r="AB544" s="114">
        <v>45925</v>
      </c>
      <c r="AC544" s="113">
        <v>0.35416666666666669</v>
      </c>
      <c r="AD544" s="113">
        <v>0.66666666666666663</v>
      </c>
      <c r="AE544" s="112" t="str">
        <f t="shared" si="58"/>
        <v>인천-강화</v>
      </c>
      <c r="AF544" s="111" t="s">
        <v>470</v>
      </c>
      <c r="AG544" s="111" t="s">
        <v>144</v>
      </c>
      <c r="AH544" s="111" t="s">
        <v>1068</v>
      </c>
      <c r="AI544" s="110" t="s">
        <v>1046</v>
      </c>
      <c r="AJ544" s="111" t="s">
        <v>1067</v>
      </c>
      <c r="AK544" s="111"/>
      <c r="AL544" s="110" t="s">
        <v>1066</v>
      </c>
      <c r="AM544" s="110"/>
      <c r="AN544" s="109"/>
    </row>
    <row r="545" spans="1:40" ht="18" hidden="1" customHeight="1">
      <c r="A545" s="352"/>
      <c r="B545" s="141" t="s">
        <v>1065</v>
      </c>
      <c r="C545" s="145" t="s">
        <v>1015</v>
      </c>
      <c r="D545" s="145" t="s">
        <v>1064</v>
      </c>
      <c r="E545" s="141">
        <v>5</v>
      </c>
      <c r="F545" s="144"/>
      <c r="G545" s="144"/>
      <c r="H545" s="143"/>
      <c r="I545" s="143"/>
      <c r="J545" s="142"/>
      <c r="K545" s="142"/>
      <c r="L545" s="141"/>
      <c r="M545" s="140"/>
      <c r="N545" s="139"/>
      <c r="O545" s="134"/>
      <c r="P545" s="134"/>
      <c r="Q545" s="151"/>
      <c r="R545" s="136"/>
      <c r="S545" s="118">
        <f t="shared" si="55"/>
        <v>0</v>
      </c>
      <c r="T545" s="117"/>
      <c r="U545" s="117"/>
      <c r="V545" s="117"/>
      <c r="W545" s="117"/>
      <c r="X545" s="117"/>
      <c r="Y545" s="135"/>
      <c r="Z545" s="135"/>
      <c r="AA545" s="135">
        <f t="shared" si="57"/>
        <v>0</v>
      </c>
      <c r="AB545" s="134"/>
      <c r="AC545" s="133"/>
      <c r="AD545" s="133"/>
      <c r="AE545" s="132" t="str">
        <f t="shared" si="58"/>
        <v>-</v>
      </c>
      <c r="AF545" s="131"/>
      <c r="AG545" s="131"/>
      <c r="AH545" s="131"/>
      <c r="AI545" s="130"/>
      <c r="AJ545" s="131"/>
      <c r="AK545" s="131"/>
      <c r="AL545" s="130"/>
      <c r="AM545" s="130"/>
      <c r="AN545" s="129"/>
    </row>
    <row r="546" spans="1:40" s="87" customFormat="1" ht="18" hidden="1" customHeight="1">
      <c r="A546" s="355">
        <v>174</v>
      </c>
      <c r="B546" s="141" t="s">
        <v>1063</v>
      </c>
      <c r="C546" s="127" t="s">
        <v>987</v>
      </c>
      <c r="D546" s="127" t="s">
        <v>1056</v>
      </c>
      <c r="E546" s="123">
        <v>3</v>
      </c>
      <c r="F546" s="126">
        <v>1</v>
      </c>
      <c r="G546" s="126">
        <v>1</v>
      </c>
      <c r="H546" s="125"/>
      <c r="I546" s="125"/>
      <c r="J546" s="124"/>
      <c r="K546" s="124"/>
      <c r="L546" s="123" t="s">
        <v>1008</v>
      </c>
      <c r="M546" s="122">
        <v>1</v>
      </c>
      <c r="N546" s="121"/>
      <c r="O546" s="114">
        <v>45672</v>
      </c>
      <c r="P546" s="114">
        <v>45716</v>
      </c>
      <c r="Q546" s="114"/>
      <c r="R546" s="119">
        <v>1</v>
      </c>
      <c r="S546" s="118">
        <f t="shared" si="55"/>
        <v>0</v>
      </c>
      <c r="T546" s="116"/>
      <c r="U546" s="116"/>
      <c r="V546" s="117"/>
      <c r="W546" s="116"/>
      <c r="X546" s="116"/>
      <c r="Y546" s="115">
        <v>42</v>
      </c>
      <c r="Z546" s="115">
        <v>1</v>
      </c>
      <c r="AA546" s="115">
        <f t="shared" si="57"/>
        <v>43</v>
      </c>
      <c r="AB546" s="114">
        <v>45771</v>
      </c>
      <c r="AC546" s="113">
        <v>0.375</v>
      </c>
      <c r="AD546" s="113">
        <v>0.70833333333333337</v>
      </c>
      <c r="AE546" s="112" t="str">
        <f t="shared" si="58"/>
        <v>인천-인천</v>
      </c>
      <c r="AF546" s="111" t="s">
        <v>1007</v>
      </c>
      <c r="AG546" s="111" t="s">
        <v>1007</v>
      </c>
      <c r="AH546" s="111" t="s">
        <v>1062</v>
      </c>
      <c r="AI546" s="110"/>
      <c r="AJ546" s="111" t="s">
        <v>1061</v>
      </c>
      <c r="AK546" s="111" t="s">
        <v>1060</v>
      </c>
      <c r="AL546" s="110" t="s">
        <v>1059</v>
      </c>
      <c r="AM546" s="110"/>
      <c r="AN546" s="109"/>
    </row>
    <row r="547" spans="1:40" ht="18" hidden="1" customHeight="1">
      <c r="A547" s="351"/>
      <c r="B547" s="141" t="s">
        <v>1058</v>
      </c>
      <c r="C547" s="145" t="s">
        <v>1015</v>
      </c>
      <c r="D547" s="145" t="s">
        <v>1056</v>
      </c>
      <c r="E547" s="141">
        <v>4</v>
      </c>
      <c r="F547" s="144">
        <v>1</v>
      </c>
      <c r="G547" s="144">
        <v>1</v>
      </c>
      <c r="H547" s="143"/>
      <c r="I547" s="143"/>
      <c r="J547" s="142"/>
      <c r="K547" s="142"/>
      <c r="L547" s="141"/>
      <c r="M547" s="140"/>
      <c r="N547" s="139"/>
      <c r="O547" s="134"/>
      <c r="P547" s="134"/>
      <c r="Q547" s="151"/>
      <c r="R547" s="136"/>
      <c r="S547" s="118">
        <f t="shared" si="55"/>
        <v>0</v>
      </c>
      <c r="T547" s="117"/>
      <c r="U547" s="117"/>
      <c r="V547" s="117"/>
      <c r="W547" s="117"/>
      <c r="X547" s="117"/>
      <c r="Y547" s="135"/>
      <c r="Z547" s="135"/>
      <c r="AA547" s="135">
        <f t="shared" si="57"/>
        <v>0</v>
      </c>
      <c r="AB547" s="134"/>
      <c r="AC547" s="133"/>
      <c r="AD547" s="133"/>
      <c r="AE547" s="132" t="str">
        <f t="shared" si="58"/>
        <v>-</v>
      </c>
      <c r="AF547" s="131"/>
      <c r="AG547" s="131"/>
      <c r="AH547" s="131"/>
      <c r="AI547" s="130"/>
      <c r="AJ547" s="131"/>
      <c r="AK547" s="131"/>
      <c r="AL547" s="130"/>
      <c r="AM547" s="130"/>
      <c r="AN547" s="129"/>
    </row>
    <row r="548" spans="1:40" ht="18" customHeight="1">
      <c r="A548" s="352"/>
      <c r="B548" s="141" t="s">
        <v>1057</v>
      </c>
      <c r="C548" s="145" t="s">
        <v>1015</v>
      </c>
      <c r="D548" s="274" t="s">
        <v>1056</v>
      </c>
      <c r="E548" s="321">
        <v>5</v>
      </c>
      <c r="F548" s="144"/>
      <c r="G548" s="144"/>
      <c r="H548" s="143"/>
      <c r="I548" s="143"/>
      <c r="J548" s="142">
        <v>2</v>
      </c>
      <c r="K548" s="142">
        <v>1</v>
      </c>
      <c r="L548" s="141" t="s">
        <v>986</v>
      </c>
      <c r="M548" s="140">
        <v>2</v>
      </c>
      <c r="N548" s="139"/>
      <c r="O548" s="134">
        <v>45737</v>
      </c>
      <c r="P548" s="134"/>
      <c r="Q548" s="151"/>
      <c r="R548" s="118">
        <v>2</v>
      </c>
      <c r="S548" s="118">
        <f t="shared" si="55"/>
        <v>2</v>
      </c>
      <c r="T548" s="117">
        <v>1</v>
      </c>
      <c r="U548" s="117">
        <f>R548-T548</f>
        <v>1</v>
      </c>
      <c r="V548" s="117">
        <v>0</v>
      </c>
      <c r="W548" s="117">
        <f>T548</f>
        <v>1</v>
      </c>
      <c r="X548" s="117">
        <f>U548</f>
        <v>1</v>
      </c>
      <c r="Y548" s="135">
        <v>49</v>
      </c>
      <c r="Z548" s="135">
        <v>3</v>
      </c>
      <c r="AA548" s="135">
        <v>52</v>
      </c>
      <c r="AB548" s="320">
        <v>45966</v>
      </c>
      <c r="AC548" s="324">
        <v>0.34722222222222227</v>
      </c>
      <c r="AD548" s="324">
        <v>0.6875</v>
      </c>
      <c r="AE548" s="146" t="s">
        <v>88</v>
      </c>
      <c r="AF548" s="325" t="s">
        <v>6</v>
      </c>
      <c r="AG548" s="325" t="s">
        <v>73</v>
      </c>
      <c r="AH548" s="325" t="s">
        <v>185</v>
      </c>
      <c r="AI548" s="326" t="s">
        <v>150</v>
      </c>
      <c r="AJ548" s="131" t="s">
        <v>1055</v>
      </c>
      <c r="AK548" s="131" t="s">
        <v>1054</v>
      </c>
      <c r="AL548" s="130" t="s">
        <v>1053</v>
      </c>
      <c r="AM548" s="130"/>
      <c r="AN548" s="129"/>
    </row>
    <row r="549" spans="1:40" ht="18" hidden="1" customHeight="1">
      <c r="A549" s="355">
        <v>175</v>
      </c>
      <c r="B549" s="141" t="s">
        <v>1052</v>
      </c>
      <c r="C549" s="145" t="s">
        <v>705</v>
      </c>
      <c r="D549" s="145" t="s">
        <v>1049</v>
      </c>
      <c r="E549" s="141">
        <v>3</v>
      </c>
      <c r="F549" s="144">
        <v>3</v>
      </c>
      <c r="G549" s="144">
        <v>1</v>
      </c>
      <c r="H549" s="143"/>
      <c r="I549" s="143"/>
      <c r="J549" s="142"/>
      <c r="K549" s="142"/>
      <c r="L549" s="141"/>
      <c r="M549" s="140"/>
      <c r="N549" s="139"/>
      <c r="O549" s="138"/>
      <c r="P549" s="138"/>
      <c r="Q549" s="137"/>
      <c r="R549" s="136"/>
      <c r="S549" s="118">
        <f t="shared" si="55"/>
        <v>0</v>
      </c>
      <c r="T549" s="117"/>
      <c r="U549" s="117"/>
      <c r="V549" s="117"/>
      <c r="W549" s="117"/>
      <c r="X549" s="117"/>
      <c r="Y549" s="135"/>
      <c r="Z549" s="135"/>
      <c r="AA549" s="135">
        <f>SUM(Y549:Z549)</f>
        <v>0</v>
      </c>
      <c r="AB549" s="134"/>
      <c r="AC549" s="133"/>
      <c r="AD549" s="133"/>
      <c r="AE549" s="132" t="str">
        <f>CONCATENATE(AF549,"-",AG549)</f>
        <v>-</v>
      </c>
      <c r="AF549" s="131"/>
      <c r="AG549" s="131"/>
      <c r="AH549" s="131"/>
      <c r="AI549" s="130"/>
      <c r="AJ549" s="131"/>
      <c r="AK549" s="131"/>
      <c r="AL549" s="130"/>
      <c r="AM549" s="130"/>
      <c r="AN549" s="129"/>
    </row>
    <row r="550" spans="1:40" ht="18" hidden="1" customHeight="1">
      <c r="A550" s="351"/>
      <c r="B550" s="141" t="s">
        <v>1051</v>
      </c>
      <c r="C550" s="145" t="s">
        <v>987</v>
      </c>
      <c r="D550" s="145" t="s">
        <v>1049</v>
      </c>
      <c r="E550" s="141">
        <v>4</v>
      </c>
      <c r="F550" s="144">
        <v>3</v>
      </c>
      <c r="G550" s="144">
        <v>1</v>
      </c>
      <c r="H550" s="143"/>
      <c r="I550" s="143"/>
      <c r="J550" s="142"/>
      <c r="K550" s="142"/>
      <c r="L550" s="141"/>
      <c r="M550" s="140"/>
      <c r="N550" s="139"/>
      <c r="O550" s="138"/>
      <c r="P550" s="138"/>
      <c r="Q550" s="137"/>
      <c r="R550" s="136"/>
      <c r="S550" s="118">
        <f t="shared" si="55"/>
        <v>0</v>
      </c>
      <c r="T550" s="117"/>
      <c r="U550" s="117"/>
      <c r="V550" s="117"/>
      <c r="W550" s="117"/>
      <c r="X550" s="117"/>
      <c r="Y550" s="135"/>
      <c r="Z550" s="135"/>
      <c r="AA550" s="135">
        <f>SUM(Y550:Z550)</f>
        <v>0</v>
      </c>
      <c r="AB550" s="134"/>
      <c r="AC550" s="133"/>
      <c r="AD550" s="133"/>
      <c r="AE550" s="132" t="str">
        <f>CONCATENATE(AF550,"-",AG550)</f>
        <v>-</v>
      </c>
      <c r="AF550" s="131"/>
      <c r="AG550" s="131"/>
      <c r="AH550" s="131"/>
      <c r="AI550" s="130"/>
      <c r="AJ550" s="131"/>
      <c r="AK550" s="131"/>
      <c r="AL550" s="130"/>
      <c r="AM550" s="130"/>
      <c r="AN550" s="129"/>
    </row>
    <row r="551" spans="1:40" ht="18" hidden="1" customHeight="1">
      <c r="A551" s="352"/>
      <c r="B551" s="141" t="s">
        <v>1050</v>
      </c>
      <c r="C551" s="145" t="s">
        <v>1015</v>
      </c>
      <c r="D551" s="145" t="s">
        <v>1049</v>
      </c>
      <c r="E551" s="141">
        <v>5</v>
      </c>
      <c r="F551" s="144"/>
      <c r="G551" s="144"/>
      <c r="H551" s="143"/>
      <c r="I551" s="143"/>
      <c r="J551" s="142"/>
      <c r="K551" s="142"/>
      <c r="L551" s="141"/>
      <c r="M551" s="140"/>
      <c r="N551" s="139"/>
      <c r="O551" s="138"/>
      <c r="P551" s="138"/>
      <c r="Q551" s="137"/>
      <c r="R551" s="136"/>
      <c r="S551" s="118">
        <f t="shared" si="55"/>
        <v>0</v>
      </c>
      <c r="T551" s="117"/>
      <c r="U551" s="117"/>
      <c r="V551" s="117"/>
      <c r="W551" s="117"/>
      <c r="X551" s="117"/>
      <c r="Y551" s="135"/>
      <c r="Z551" s="135"/>
      <c r="AA551" s="135">
        <f>SUM(Y551:Z551)</f>
        <v>0</v>
      </c>
      <c r="AB551" s="134"/>
      <c r="AC551" s="133"/>
      <c r="AD551" s="133"/>
      <c r="AE551" s="132" t="str">
        <f>CONCATENATE(AF551,"-",AG551)</f>
        <v>-</v>
      </c>
      <c r="AF551" s="131"/>
      <c r="AG551" s="131"/>
      <c r="AH551" s="131"/>
      <c r="AI551" s="130"/>
      <c r="AJ551" s="131"/>
      <c r="AK551" s="131"/>
      <c r="AL551" s="130"/>
      <c r="AM551" s="130"/>
      <c r="AN551" s="129"/>
    </row>
    <row r="552" spans="1:40" ht="18" hidden="1" customHeight="1">
      <c r="A552" s="355">
        <v>176</v>
      </c>
      <c r="B552" s="141" t="s">
        <v>1048</v>
      </c>
      <c r="C552" s="145" t="s">
        <v>987</v>
      </c>
      <c r="D552" s="145" t="s">
        <v>1037</v>
      </c>
      <c r="E552" s="141">
        <v>3</v>
      </c>
      <c r="F552" s="144"/>
      <c r="G552" s="144"/>
      <c r="H552" s="143">
        <v>3</v>
      </c>
      <c r="I552" s="143">
        <v>1</v>
      </c>
      <c r="J552" s="142"/>
      <c r="K552" s="142"/>
      <c r="L552" s="141" t="s">
        <v>7</v>
      </c>
      <c r="M552" s="140">
        <v>1</v>
      </c>
      <c r="N552" s="139"/>
      <c r="O552" s="134">
        <v>45706</v>
      </c>
      <c r="P552" s="134"/>
      <c r="Q552" s="152"/>
      <c r="R552" s="136">
        <v>3</v>
      </c>
      <c r="S552" s="118">
        <f t="shared" si="55"/>
        <v>1</v>
      </c>
      <c r="T552" s="117">
        <v>1</v>
      </c>
      <c r="U552" s="117"/>
      <c r="V552" s="117">
        <f>T552</f>
        <v>1</v>
      </c>
      <c r="W552" s="117">
        <v>0</v>
      </c>
      <c r="X552" s="117">
        <v>0</v>
      </c>
      <c r="Y552" s="135">
        <v>59</v>
      </c>
      <c r="Z552" s="135">
        <v>3</v>
      </c>
      <c r="AA552" s="135">
        <f>SUM(Y552:Z552)</f>
        <v>62</v>
      </c>
      <c r="AB552" s="134">
        <v>45792</v>
      </c>
      <c r="AC552" s="133">
        <v>0.36805555555555558</v>
      </c>
      <c r="AD552" s="133">
        <v>0.66666666666666663</v>
      </c>
      <c r="AE552" s="132" t="str">
        <f>CONCATENATE(AF552,"-",AG552)</f>
        <v>인천-영종</v>
      </c>
      <c r="AF552" s="131" t="s">
        <v>1007</v>
      </c>
      <c r="AG552" s="131" t="s">
        <v>1047</v>
      </c>
      <c r="AH552" s="131" t="s">
        <v>572</v>
      </c>
      <c r="AI552" s="130" t="s">
        <v>1046</v>
      </c>
      <c r="AJ552" s="131" t="s">
        <v>1045</v>
      </c>
      <c r="AK552" s="131" t="s">
        <v>1044</v>
      </c>
      <c r="AL552" s="130" t="s">
        <v>1043</v>
      </c>
      <c r="AM552" s="130" t="s">
        <v>1031</v>
      </c>
      <c r="AN552" s="129"/>
    </row>
    <row r="553" spans="1:40" ht="18" hidden="1" customHeight="1">
      <c r="A553" s="351"/>
      <c r="B553" s="141" t="s">
        <v>1042</v>
      </c>
      <c r="C553" s="145" t="s">
        <v>987</v>
      </c>
      <c r="D553" s="145" t="s">
        <v>1037</v>
      </c>
      <c r="E553" s="141">
        <v>4</v>
      </c>
      <c r="F553" s="144"/>
      <c r="G553" s="144"/>
      <c r="H553" s="143">
        <v>3</v>
      </c>
      <c r="I553" s="143">
        <v>1</v>
      </c>
      <c r="J553" s="142"/>
      <c r="K553" s="142"/>
      <c r="L553" s="141" t="s">
        <v>7</v>
      </c>
      <c r="M553" s="140">
        <v>1</v>
      </c>
      <c r="N553" s="139"/>
      <c r="O553" s="134">
        <v>45706</v>
      </c>
      <c r="P553" s="134"/>
      <c r="Q553" s="152"/>
      <c r="R553" s="136">
        <v>3</v>
      </c>
      <c r="S553" s="118">
        <f t="shared" si="55"/>
        <v>1</v>
      </c>
      <c r="T553" s="117">
        <v>1</v>
      </c>
      <c r="U553" s="117"/>
      <c r="V553" s="117">
        <f>T553</f>
        <v>1</v>
      </c>
      <c r="W553" s="117">
        <v>0</v>
      </c>
      <c r="X553" s="117">
        <v>0</v>
      </c>
      <c r="Y553" s="135">
        <v>67</v>
      </c>
      <c r="Z553" s="135">
        <v>3</v>
      </c>
      <c r="AA553" s="135">
        <f>SUM(Y553:Z553)</f>
        <v>70</v>
      </c>
      <c r="AB553" s="134">
        <v>45791</v>
      </c>
      <c r="AC553" s="133">
        <v>0.36805555555555558</v>
      </c>
      <c r="AD553" s="133">
        <v>0.66666666666666663</v>
      </c>
      <c r="AE553" s="132" t="str">
        <f>CONCATENATE(AF553,"-",AG553)</f>
        <v>인천-강화</v>
      </c>
      <c r="AF553" s="131" t="s">
        <v>1007</v>
      </c>
      <c r="AG553" s="131" t="s">
        <v>144</v>
      </c>
      <c r="AH553" s="131" t="s">
        <v>143</v>
      </c>
      <c r="AI553" s="130" t="s">
        <v>71</v>
      </c>
      <c r="AJ553" s="131" t="s">
        <v>1041</v>
      </c>
      <c r="AK553" s="131" t="s">
        <v>1040</v>
      </c>
      <c r="AL553" s="130" t="s">
        <v>1039</v>
      </c>
      <c r="AM553" s="130" t="s">
        <v>1031</v>
      </c>
      <c r="AN553" s="129"/>
    </row>
    <row r="554" spans="1:40" ht="18" hidden="1" customHeight="1">
      <c r="A554" s="352"/>
      <c r="B554" s="141" t="s">
        <v>1038</v>
      </c>
      <c r="C554" s="145" t="s">
        <v>987</v>
      </c>
      <c r="D554" s="145" t="s">
        <v>1037</v>
      </c>
      <c r="E554" s="141">
        <v>5</v>
      </c>
      <c r="F554" s="144"/>
      <c r="G554" s="144"/>
      <c r="H554" s="143"/>
      <c r="I554" s="143"/>
      <c r="J554" s="142">
        <v>3</v>
      </c>
      <c r="K554" s="142">
        <v>1</v>
      </c>
      <c r="L554" s="141" t="s">
        <v>986</v>
      </c>
      <c r="M554" s="140">
        <v>2</v>
      </c>
      <c r="N554" s="139"/>
      <c r="O554" s="134">
        <v>45735</v>
      </c>
      <c r="P554" s="134"/>
      <c r="Q554" s="151"/>
      <c r="R554" s="136">
        <v>3</v>
      </c>
      <c r="S554" s="118">
        <f t="shared" si="55"/>
        <v>1</v>
      </c>
      <c r="T554" s="117">
        <v>1</v>
      </c>
      <c r="U554" s="117"/>
      <c r="V554" s="117">
        <v>0</v>
      </c>
      <c r="W554" s="117">
        <f>S554</f>
        <v>1</v>
      </c>
      <c r="X554" s="117">
        <v>0</v>
      </c>
      <c r="Y554" s="135">
        <v>56</v>
      </c>
      <c r="Z554" s="135">
        <v>4</v>
      </c>
      <c r="AA554" s="135">
        <v>60</v>
      </c>
      <c r="AB554" s="134">
        <v>45797</v>
      </c>
      <c r="AC554" s="133">
        <v>0.35416666666666669</v>
      </c>
      <c r="AD554" s="133">
        <v>0.66666666666666663</v>
      </c>
      <c r="AE554" s="146" t="s">
        <v>1000</v>
      </c>
      <c r="AF554" s="131" t="s">
        <v>1007</v>
      </c>
      <c r="AG554" s="131" t="s">
        <v>1036</v>
      </c>
      <c r="AH554" s="131" t="s">
        <v>1035</v>
      </c>
      <c r="AI554" s="130" t="s">
        <v>150</v>
      </c>
      <c r="AJ554" s="131" t="s">
        <v>1034</v>
      </c>
      <c r="AK554" s="131" t="s">
        <v>1033</v>
      </c>
      <c r="AL554" s="130" t="s">
        <v>1032</v>
      </c>
      <c r="AM554" s="130" t="s">
        <v>1031</v>
      </c>
      <c r="AN554" s="129"/>
    </row>
    <row r="555" spans="1:40" ht="19.5" customHeight="1">
      <c r="A555" s="355">
        <v>177</v>
      </c>
      <c r="B555" s="141" t="s">
        <v>1030</v>
      </c>
      <c r="C555" s="145" t="s">
        <v>1015</v>
      </c>
      <c r="D555" s="274" t="s">
        <v>1017</v>
      </c>
      <c r="E555" s="321">
        <v>3</v>
      </c>
      <c r="F555" s="144"/>
      <c r="G555" s="144"/>
      <c r="H555" s="143">
        <v>8</v>
      </c>
      <c r="I555" s="143">
        <v>1</v>
      </c>
      <c r="J555" s="142"/>
      <c r="K555" s="142"/>
      <c r="L555" s="141" t="s">
        <v>986</v>
      </c>
      <c r="M555" s="140" t="s">
        <v>1029</v>
      </c>
      <c r="N555" s="139"/>
      <c r="O555" s="134">
        <v>45733</v>
      </c>
      <c r="P555" s="134"/>
      <c r="Q555" s="151"/>
      <c r="R555" s="118">
        <v>8</v>
      </c>
      <c r="S555" s="118">
        <f t="shared" si="55"/>
        <v>8</v>
      </c>
      <c r="T555" s="117">
        <v>1</v>
      </c>
      <c r="U555" s="117">
        <f>R555-T555</f>
        <v>7</v>
      </c>
      <c r="V555" s="117">
        <f>T555</f>
        <v>1</v>
      </c>
      <c r="W555" s="117">
        <v>0</v>
      </c>
      <c r="X555" s="117">
        <f>U555</f>
        <v>7</v>
      </c>
      <c r="Y555" s="135">
        <v>196</v>
      </c>
      <c r="Z555" s="135">
        <v>13</v>
      </c>
      <c r="AA555" s="135">
        <v>205</v>
      </c>
      <c r="AB555" s="320">
        <v>45919</v>
      </c>
      <c r="AC555" s="322">
        <v>0.3888888888888889</v>
      </c>
      <c r="AD555" s="324">
        <v>0.625</v>
      </c>
      <c r="AE555" s="132" t="str">
        <f>CONCATENATE(AF555,"-",AG555)</f>
        <v>인천-인천</v>
      </c>
      <c r="AF555" s="325" t="s">
        <v>6</v>
      </c>
      <c r="AG555" s="325" t="s">
        <v>6</v>
      </c>
      <c r="AH555" s="325" t="s">
        <v>519</v>
      </c>
      <c r="AI555" s="326" t="s">
        <v>150</v>
      </c>
      <c r="AJ555" s="131" t="s">
        <v>1028</v>
      </c>
      <c r="AK555" s="131" t="s">
        <v>1027</v>
      </c>
      <c r="AL555" s="130" t="s">
        <v>1026</v>
      </c>
      <c r="AM555" s="130" t="s">
        <v>1025</v>
      </c>
      <c r="AN555" s="129">
        <v>9081</v>
      </c>
    </row>
    <row r="556" spans="1:40" ht="18" customHeight="1">
      <c r="A556" s="351"/>
      <c r="B556" s="141" t="s">
        <v>1024</v>
      </c>
      <c r="C556" s="145" t="s">
        <v>705</v>
      </c>
      <c r="D556" s="274" t="s">
        <v>1017</v>
      </c>
      <c r="E556" s="321">
        <v>4</v>
      </c>
      <c r="F556" s="144">
        <v>8</v>
      </c>
      <c r="G556" s="144">
        <v>1</v>
      </c>
      <c r="H556" s="143">
        <v>8</v>
      </c>
      <c r="I556" s="143">
        <v>1</v>
      </c>
      <c r="J556" s="142"/>
      <c r="K556" s="142"/>
      <c r="L556" s="141" t="s">
        <v>7</v>
      </c>
      <c r="M556" s="140">
        <v>1</v>
      </c>
      <c r="N556" s="139"/>
      <c r="O556" s="134">
        <v>45681</v>
      </c>
      <c r="P556" s="134"/>
      <c r="Q556" s="152"/>
      <c r="R556" s="118">
        <v>8</v>
      </c>
      <c r="S556" s="118">
        <f t="shared" si="55"/>
        <v>8</v>
      </c>
      <c r="T556" s="117">
        <v>1</v>
      </c>
      <c r="U556" s="117">
        <f>R556-T556</f>
        <v>7</v>
      </c>
      <c r="V556" s="117">
        <f>T556</f>
        <v>1</v>
      </c>
      <c r="W556" s="117">
        <v>0</v>
      </c>
      <c r="X556" s="117">
        <f>U556</f>
        <v>7</v>
      </c>
      <c r="Y556" s="135">
        <v>177</v>
      </c>
      <c r="Z556" s="135">
        <v>12</v>
      </c>
      <c r="AA556" s="135">
        <f>SUM(Y556:Z556)</f>
        <v>189</v>
      </c>
      <c r="AB556" s="320">
        <v>45946</v>
      </c>
      <c r="AC556" s="324">
        <v>0.3611111111111111</v>
      </c>
      <c r="AD556" s="324">
        <v>0.66666666666666663</v>
      </c>
      <c r="AE556" s="132" t="str">
        <f>CONCATENATE(AF556,"-",AG556)</f>
        <v>인천-강화</v>
      </c>
      <c r="AF556" s="325" t="s">
        <v>470</v>
      </c>
      <c r="AG556" s="325" t="s">
        <v>1014</v>
      </c>
      <c r="AH556" s="325" t="s">
        <v>1023</v>
      </c>
      <c r="AI556" s="326" t="s">
        <v>1022</v>
      </c>
      <c r="AJ556" s="131" t="s">
        <v>1021</v>
      </c>
      <c r="AK556" s="131" t="s">
        <v>1020</v>
      </c>
      <c r="AL556" s="130" t="s">
        <v>1019</v>
      </c>
      <c r="AM556" s="130"/>
      <c r="AN556" s="129"/>
    </row>
    <row r="557" spans="1:40" ht="18" hidden="1" customHeight="1">
      <c r="A557" s="352"/>
      <c r="B557" s="141" t="s">
        <v>1018</v>
      </c>
      <c r="C557" s="145" t="s">
        <v>705</v>
      </c>
      <c r="D557" s="145" t="s">
        <v>1017</v>
      </c>
      <c r="E557" s="141">
        <v>5</v>
      </c>
      <c r="F557" s="144"/>
      <c r="G557" s="144"/>
      <c r="H557" s="143"/>
      <c r="I557" s="143"/>
      <c r="J557" s="142"/>
      <c r="K557" s="142"/>
      <c r="L557" s="141"/>
      <c r="M557" s="140"/>
      <c r="N557" s="139"/>
      <c r="O557" s="134"/>
      <c r="P557" s="134"/>
      <c r="Q557" s="151"/>
      <c r="R557" s="136"/>
      <c r="S557" s="118">
        <f t="shared" si="55"/>
        <v>0</v>
      </c>
      <c r="T557" s="117"/>
      <c r="U557" s="117"/>
      <c r="V557" s="117"/>
      <c r="W557" s="117"/>
      <c r="X557" s="117"/>
      <c r="Y557" s="135"/>
      <c r="Z557" s="135"/>
      <c r="AA557" s="135">
        <f>SUM(Y557:Z557)</f>
        <v>0</v>
      </c>
      <c r="AB557" s="134"/>
      <c r="AC557" s="133"/>
      <c r="AD557" s="133"/>
      <c r="AE557" s="132" t="str">
        <f>CONCATENATE(AF557,"-",AG557)</f>
        <v>-</v>
      </c>
      <c r="AF557" s="131"/>
      <c r="AG557" s="131"/>
      <c r="AH557" s="131"/>
      <c r="AI557" s="130"/>
      <c r="AJ557" s="131"/>
      <c r="AK557" s="131"/>
      <c r="AL557" s="130"/>
      <c r="AM557" s="130"/>
      <c r="AN557" s="129"/>
    </row>
    <row r="558" spans="1:40" s="87" customFormat="1" ht="18" hidden="1" customHeight="1">
      <c r="A558" s="355">
        <v>178</v>
      </c>
      <c r="B558" s="141" t="s">
        <v>1016</v>
      </c>
      <c r="C558" s="127" t="s">
        <v>1015</v>
      </c>
      <c r="D558" s="157" t="s">
        <v>1001</v>
      </c>
      <c r="E558" s="123">
        <v>3</v>
      </c>
      <c r="F558" s="126"/>
      <c r="G558" s="126"/>
      <c r="H558" s="125">
        <v>3</v>
      </c>
      <c r="I558" s="143">
        <v>1</v>
      </c>
      <c r="J558" s="142"/>
      <c r="K558" s="142"/>
      <c r="L558" s="123" t="s">
        <v>145</v>
      </c>
      <c r="M558" s="122">
        <v>1</v>
      </c>
      <c r="N558" s="121"/>
      <c r="O558" s="114">
        <v>45701</v>
      </c>
      <c r="P558" s="114">
        <v>45748</v>
      </c>
      <c r="Q558" s="114"/>
      <c r="R558" s="119">
        <v>3</v>
      </c>
      <c r="S558" s="118">
        <f t="shared" si="55"/>
        <v>0</v>
      </c>
      <c r="T558" s="116"/>
      <c r="U558" s="116"/>
      <c r="V558" s="116"/>
      <c r="W558" s="116"/>
      <c r="X558" s="116"/>
      <c r="Y558" s="115">
        <v>74</v>
      </c>
      <c r="Z558" s="115">
        <v>4</v>
      </c>
      <c r="AA558" s="115">
        <f>SUM(Y558:Z558)</f>
        <v>78</v>
      </c>
      <c r="AB558" s="114">
        <v>45916</v>
      </c>
      <c r="AC558" s="113">
        <v>0.3611111111111111</v>
      </c>
      <c r="AD558" s="113">
        <v>0.64583333333333337</v>
      </c>
      <c r="AE558" s="112" t="str">
        <f>CONCATENATE(AF558,"-",AG558)</f>
        <v>인천-강화</v>
      </c>
      <c r="AF558" s="111" t="s">
        <v>1007</v>
      </c>
      <c r="AG558" s="111" t="s">
        <v>1014</v>
      </c>
      <c r="AH558" s="111" t="s">
        <v>1013</v>
      </c>
      <c r="AI558" s="111" t="s">
        <v>1006</v>
      </c>
      <c r="AJ558" s="111" t="s">
        <v>1012</v>
      </c>
      <c r="AK558" s="111" t="s">
        <v>1011</v>
      </c>
      <c r="AL558" s="110" t="s">
        <v>1010</v>
      </c>
      <c r="AM558" s="110"/>
      <c r="AN558" s="109"/>
    </row>
    <row r="559" spans="1:40" s="87" customFormat="1" ht="18" hidden="1" customHeight="1">
      <c r="A559" s="351"/>
      <c r="B559" s="141" t="s">
        <v>1009</v>
      </c>
      <c r="C559" s="127" t="s">
        <v>987</v>
      </c>
      <c r="D559" s="157" t="s">
        <v>1001</v>
      </c>
      <c r="E559" s="123">
        <v>4</v>
      </c>
      <c r="F559" s="126">
        <v>3</v>
      </c>
      <c r="G559" s="126">
        <v>1</v>
      </c>
      <c r="H559" s="125">
        <v>3</v>
      </c>
      <c r="I559" s="143">
        <v>1</v>
      </c>
      <c r="J559" s="142"/>
      <c r="K559" s="142"/>
      <c r="L559" s="123" t="s">
        <v>1008</v>
      </c>
      <c r="M559" s="122">
        <v>1</v>
      </c>
      <c r="N559" s="121"/>
      <c r="O559" s="114">
        <v>45701</v>
      </c>
      <c r="P559" s="114">
        <v>45748</v>
      </c>
      <c r="Q559" s="114"/>
      <c r="R559" s="119">
        <v>3</v>
      </c>
      <c r="S559" s="118">
        <f t="shared" si="55"/>
        <v>0</v>
      </c>
      <c r="T559" s="116"/>
      <c r="U559" s="116"/>
      <c r="V559" s="116"/>
      <c r="W559" s="116"/>
      <c r="X559" s="116"/>
      <c r="Y559" s="115">
        <v>67</v>
      </c>
      <c r="Z559" s="115">
        <v>4</v>
      </c>
      <c r="AA559" s="115">
        <f>SUM(Y559:Z559)</f>
        <v>71</v>
      </c>
      <c r="AB559" s="114">
        <v>45925</v>
      </c>
      <c r="AC559" s="113">
        <v>0.36805555555555558</v>
      </c>
      <c r="AD559" s="113">
        <v>0.64583333333333337</v>
      </c>
      <c r="AE559" s="112" t="str">
        <f>CONCATENATE(AF559,"-",AG559)</f>
        <v>인천-강화</v>
      </c>
      <c r="AF559" s="111" t="s">
        <v>1007</v>
      </c>
      <c r="AG559" s="111" t="s">
        <v>144</v>
      </c>
      <c r="AH559" s="111" t="s">
        <v>260</v>
      </c>
      <c r="AI559" s="111" t="s">
        <v>1006</v>
      </c>
      <c r="AJ559" s="111" t="s">
        <v>1005</v>
      </c>
      <c r="AK559" s="111" t="s">
        <v>1004</v>
      </c>
      <c r="AL559" s="110" t="s">
        <v>1003</v>
      </c>
      <c r="AM559" s="110"/>
      <c r="AN559" s="109"/>
    </row>
    <row r="560" spans="1:40" ht="18" hidden="1" customHeight="1">
      <c r="A560" s="352"/>
      <c r="B560" s="141" t="s">
        <v>1002</v>
      </c>
      <c r="C560" s="127" t="s">
        <v>987</v>
      </c>
      <c r="D560" s="157" t="s">
        <v>1001</v>
      </c>
      <c r="E560" s="123">
        <v>5</v>
      </c>
      <c r="F560" s="126"/>
      <c r="G560" s="126"/>
      <c r="H560" s="125"/>
      <c r="I560" s="125"/>
      <c r="J560" s="124"/>
      <c r="K560" s="124"/>
      <c r="L560" s="123" t="s">
        <v>145</v>
      </c>
      <c r="M560" s="122">
        <v>2</v>
      </c>
      <c r="N560" s="121"/>
      <c r="O560" s="114">
        <v>45737</v>
      </c>
      <c r="P560" s="114"/>
      <c r="Q560" s="114"/>
      <c r="R560" s="119">
        <v>4</v>
      </c>
      <c r="S560" s="118">
        <f t="shared" si="55"/>
        <v>0</v>
      </c>
      <c r="T560" s="116"/>
      <c r="U560" s="116"/>
      <c r="V560" s="116"/>
      <c r="W560" s="116"/>
      <c r="X560" s="116"/>
      <c r="Y560" s="115">
        <v>84</v>
      </c>
      <c r="Z560" s="115">
        <v>4</v>
      </c>
      <c r="AA560" s="115">
        <f>SUM(Y560:Z560)</f>
        <v>88</v>
      </c>
      <c r="AB560" s="114">
        <v>45918</v>
      </c>
      <c r="AC560" s="113">
        <v>0.35416666666666669</v>
      </c>
      <c r="AD560" s="113">
        <v>0.66666666666666663</v>
      </c>
      <c r="AE560" s="155" t="s">
        <v>1000</v>
      </c>
      <c r="AF560" s="111" t="s">
        <v>6</v>
      </c>
      <c r="AG560" s="111" t="s">
        <v>999</v>
      </c>
      <c r="AH560" s="111" t="s">
        <v>998</v>
      </c>
      <c r="AI560" s="110" t="s">
        <v>451</v>
      </c>
      <c r="AJ560" s="111" t="s">
        <v>997</v>
      </c>
      <c r="AK560" s="111" t="s">
        <v>996</v>
      </c>
      <c r="AL560" s="110" t="s">
        <v>995</v>
      </c>
      <c r="AM560" s="130"/>
      <c r="AN560" s="129"/>
    </row>
    <row r="561" spans="1:40" ht="18" customHeight="1">
      <c r="A561" s="355">
        <v>179</v>
      </c>
      <c r="B561" s="141" t="s">
        <v>994</v>
      </c>
      <c r="C561" s="145" t="s">
        <v>705</v>
      </c>
      <c r="D561" s="274" t="s">
        <v>981</v>
      </c>
      <c r="E561" s="321">
        <v>3</v>
      </c>
      <c r="F561" s="144"/>
      <c r="G561" s="144"/>
      <c r="H561" s="143">
        <v>4</v>
      </c>
      <c r="I561" s="143">
        <v>1</v>
      </c>
      <c r="J561" s="142"/>
      <c r="K561" s="142"/>
      <c r="L561" s="141" t="s">
        <v>7</v>
      </c>
      <c r="M561" s="140">
        <v>1</v>
      </c>
      <c r="N561" s="139"/>
      <c r="O561" s="134">
        <v>45730</v>
      </c>
      <c r="P561" s="134"/>
      <c r="Q561" s="151"/>
      <c r="R561" s="118">
        <v>4</v>
      </c>
      <c r="S561" s="118">
        <f t="shared" si="55"/>
        <v>4</v>
      </c>
      <c r="T561" s="117">
        <v>1</v>
      </c>
      <c r="U561" s="117">
        <f>R561-T561</f>
        <v>3</v>
      </c>
      <c r="V561" s="117">
        <f>T561</f>
        <v>1</v>
      </c>
      <c r="W561" s="117">
        <v>0</v>
      </c>
      <c r="X561" s="117">
        <f>U561</f>
        <v>3</v>
      </c>
      <c r="Y561" s="135">
        <v>94</v>
      </c>
      <c r="Z561" s="135">
        <v>4</v>
      </c>
      <c r="AA561" s="135">
        <v>98</v>
      </c>
      <c r="AB561" s="320">
        <v>45926</v>
      </c>
      <c r="AC561" s="324">
        <v>0.38194444444444442</v>
      </c>
      <c r="AD561" s="324">
        <v>0.625</v>
      </c>
      <c r="AE561" s="132" t="str">
        <f t="shared" ref="AE561:AE574" si="59">CONCATENATE(AF561,"-",AG561)</f>
        <v>인천-인천</v>
      </c>
      <c r="AF561" s="325" t="s">
        <v>6</v>
      </c>
      <c r="AG561" s="325" t="s">
        <v>103</v>
      </c>
      <c r="AH561" s="325" t="s">
        <v>993</v>
      </c>
      <c r="AI561" s="326" t="s">
        <v>150</v>
      </c>
      <c r="AJ561" s="131" t="s">
        <v>992</v>
      </c>
      <c r="AK561" s="131" t="s">
        <v>991</v>
      </c>
      <c r="AL561" s="130" t="s">
        <v>990</v>
      </c>
      <c r="AM561" s="130" t="s">
        <v>989</v>
      </c>
      <c r="AN561" s="129">
        <v>5664</v>
      </c>
    </row>
    <row r="562" spans="1:40" ht="18" customHeight="1">
      <c r="A562" s="351"/>
      <c r="B562" s="141" t="s">
        <v>988</v>
      </c>
      <c r="C562" s="145" t="s">
        <v>987</v>
      </c>
      <c r="D562" s="274" t="s">
        <v>981</v>
      </c>
      <c r="E562" s="321">
        <v>4</v>
      </c>
      <c r="F562" s="144">
        <v>4</v>
      </c>
      <c r="G562" s="144">
        <v>1</v>
      </c>
      <c r="H562" s="143">
        <v>4</v>
      </c>
      <c r="I562" s="143">
        <v>1</v>
      </c>
      <c r="J562" s="142"/>
      <c r="K562" s="142"/>
      <c r="L562" s="141" t="s">
        <v>986</v>
      </c>
      <c r="M562" s="140">
        <v>1</v>
      </c>
      <c r="N562" s="139"/>
      <c r="O562" s="134">
        <v>45693</v>
      </c>
      <c r="P562" s="134"/>
      <c r="Q562" s="152"/>
      <c r="R562" s="118">
        <v>4</v>
      </c>
      <c r="S562" s="118">
        <f t="shared" si="55"/>
        <v>4</v>
      </c>
      <c r="T562" s="117">
        <v>1</v>
      </c>
      <c r="U562" s="117">
        <f>R562-T562</f>
        <v>3</v>
      </c>
      <c r="V562" s="117">
        <f>T562</f>
        <v>1</v>
      </c>
      <c r="W562" s="117">
        <v>0</v>
      </c>
      <c r="X562" s="117">
        <f>U562</f>
        <v>3</v>
      </c>
      <c r="Y562" s="135">
        <v>92</v>
      </c>
      <c r="Z562" s="135">
        <v>6</v>
      </c>
      <c r="AA562" s="135">
        <f t="shared" ref="AA562:AA577" si="60">SUM(Y562:Z562)</f>
        <v>98</v>
      </c>
      <c r="AB562" s="320">
        <v>45925</v>
      </c>
      <c r="AC562" s="324">
        <v>0.3611111111111111</v>
      </c>
      <c r="AD562" s="324">
        <v>0.63888888888888895</v>
      </c>
      <c r="AE562" s="132" t="str">
        <f t="shared" si="59"/>
        <v>인천-인천</v>
      </c>
      <c r="AF562" s="325" t="s">
        <v>6</v>
      </c>
      <c r="AG562" s="325" t="s">
        <v>103</v>
      </c>
      <c r="AH562" s="325" t="s">
        <v>489</v>
      </c>
      <c r="AI562" s="326" t="s">
        <v>71</v>
      </c>
      <c r="AJ562" s="131" t="s">
        <v>985</v>
      </c>
      <c r="AK562" s="131" t="s">
        <v>984</v>
      </c>
      <c r="AL562" s="130" t="s">
        <v>983</v>
      </c>
      <c r="AM562" s="130"/>
      <c r="AN562" s="129"/>
    </row>
    <row r="563" spans="1:40" ht="18" customHeight="1">
      <c r="A563" s="352"/>
      <c r="B563" s="141" t="s">
        <v>982</v>
      </c>
      <c r="C563" s="145" t="s">
        <v>705</v>
      </c>
      <c r="D563" s="274" t="s">
        <v>981</v>
      </c>
      <c r="E563" s="321">
        <v>5</v>
      </c>
      <c r="F563" s="144"/>
      <c r="G563" s="144"/>
      <c r="H563" s="143">
        <v>3</v>
      </c>
      <c r="I563" s="143">
        <v>1</v>
      </c>
      <c r="J563" s="142"/>
      <c r="K563" s="142"/>
      <c r="L563" s="141" t="s">
        <v>7</v>
      </c>
      <c r="M563" s="140">
        <v>1</v>
      </c>
      <c r="N563" s="139"/>
      <c r="O563" s="134">
        <v>45730</v>
      </c>
      <c r="P563" s="134"/>
      <c r="Q563" s="151"/>
      <c r="R563" s="118">
        <v>3</v>
      </c>
      <c r="S563" s="118">
        <f t="shared" si="55"/>
        <v>3</v>
      </c>
      <c r="T563" s="117">
        <v>1</v>
      </c>
      <c r="U563" s="117">
        <f>R563-T563</f>
        <v>2</v>
      </c>
      <c r="V563" s="117">
        <f>T563</f>
        <v>1</v>
      </c>
      <c r="W563" s="117">
        <v>0</v>
      </c>
      <c r="X563" s="117">
        <f>U563</f>
        <v>2</v>
      </c>
      <c r="Y563" s="135">
        <v>75</v>
      </c>
      <c r="Z563" s="135">
        <v>5</v>
      </c>
      <c r="AA563" s="135">
        <f t="shared" si="60"/>
        <v>80</v>
      </c>
      <c r="AB563" s="320">
        <v>45961</v>
      </c>
      <c r="AC563" s="324">
        <v>0.3611111111111111</v>
      </c>
      <c r="AD563" s="324">
        <v>0.66666666666666663</v>
      </c>
      <c r="AE563" s="132" t="str">
        <f t="shared" si="59"/>
        <v>인천-인천</v>
      </c>
      <c r="AF563" s="325" t="s">
        <v>6</v>
      </c>
      <c r="AG563" s="325" t="s">
        <v>103</v>
      </c>
      <c r="AH563" s="325" t="s">
        <v>980</v>
      </c>
      <c r="AI563" s="326" t="s">
        <v>4</v>
      </c>
      <c r="AJ563" s="131" t="s">
        <v>979</v>
      </c>
      <c r="AK563" s="131" t="s">
        <v>978</v>
      </c>
      <c r="AL563" s="130" t="s">
        <v>977</v>
      </c>
      <c r="AM563" s="130"/>
      <c r="AN563" s="129"/>
    </row>
    <row r="564" spans="1:40" ht="18" hidden="1" customHeight="1">
      <c r="A564" s="355">
        <v>180</v>
      </c>
      <c r="B564" s="141" t="s">
        <v>976</v>
      </c>
      <c r="C564" s="145" t="s">
        <v>705</v>
      </c>
      <c r="D564" s="145" t="s">
        <v>969</v>
      </c>
      <c r="E564" s="141">
        <v>3</v>
      </c>
      <c r="F564" s="144"/>
      <c r="G564" s="144"/>
      <c r="H564" s="143"/>
      <c r="I564" s="143"/>
      <c r="J564" s="142"/>
      <c r="K564" s="142"/>
      <c r="L564" s="141"/>
      <c r="M564" s="140"/>
      <c r="N564" s="139"/>
      <c r="O564" s="134"/>
      <c r="P564" s="134"/>
      <c r="Q564" s="151"/>
      <c r="R564" s="136"/>
      <c r="S564" s="118">
        <f t="shared" si="55"/>
        <v>0</v>
      </c>
      <c r="T564" s="117"/>
      <c r="U564" s="117"/>
      <c r="V564" s="117"/>
      <c r="W564" s="117"/>
      <c r="X564" s="117"/>
      <c r="Y564" s="135"/>
      <c r="Z564" s="135"/>
      <c r="AA564" s="135">
        <f t="shared" si="60"/>
        <v>0</v>
      </c>
      <c r="AB564" s="134"/>
      <c r="AC564" s="133"/>
      <c r="AD564" s="133"/>
      <c r="AE564" s="132" t="str">
        <f t="shared" si="59"/>
        <v>-</v>
      </c>
      <c r="AF564" s="131"/>
      <c r="AG564" s="131"/>
      <c r="AH564" s="131"/>
      <c r="AI564" s="130"/>
      <c r="AJ564" s="131"/>
      <c r="AK564" s="131"/>
      <c r="AL564" s="130"/>
      <c r="AM564" s="130" t="s">
        <v>968</v>
      </c>
      <c r="AN564" s="129">
        <v>1673</v>
      </c>
    </row>
    <row r="565" spans="1:40" ht="18" hidden="1" customHeight="1">
      <c r="A565" s="351"/>
      <c r="B565" s="141" t="s">
        <v>975</v>
      </c>
      <c r="C565" s="145" t="s">
        <v>705</v>
      </c>
      <c r="D565" s="145" t="s">
        <v>969</v>
      </c>
      <c r="E565" s="141">
        <v>4</v>
      </c>
      <c r="F565" s="144">
        <v>3</v>
      </c>
      <c r="G565" s="144">
        <v>1</v>
      </c>
      <c r="H565" s="143">
        <v>3</v>
      </c>
      <c r="I565" s="143">
        <v>1</v>
      </c>
      <c r="J565" s="142"/>
      <c r="K565" s="142"/>
      <c r="L565" s="141" t="s">
        <v>7</v>
      </c>
      <c r="M565" s="140">
        <v>1</v>
      </c>
      <c r="N565" s="139"/>
      <c r="O565" s="134">
        <v>45713</v>
      </c>
      <c r="P565" s="134"/>
      <c r="Q565" s="152"/>
      <c r="R565" s="136">
        <v>3</v>
      </c>
      <c r="S565" s="118">
        <f t="shared" si="55"/>
        <v>1</v>
      </c>
      <c r="T565" s="117">
        <v>1</v>
      </c>
      <c r="U565" s="117"/>
      <c r="V565" s="117">
        <f>T565</f>
        <v>1</v>
      </c>
      <c r="W565" s="117">
        <v>0</v>
      </c>
      <c r="X565" s="117">
        <v>0</v>
      </c>
      <c r="Y565" s="135">
        <v>72</v>
      </c>
      <c r="Z565" s="135">
        <v>8</v>
      </c>
      <c r="AA565" s="135">
        <f t="shared" si="60"/>
        <v>80</v>
      </c>
      <c r="AB565" s="134">
        <v>45790</v>
      </c>
      <c r="AC565" s="133">
        <v>0.3611111111111111</v>
      </c>
      <c r="AD565" s="133">
        <v>0.66666666666666663</v>
      </c>
      <c r="AE565" s="132" t="str">
        <f t="shared" si="59"/>
        <v>인천-강화</v>
      </c>
      <c r="AF565" s="131" t="s">
        <v>6</v>
      </c>
      <c r="AG565" s="131" t="s">
        <v>144</v>
      </c>
      <c r="AH565" s="131" t="s">
        <v>974</v>
      </c>
      <c r="AI565" s="130" t="s">
        <v>71</v>
      </c>
      <c r="AJ565" s="131" t="s">
        <v>973</v>
      </c>
      <c r="AK565" s="131" t="s">
        <v>972</v>
      </c>
      <c r="AL565" s="130" t="s">
        <v>971</v>
      </c>
      <c r="AM565" s="130" t="s">
        <v>968</v>
      </c>
      <c r="AN565" s="129">
        <v>1673</v>
      </c>
    </row>
    <row r="566" spans="1:40" ht="18" hidden="1" customHeight="1">
      <c r="A566" s="352"/>
      <c r="B566" s="141" t="s">
        <v>970</v>
      </c>
      <c r="C566" s="145" t="s">
        <v>705</v>
      </c>
      <c r="D566" s="145" t="s">
        <v>969</v>
      </c>
      <c r="E566" s="141">
        <v>5</v>
      </c>
      <c r="F566" s="144"/>
      <c r="G566" s="144"/>
      <c r="H566" s="143"/>
      <c r="I566" s="143"/>
      <c r="J566" s="142"/>
      <c r="K566" s="142"/>
      <c r="L566" s="141"/>
      <c r="M566" s="140"/>
      <c r="N566" s="139"/>
      <c r="O566" s="134"/>
      <c r="P566" s="134"/>
      <c r="Q566" s="151"/>
      <c r="R566" s="136"/>
      <c r="S566" s="118">
        <f t="shared" si="55"/>
        <v>0</v>
      </c>
      <c r="T566" s="117"/>
      <c r="U566" s="117"/>
      <c r="V566" s="117"/>
      <c r="W566" s="117"/>
      <c r="X566" s="117"/>
      <c r="Y566" s="135"/>
      <c r="Z566" s="135"/>
      <c r="AA566" s="135">
        <f t="shared" si="60"/>
        <v>0</v>
      </c>
      <c r="AB566" s="134"/>
      <c r="AC566" s="133"/>
      <c r="AD566" s="133"/>
      <c r="AE566" s="132" t="str">
        <f t="shared" si="59"/>
        <v>-</v>
      </c>
      <c r="AF566" s="131"/>
      <c r="AG566" s="131"/>
      <c r="AH566" s="131"/>
      <c r="AI566" s="130"/>
      <c r="AJ566" s="131"/>
      <c r="AK566" s="131"/>
      <c r="AL566" s="130"/>
      <c r="AM566" s="130" t="s">
        <v>968</v>
      </c>
      <c r="AN566" s="129">
        <v>1673</v>
      </c>
    </row>
    <row r="567" spans="1:40" ht="18" hidden="1" customHeight="1">
      <c r="A567" s="355">
        <v>181</v>
      </c>
      <c r="B567" s="141" t="s">
        <v>967</v>
      </c>
      <c r="C567" s="145" t="s">
        <v>705</v>
      </c>
      <c r="D567" s="145" t="s">
        <v>964</v>
      </c>
      <c r="E567" s="141">
        <v>3</v>
      </c>
      <c r="F567" s="144"/>
      <c r="G567" s="144"/>
      <c r="H567" s="143"/>
      <c r="I567" s="143"/>
      <c r="J567" s="142"/>
      <c r="K567" s="142"/>
      <c r="L567" s="141"/>
      <c r="M567" s="140"/>
      <c r="N567" s="139"/>
      <c r="O567" s="138"/>
      <c r="P567" s="138"/>
      <c r="Q567" s="137"/>
      <c r="R567" s="136"/>
      <c r="S567" s="118">
        <f t="shared" si="55"/>
        <v>0</v>
      </c>
      <c r="T567" s="117"/>
      <c r="U567" s="117"/>
      <c r="V567" s="117"/>
      <c r="W567" s="117"/>
      <c r="X567" s="117"/>
      <c r="Y567" s="135"/>
      <c r="Z567" s="135"/>
      <c r="AA567" s="135">
        <f t="shared" si="60"/>
        <v>0</v>
      </c>
      <c r="AB567" s="134"/>
      <c r="AC567" s="133"/>
      <c r="AD567" s="133"/>
      <c r="AE567" s="132" t="str">
        <f t="shared" si="59"/>
        <v>-</v>
      </c>
      <c r="AF567" s="131"/>
      <c r="AG567" s="131"/>
      <c r="AH567" s="131"/>
      <c r="AI567" s="130"/>
      <c r="AJ567" s="131"/>
      <c r="AK567" s="131"/>
      <c r="AL567" s="130"/>
      <c r="AM567" s="130"/>
      <c r="AN567" s="129"/>
    </row>
    <row r="568" spans="1:40" ht="18" hidden="1" customHeight="1">
      <c r="A568" s="351"/>
      <c r="B568" s="141" t="s">
        <v>966</v>
      </c>
      <c r="C568" s="145" t="s">
        <v>705</v>
      </c>
      <c r="D568" s="145" t="s">
        <v>964</v>
      </c>
      <c r="E568" s="141">
        <v>4</v>
      </c>
      <c r="F568" s="144"/>
      <c r="G568" s="144"/>
      <c r="H568" s="143"/>
      <c r="I568" s="143"/>
      <c r="J568" s="142"/>
      <c r="K568" s="142"/>
      <c r="L568" s="141"/>
      <c r="M568" s="140"/>
      <c r="N568" s="139"/>
      <c r="O568" s="138"/>
      <c r="P568" s="138"/>
      <c r="Q568" s="137"/>
      <c r="R568" s="136"/>
      <c r="S568" s="118">
        <f t="shared" si="55"/>
        <v>0</v>
      </c>
      <c r="T568" s="117"/>
      <c r="U568" s="117"/>
      <c r="V568" s="117"/>
      <c r="W568" s="117"/>
      <c r="X568" s="117"/>
      <c r="Y568" s="135"/>
      <c r="Z568" s="135"/>
      <c r="AA568" s="135">
        <f t="shared" si="60"/>
        <v>0</v>
      </c>
      <c r="AB568" s="134"/>
      <c r="AC568" s="133"/>
      <c r="AD568" s="133"/>
      <c r="AE568" s="132" t="str">
        <f t="shared" si="59"/>
        <v>-</v>
      </c>
      <c r="AF568" s="131"/>
      <c r="AG568" s="131"/>
      <c r="AH568" s="131"/>
      <c r="AI568" s="130"/>
      <c r="AJ568" s="131"/>
      <c r="AK568" s="131"/>
      <c r="AL568" s="130"/>
      <c r="AM568" s="130"/>
      <c r="AN568" s="129"/>
    </row>
    <row r="569" spans="1:40" ht="18" hidden="1" customHeight="1">
      <c r="A569" s="352"/>
      <c r="B569" s="141" t="s">
        <v>965</v>
      </c>
      <c r="C569" s="145" t="s">
        <v>705</v>
      </c>
      <c r="D569" s="145" t="s">
        <v>964</v>
      </c>
      <c r="E569" s="141">
        <v>5</v>
      </c>
      <c r="F569" s="144"/>
      <c r="G569" s="144"/>
      <c r="H569" s="143"/>
      <c r="I569" s="143"/>
      <c r="J569" s="142"/>
      <c r="K569" s="142"/>
      <c r="L569" s="141"/>
      <c r="M569" s="140"/>
      <c r="N569" s="139"/>
      <c r="O569" s="138"/>
      <c r="P569" s="138"/>
      <c r="Q569" s="137"/>
      <c r="R569" s="136"/>
      <c r="S569" s="118">
        <f t="shared" si="55"/>
        <v>0</v>
      </c>
      <c r="T569" s="117"/>
      <c r="U569" s="117"/>
      <c r="V569" s="117"/>
      <c r="W569" s="117"/>
      <c r="X569" s="117"/>
      <c r="Y569" s="135"/>
      <c r="Z569" s="135"/>
      <c r="AA569" s="135">
        <f t="shared" si="60"/>
        <v>0</v>
      </c>
      <c r="AB569" s="134"/>
      <c r="AC569" s="133"/>
      <c r="AD569" s="133"/>
      <c r="AE569" s="132" t="str">
        <f t="shared" si="59"/>
        <v>-</v>
      </c>
      <c r="AF569" s="131"/>
      <c r="AG569" s="131"/>
      <c r="AH569" s="131"/>
      <c r="AI569" s="130"/>
      <c r="AJ569" s="131"/>
      <c r="AK569" s="131"/>
      <c r="AL569" s="130"/>
      <c r="AM569" s="130"/>
      <c r="AN569" s="129"/>
    </row>
    <row r="570" spans="1:40" ht="18" hidden="1" customHeight="1">
      <c r="A570" s="355">
        <v>182</v>
      </c>
      <c r="B570" s="141" t="s">
        <v>963</v>
      </c>
      <c r="C570" s="145" t="s">
        <v>705</v>
      </c>
      <c r="D570" s="145" t="s">
        <v>958</v>
      </c>
      <c r="E570" s="141">
        <v>3</v>
      </c>
      <c r="F570" s="144">
        <v>2</v>
      </c>
      <c r="G570" s="144">
        <v>1</v>
      </c>
      <c r="H570" s="143">
        <v>2</v>
      </c>
      <c r="I570" s="143">
        <v>1</v>
      </c>
      <c r="J570" s="142"/>
      <c r="K570" s="142"/>
      <c r="L570" s="141" t="s">
        <v>7</v>
      </c>
      <c r="M570" s="140">
        <v>1</v>
      </c>
      <c r="N570" s="139"/>
      <c r="O570" s="134">
        <v>45700</v>
      </c>
      <c r="P570" s="134"/>
      <c r="Q570" s="152"/>
      <c r="R570" s="136">
        <v>2</v>
      </c>
      <c r="S570" s="118">
        <f t="shared" si="55"/>
        <v>1</v>
      </c>
      <c r="T570" s="117">
        <v>1</v>
      </c>
      <c r="U570" s="117"/>
      <c r="V570" s="117">
        <f>T570</f>
        <v>1</v>
      </c>
      <c r="W570" s="117">
        <v>0</v>
      </c>
      <c r="X570" s="117">
        <v>0</v>
      </c>
      <c r="Y570" s="135">
        <v>57</v>
      </c>
      <c r="Z570" s="135">
        <v>3</v>
      </c>
      <c r="AA570" s="135">
        <f t="shared" si="60"/>
        <v>60</v>
      </c>
      <c r="AB570" s="134">
        <v>45800</v>
      </c>
      <c r="AC570" s="133">
        <v>0.375</v>
      </c>
      <c r="AD570" s="133">
        <v>0.63194444444444442</v>
      </c>
      <c r="AE570" s="132" t="str">
        <f t="shared" si="59"/>
        <v>인천-인천</v>
      </c>
      <c r="AF570" s="131" t="s">
        <v>6</v>
      </c>
      <c r="AG570" s="131" t="s">
        <v>103</v>
      </c>
      <c r="AH570" s="131" t="s">
        <v>210</v>
      </c>
      <c r="AI570" s="130" t="s">
        <v>71</v>
      </c>
      <c r="AJ570" s="131" t="s">
        <v>962</v>
      </c>
      <c r="AK570" s="131"/>
      <c r="AL570" s="130" t="s">
        <v>961</v>
      </c>
      <c r="AM570" s="130" t="s">
        <v>957</v>
      </c>
      <c r="AN570" s="129" t="s">
        <v>779</v>
      </c>
    </row>
    <row r="571" spans="1:40" ht="18" hidden="1" customHeight="1">
      <c r="A571" s="351"/>
      <c r="B571" s="141" t="s">
        <v>960</v>
      </c>
      <c r="C571" s="145" t="s">
        <v>705</v>
      </c>
      <c r="D571" s="145" t="s">
        <v>958</v>
      </c>
      <c r="E571" s="141">
        <v>4</v>
      </c>
      <c r="F571" s="144"/>
      <c r="G571" s="144"/>
      <c r="H571" s="143"/>
      <c r="I571" s="143"/>
      <c r="J571" s="142"/>
      <c r="K571" s="142"/>
      <c r="L571" s="141"/>
      <c r="M571" s="140"/>
      <c r="N571" s="139"/>
      <c r="O571" s="134"/>
      <c r="P571" s="134"/>
      <c r="Q571" s="151"/>
      <c r="R571" s="136"/>
      <c r="S571" s="118">
        <f t="shared" si="55"/>
        <v>0</v>
      </c>
      <c r="T571" s="117"/>
      <c r="U571" s="117"/>
      <c r="V571" s="117"/>
      <c r="W571" s="117"/>
      <c r="X571" s="117"/>
      <c r="Y571" s="135"/>
      <c r="Z571" s="135"/>
      <c r="AA571" s="135">
        <f t="shared" si="60"/>
        <v>0</v>
      </c>
      <c r="AB571" s="134"/>
      <c r="AC571" s="133"/>
      <c r="AD571" s="133"/>
      <c r="AE571" s="132" t="str">
        <f t="shared" si="59"/>
        <v>-</v>
      </c>
      <c r="AF571" s="131"/>
      <c r="AG571" s="131"/>
      <c r="AH571" s="131"/>
      <c r="AI571" s="130"/>
      <c r="AJ571" s="131"/>
      <c r="AK571" s="131"/>
      <c r="AL571" s="130"/>
      <c r="AM571" s="130" t="s">
        <v>957</v>
      </c>
      <c r="AN571" s="129" t="s">
        <v>779</v>
      </c>
    </row>
    <row r="572" spans="1:40" ht="18" hidden="1" customHeight="1">
      <c r="A572" s="352"/>
      <c r="B572" s="141" t="s">
        <v>959</v>
      </c>
      <c r="C572" s="145" t="s">
        <v>705</v>
      </c>
      <c r="D572" s="145" t="s">
        <v>958</v>
      </c>
      <c r="E572" s="141">
        <v>5</v>
      </c>
      <c r="F572" s="144"/>
      <c r="G572" s="144"/>
      <c r="H572" s="143"/>
      <c r="I572" s="143"/>
      <c r="J572" s="142"/>
      <c r="K572" s="142"/>
      <c r="L572" s="141"/>
      <c r="M572" s="140"/>
      <c r="N572" s="139"/>
      <c r="O572" s="134"/>
      <c r="P572" s="134"/>
      <c r="Q572" s="151"/>
      <c r="R572" s="136"/>
      <c r="S572" s="118">
        <f t="shared" si="55"/>
        <v>0</v>
      </c>
      <c r="T572" s="117"/>
      <c r="U572" s="117"/>
      <c r="V572" s="117"/>
      <c r="W572" s="117"/>
      <c r="X572" s="117"/>
      <c r="Y572" s="135"/>
      <c r="Z572" s="135"/>
      <c r="AA572" s="135">
        <f t="shared" si="60"/>
        <v>0</v>
      </c>
      <c r="AB572" s="134"/>
      <c r="AC572" s="133"/>
      <c r="AD572" s="133"/>
      <c r="AE572" s="132" t="str">
        <f t="shared" si="59"/>
        <v>-</v>
      </c>
      <c r="AF572" s="131"/>
      <c r="AG572" s="131"/>
      <c r="AH572" s="131"/>
      <c r="AI572" s="130"/>
      <c r="AJ572" s="131"/>
      <c r="AK572" s="131"/>
      <c r="AL572" s="130"/>
      <c r="AM572" s="130" t="s">
        <v>957</v>
      </c>
      <c r="AN572" s="129" t="s">
        <v>779</v>
      </c>
    </row>
    <row r="573" spans="1:40" ht="18" hidden="1" customHeight="1">
      <c r="A573" s="355">
        <v>183</v>
      </c>
      <c r="B573" s="141" t="s">
        <v>956</v>
      </c>
      <c r="C573" s="145" t="s">
        <v>705</v>
      </c>
      <c r="D573" s="145" t="s">
        <v>949</v>
      </c>
      <c r="E573" s="141">
        <v>3</v>
      </c>
      <c r="F573" s="144"/>
      <c r="G573" s="144"/>
      <c r="H573" s="143"/>
      <c r="I573" s="143"/>
      <c r="J573" s="142"/>
      <c r="K573" s="142"/>
      <c r="L573" s="141"/>
      <c r="M573" s="140"/>
      <c r="N573" s="139"/>
      <c r="O573" s="134"/>
      <c r="P573" s="134"/>
      <c r="Q573" s="151"/>
      <c r="R573" s="136"/>
      <c r="S573" s="118">
        <f t="shared" si="55"/>
        <v>0</v>
      </c>
      <c r="T573" s="117"/>
      <c r="U573" s="117"/>
      <c r="V573" s="117"/>
      <c r="W573" s="117"/>
      <c r="X573" s="117"/>
      <c r="Y573" s="135"/>
      <c r="Z573" s="135"/>
      <c r="AA573" s="135">
        <f t="shared" si="60"/>
        <v>0</v>
      </c>
      <c r="AB573" s="134"/>
      <c r="AC573" s="133"/>
      <c r="AD573" s="133"/>
      <c r="AE573" s="132" t="str">
        <f t="shared" si="59"/>
        <v>-</v>
      </c>
      <c r="AF573" s="131"/>
      <c r="AG573" s="131"/>
      <c r="AH573" s="131"/>
      <c r="AI573" s="130"/>
      <c r="AJ573" s="131"/>
      <c r="AK573" s="131"/>
      <c r="AL573" s="130"/>
      <c r="AM573" s="130"/>
      <c r="AN573" s="129"/>
    </row>
    <row r="574" spans="1:40" ht="18" customHeight="1">
      <c r="A574" s="351"/>
      <c r="B574" s="141" t="s">
        <v>955</v>
      </c>
      <c r="C574" s="145" t="s">
        <v>705</v>
      </c>
      <c r="D574" s="274" t="s">
        <v>949</v>
      </c>
      <c r="E574" s="321">
        <v>4</v>
      </c>
      <c r="F574" s="144">
        <v>4</v>
      </c>
      <c r="G574" s="144">
        <v>1</v>
      </c>
      <c r="H574" s="143">
        <v>4</v>
      </c>
      <c r="I574" s="143">
        <v>1</v>
      </c>
      <c r="J574" s="142"/>
      <c r="K574" s="142"/>
      <c r="L574" s="141" t="s">
        <v>120</v>
      </c>
      <c r="M574" s="140" t="s">
        <v>954</v>
      </c>
      <c r="N574" s="139"/>
      <c r="O574" s="134">
        <v>45695</v>
      </c>
      <c r="P574" s="134"/>
      <c r="Q574" s="152">
        <v>45891</v>
      </c>
      <c r="R574" s="118">
        <v>4</v>
      </c>
      <c r="S574" s="118">
        <f t="shared" si="55"/>
        <v>4</v>
      </c>
      <c r="T574" s="117">
        <v>1</v>
      </c>
      <c r="U574" s="117">
        <f>R574-T574</f>
        <v>3</v>
      </c>
      <c r="V574" s="117">
        <f>T574</f>
        <v>1</v>
      </c>
      <c r="W574" s="117">
        <v>0</v>
      </c>
      <c r="X574" s="117">
        <f>U574</f>
        <v>3</v>
      </c>
      <c r="Y574" s="135">
        <v>100</v>
      </c>
      <c r="Z574" s="135">
        <v>5</v>
      </c>
      <c r="AA574" s="135">
        <f t="shared" si="60"/>
        <v>105</v>
      </c>
      <c r="AB574" s="320">
        <v>45926</v>
      </c>
      <c r="AC574" s="324">
        <v>0.35416666666666669</v>
      </c>
      <c r="AD574" s="324">
        <v>0.70833333333333337</v>
      </c>
      <c r="AE574" s="132" t="str">
        <f t="shared" si="59"/>
        <v>인천-강화</v>
      </c>
      <c r="AF574" s="325" t="s">
        <v>6</v>
      </c>
      <c r="AG574" s="325" t="s">
        <v>144</v>
      </c>
      <c r="AH574" s="325" t="s">
        <v>817</v>
      </c>
      <c r="AI574" s="326" t="s">
        <v>71</v>
      </c>
      <c r="AJ574" s="131" t="s">
        <v>953</v>
      </c>
      <c r="AK574" s="131"/>
      <c r="AL574" s="130" t="s">
        <v>952</v>
      </c>
      <c r="AM574" s="130" t="s">
        <v>951</v>
      </c>
      <c r="AN574" s="129">
        <v>2271</v>
      </c>
    </row>
    <row r="575" spans="1:40" ht="18" customHeight="1">
      <c r="A575" s="352"/>
      <c r="B575" s="166" t="s">
        <v>950</v>
      </c>
      <c r="C575" s="147" t="s">
        <v>705</v>
      </c>
      <c r="D575" s="274" t="s">
        <v>949</v>
      </c>
      <c r="E575" s="321">
        <v>5</v>
      </c>
      <c r="F575" s="144"/>
      <c r="G575" s="144"/>
      <c r="H575" s="143"/>
      <c r="I575" s="143"/>
      <c r="J575" s="142"/>
      <c r="K575" s="142"/>
      <c r="L575" s="141" t="s">
        <v>7</v>
      </c>
      <c r="M575" s="140" t="s">
        <v>917</v>
      </c>
      <c r="N575" s="139"/>
      <c r="O575" s="134">
        <v>45838</v>
      </c>
      <c r="P575" s="134"/>
      <c r="Q575" s="151"/>
      <c r="R575" s="118">
        <v>4</v>
      </c>
      <c r="S575" s="118">
        <f t="shared" si="55"/>
        <v>0</v>
      </c>
      <c r="T575" s="117">
        <v>0</v>
      </c>
      <c r="U575" s="117">
        <v>0</v>
      </c>
      <c r="V575" s="117">
        <v>0</v>
      </c>
      <c r="W575" s="117">
        <v>0</v>
      </c>
      <c r="X575" s="117">
        <f>T575</f>
        <v>0</v>
      </c>
      <c r="Y575" s="162">
        <v>95</v>
      </c>
      <c r="Z575" s="162">
        <v>5</v>
      </c>
      <c r="AA575" s="162">
        <f t="shared" si="60"/>
        <v>100</v>
      </c>
      <c r="AB575" s="320">
        <v>45973</v>
      </c>
      <c r="AC575" s="324">
        <v>0.35416666666666669</v>
      </c>
      <c r="AD575" s="324">
        <v>0.72916666666666663</v>
      </c>
      <c r="AE575" s="146" t="s">
        <v>88</v>
      </c>
      <c r="AF575" s="325" t="s">
        <v>6</v>
      </c>
      <c r="AG575" s="325" t="s">
        <v>171</v>
      </c>
      <c r="AH575" s="325" t="s">
        <v>948</v>
      </c>
      <c r="AI575" s="326" t="s">
        <v>4</v>
      </c>
      <c r="AJ575" s="131" t="s">
        <v>947</v>
      </c>
      <c r="AK575" s="131" t="s">
        <v>946</v>
      </c>
      <c r="AL575" s="130" t="s">
        <v>945</v>
      </c>
      <c r="AM575" s="130"/>
      <c r="AN575" s="129"/>
    </row>
    <row r="576" spans="1:40" s="87" customFormat="1" ht="18" hidden="1" customHeight="1">
      <c r="A576" s="356">
        <v>184</v>
      </c>
      <c r="B576" s="123" t="s">
        <v>944</v>
      </c>
      <c r="C576" s="127" t="s">
        <v>705</v>
      </c>
      <c r="D576" s="157" t="s">
        <v>935</v>
      </c>
      <c r="E576" s="123">
        <v>3</v>
      </c>
      <c r="F576" s="126">
        <v>2</v>
      </c>
      <c r="G576" s="126">
        <v>1</v>
      </c>
      <c r="H576" s="125">
        <v>2</v>
      </c>
      <c r="I576" s="125">
        <v>1</v>
      </c>
      <c r="J576" s="124"/>
      <c r="K576" s="124"/>
      <c r="L576" s="123" t="s">
        <v>145</v>
      </c>
      <c r="M576" s="122">
        <v>1</v>
      </c>
      <c r="N576" s="121"/>
      <c r="O576" s="114">
        <v>45706</v>
      </c>
      <c r="P576" s="114">
        <v>45856</v>
      </c>
      <c r="Q576" s="114"/>
      <c r="R576" s="119">
        <v>2</v>
      </c>
      <c r="S576" s="156">
        <f t="shared" si="55"/>
        <v>2</v>
      </c>
      <c r="T576" s="116">
        <v>1</v>
      </c>
      <c r="U576" s="116">
        <f>R576-T576</f>
        <v>1</v>
      </c>
      <c r="V576" s="116"/>
      <c r="W576" s="116"/>
      <c r="X576" s="116">
        <f>U576</f>
        <v>1</v>
      </c>
      <c r="Y576" s="115">
        <v>45</v>
      </c>
      <c r="Z576" s="115">
        <v>3</v>
      </c>
      <c r="AA576" s="115">
        <f t="shared" si="60"/>
        <v>48</v>
      </c>
      <c r="AB576" s="114">
        <v>45923</v>
      </c>
      <c r="AC576" s="113">
        <v>0.3611111111111111</v>
      </c>
      <c r="AD576" s="113">
        <v>0.64583333333333337</v>
      </c>
      <c r="AE576" s="112" t="str">
        <f>CONCATENATE(AF576,"-",AG576)</f>
        <v>인천-강화</v>
      </c>
      <c r="AF576" s="111" t="s">
        <v>103</v>
      </c>
      <c r="AG576" s="111" t="s">
        <v>144</v>
      </c>
      <c r="AH576" s="111" t="s">
        <v>730</v>
      </c>
      <c r="AI576" s="110" t="s">
        <v>4</v>
      </c>
      <c r="AJ576" s="111" t="s">
        <v>943</v>
      </c>
      <c r="AK576" s="111" t="s">
        <v>942</v>
      </c>
      <c r="AL576" s="110" t="s">
        <v>941</v>
      </c>
      <c r="AM576" s="110"/>
      <c r="AN576" s="109"/>
    </row>
    <row r="577" spans="1:40" s="87" customFormat="1" ht="18" hidden="1" customHeight="1">
      <c r="A577" s="357"/>
      <c r="B577" s="123" t="s">
        <v>940</v>
      </c>
      <c r="C577" s="127" t="s">
        <v>705</v>
      </c>
      <c r="D577" s="157" t="s">
        <v>935</v>
      </c>
      <c r="E577" s="123">
        <v>4</v>
      </c>
      <c r="F577" s="126">
        <v>3</v>
      </c>
      <c r="G577" s="126">
        <v>0</v>
      </c>
      <c r="H577" s="125">
        <v>3</v>
      </c>
      <c r="I577" s="125">
        <v>1</v>
      </c>
      <c r="J577" s="124"/>
      <c r="K577" s="124"/>
      <c r="L577" s="123" t="s">
        <v>145</v>
      </c>
      <c r="M577" s="122">
        <v>1</v>
      </c>
      <c r="N577" s="121"/>
      <c r="O577" s="114">
        <v>45706</v>
      </c>
      <c r="P577" s="114">
        <v>45856</v>
      </c>
      <c r="Q577" s="114"/>
      <c r="R577" s="119">
        <v>3</v>
      </c>
      <c r="S577" s="156">
        <f t="shared" si="55"/>
        <v>3</v>
      </c>
      <c r="T577" s="116">
        <v>1</v>
      </c>
      <c r="U577" s="116">
        <f>R577-T577</f>
        <v>2</v>
      </c>
      <c r="V577" s="116"/>
      <c r="W577" s="116"/>
      <c r="X577" s="116">
        <f>U577</f>
        <v>2</v>
      </c>
      <c r="Y577" s="115">
        <v>58</v>
      </c>
      <c r="Z577" s="115">
        <v>3</v>
      </c>
      <c r="AA577" s="115">
        <f t="shared" si="60"/>
        <v>61</v>
      </c>
      <c r="AB577" s="114">
        <v>45923</v>
      </c>
      <c r="AC577" s="113">
        <v>0.3611111111111111</v>
      </c>
      <c r="AD577" s="113">
        <v>0.64583333333333337</v>
      </c>
      <c r="AE577" s="112" t="str">
        <f>CONCATENATE(AF577,"-",AG577)</f>
        <v>인천-강화</v>
      </c>
      <c r="AF577" s="111" t="s">
        <v>103</v>
      </c>
      <c r="AG577" s="111" t="s">
        <v>144</v>
      </c>
      <c r="AH577" s="111" t="s">
        <v>730</v>
      </c>
      <c r="AI577" s="110" t="s">
        <v>4</v>
      </c>
      <c r="AJ577" s="111" t="s">
        <v>939</v>
      </c>
      <c r="AK577" s="111" t="s">
        <v>938</v>
      </c>
      <c r="AL577" s="110" t="s">
        <v>937</v>
      </c>
      <c r="AM577" s="110"/>
      <c r="AN577" s="109"/>
    </row>
    <row r="578" spans="1:40" s="87" customFormat="1" ht="18" hidden="1" customHeight="1">
      <c r="A578" s="358"/>
      <c r="B578" s="123" t="s">
        <v>936</v>
      </c>
      <c r="C578" s="127" t="s">
        <v>705</v>
      </c>
      <c r="D578" s="157" t="s">
        <v>935</v>
      </c>
      <c r="E578" s="123">
        <v>5</v>
      </c>
      <c r="F578" s="126"/>
      <c r="G578" s="126"/>
      <c r="H578" s="125"/>
      <c r="I578" s="125"/>
      <c r="J578" s="124">
        <v>2</v>
      </c>
      <c r="K578" s="124">
        <v>1</v>
      </c>
      <c r="L578" s="123" t="s">
        <v>145</v>
      </c>
      <c r="M578" s="122">
        <v>2</v>
      </c>
      <c r="N578" s="121"/>
      <c r="O578" s="114">
        <v>45730</v>
      </c>
      <c r="P578" s="114">
        <v>45856</v>
      </c>
      <c r="Q578" s="114"/>
      <c r="R578" s="119">
        <v>2</v>
      </c>
      <c r="S578" s="156">
        <f t="shared" si="55"/>
        <v>2</v>
      </c>
      <c r="T578" s="116">
        <v>1</v>
      </c>
      <c r="U578" s="116">
        <f>R578-T578</f>
        <v>1</v>
      </c>
      <c r="V578" s="116"/>
      <c r="W578" s="116"/>
      <c r="X578" s="116">
        <f>U578</f>
        <v>1</v>
      </c>
      <c r="Y578" s="115">
        <v>51</v>
      </c>
      <c r="Z578" s="115">
        <v>3</v>
      </c>
      <c r="AA578" s="115">
        <v>54</v>
      </c>
      <c r="AB578" s="114">
        <v>45929</v>
      </c>
      <c r="AC578" s="113">
        <v>0.35416666666666669</v>
      </c>
      <c r="AD578" s="113">
        <v>0.6875</v>
      </c>
      <c r="AE578" s="155" t="s">
        <v>88</v>
      </c>
      <c r="AF578" s="111" t="s">
        <v>6</v>
      </c>
      <c r="AG578" s="111" t="s">
        <v>73</v>
      </c>
      <c r="AH578" s="111" t="s">
        <v>185</v>
      </c>
      <c r="AI578" s="110" t="s">
        <v>150</v>
      </c>
      <c r="AJ578" s="111" t="s">
        <v>934</v>
      </c>
      <c r="AK578" s="111" t="s">
        <v>933</v>
      </c>
      <c r="AL578" s="110" t="s">
        <v>932</v>
      </c>
      <c r="AM578" s="110"/>
      <c r="AN578" s="109"/>
    </row>
    <row r="579" spans="1:40" s="87" customFormat="1" ht="18" hidden="1" customHeight="1">
      <c r="A579" s="355">
        <v>185</v>
      </c>
      <c r="B579" s="141" t="s">
        <v>931</v>
      </c>
      <c r="C579" s="127" t="s">
        <v>705</v>
      </c>
      <c r="D579" s="157" t="s">
        <v>922</v>
      </c>
      <c r="E579" s="123">
        <v>3</v>
      </c>
      <c r="F579" s="126">
        <v>3</v>
      </c>
      <c r="G579" s="126">
        <v>1</v>
      </c>
      <c r="H579" s="125"/>
      <c r="I579" s="125"/>
      <c r="J579" s="124"/>
      <c r="K579" s="124"/>
      <c r="L579" s="123" t="s">
        <v>145</v>
      </c>
      <c r="M579" s="122">
        <v>1</v>
      </c>
      <c r="N579" s="121"/>
      <c r="O579" s="114">
        <v>45699</v>
      </c>
      <c r="P579" s="114">
        <v>45728</v>
      </c>
      <c r="Q579" s="114"/>
      <c r="R579" s="119">
        <v>3</v>
      </c>
      <c r="S579" s="118">
        <f t="shared" si="55"/>
        <v>0</v>
      </c>
      <c r="T579" s="116"/>
      <c r="U579" s="116"/>
      <c r="V579" s="116"/>
      <c r="W579" s="116"/>
      <c r="X579" s="116"/>
      <c r="Y579" s="115">
        <v>59</v>
      </c>
      <c r="Z579" s="115">
        <v>4</v>
      </c>
      <c r="AA579" s="115">
        <f t="shared" ref="AA579:AA589" si="61">SUM(Y579:Z579)</f>
        <v>63</v>
      </c>
      <c r="AB579" s="114">
        <v>45917</v>
      </c>
      <c r="AC579" s="113">
        <v>0.35416666666666669</v>
      </c>
      <c r="AD579" s="113">
        <v>0.65277777777777779</v>
      </c>
      <c r="AE579" s="112" t="str">
        <f>CONCATENATE(AF579,"-",AG579)</f>
        <v>인천-강화</v>
      </c>
      <c r="AF579" s="111" t="s">
        <v>103</v>
      </c>
      <c r="AG579" s="111" t="s">
        <v>144</v>
      </c>
      <c r="AH579" s="111" t="s">
        <v>177</v>
      </c>
      <c r="AI579" s="110" t="s">
        <v>4</v>
      </c>
      <c r="AJ579" s="111" t="s">
        <v>784</v>
      </c>
      <c r="AK579" s="111" t="s">
        <v>930</v>
      </c>
      <c r="AL579" s="110" t="s">
        <v>929</v>
      </c>
      <c r="AM579" s="110"/>
      <c r="AN579" s="109"/>
    </row>
    <row r="580" spans="1:40" s="87" customFormat="1" ht="18" hidden="1" customHeight="1">
      <c r="A580" s="351"/>
      <c r="B580" s="141" t="s">
        <v>928</v>
      </c>
      <c r="C580" s="127" t="s">
        <v>705</v>
      </c>
      <c r="D580" s="157" t="s">
        <v>922</v>
      </c>
      <c r="E580" s="123">
        <v>4</v>
      </c>
      <c r="F580" s="126">
        <v>3</v>
      </c>
      <c r="G580" s="126">
        <v>1</v>
      </c>
      <c r="H580" s="125"/>
      <c r="I580" s="125"/>
      <c r="J580" s="124"/>
      <c r="K580" s="124"/>
      <c r="L580" s="123" t="s">
        <v>145</v>
      </c>
      <c r="M580" s="122">
        <v>1</v>
      </c>
      <c r="N580" s="121"/>
      <c r="O580" s="114">
        <v>45699</v>
      </c>
      <c r="P580" s="114">
        <v>45728</v>
      </c>
      <c r="Q580" s="114"/>
      <c r="R580" s="119">
        <v>3</v>
      </c>
      <c r="S580" s="118">
        <f t="shared" si="55"/>
        <v>0</v>
      </c>
      <c r="T580" s="116"/>
      <c r="U580" s="116"/>
      <c r="V580" s="116"/>
      <c r="W580" s="116"/>
      <c r="X580" s="116"/>
      <c r="Y580" s="115">
        <v>66</v>
      </c>
      <c r="Z580" s="115">
        <v>4</v>
      </c>
      <c r="AA580" s="115">
        <f t="shared" si="61"/>
        <v>70</v>
      </c>
      <c r="AB580" s="114">
        <v>45916</v>
      </c>
      <c r="AC580" s="113">
        <v>0.35416666666666669</v>
      </c>
      <c r="AD580" s="113">
        <v>0.65277777777777779</v>
      </c>
      <c r="AE580" s="112" t="str">
        <f>CONCATENATE(AF580,"-",AG580)</f>
        <v>인천-강화</v>
      </c>
      <c r="AF580" s="111" t="s">
        <v>103</v>
      </c>
      <c r="AG580" s="111" t="s">
        <v>144</v>
      </c>
      <c r="AH580" s="111" t="s">
        <v>927</v>
      </c>
      <c r="AI580" s="110" t="s">
        <v>71</v>
      </c>
      <c r="AJ580" s="111" t="s">
        <v>926</v>
      </c>
      <c r="AK580" s="111" t="s">
        <v>925</v>
      </c>
      <c r="AL580" s="110" t="s">
        <v>924</v>
      </c>
      <c r="AM580" s="110"/>
      <c r="AN580" s="109"/>
    </row>
    <row r="581" spans="1:40" ht="18" hidden="1" customHeight="1">
      <c r="A581" s="352"/>
      <c r="B581" s="141" t="s">
        <v>923</v>
      </c>
      <c r="C581" s="145" t="s">
        <v>705</v>
      </c>
      <c r="D581" s="145" t="s">
        <v>922</v>
      </c>
      <c r="E581" s="141">
        <v>5</v>
      </c>
      <c r="F581" s="144"/>
      <c r="G581" s="144"/>
      <c r="H581" s="143"/>
      <c r="I581" s="143"/>
      <c r="J581" s="142"/>
      <c r="K581" s="142"/>
      <c r="L581" s="141"/>
      <c r="M581" s="140"/>
      <c r="N581" s="139"/>
      <c r="O581" s="134"/>
      <c r="P581" s="134"/>
      <c r="Q581" s="151"/>
      <c r="R581" s="136"/>
      <c r="S581" s="118">
        <f t="shared" si="55"/>
        <v>0</v>
      </c>
      <c r="T581" s="117"/>
      <c r="U581" s="117"/>
      <c r="V581" s="117"/>
      <c r="W581" s="117"/>
      <c r="X581" s="117"/>
      <c r="Y581" s="135"/>
      <c r="Z581" s="135"/>
      <c r="AA581" s="135">
        <f t="shared" si="61"/>
        <v>0</v>
      </c>
      <c r="AB581" s="134"/>
      <c r="AC581" s="133"/>
      <c r="AD581" s="133"/>
      <c r="AE581" s="132" t="str">
        <f>CONCATENATE(AF581,"-",AG581)</f>
        <v>-</v>
      </c>
      <c r="AF581" s="131"/>
      <c r="AG581" s="131"/>
      <c r="AH581" s="131"/>
      <c r="AI581" s="130"/>
      <c r="AJ581" s="131"/>
      <c r="AK581" s="131"/>
      <c r="AL581" s="130"/>
      <c r="AM581" s="130"/>
      <c r="AN581" s="129"/>
    </row>
    <row r="582" spans="1:40" ht="18" hidden="1" customHeight="1">
      <c r="A582" s="355">
        <v>186</v>
      </c>
      <c r="B582" s="141" t="s">
        <v>921</v>
      </c>
      <c r="C582" s="145" t="s">
        <v>705</v>
      </c>
      <c r="D582" s="145" t="s">
        <v>918</v>
      </c>
      <c r="E582" s="141">
        <v>3</v>
      </c>
      <c r="F582" s="144"/>
      <c r="G582" s="144"/>
      <c r="H582" s="143"/>
      <c r="I582" s="143"/>
      <c r="J582" s="142"/>
      <c r="K582" s="142"/>
      <c r="L582" s="141"/>
      <c r="M582" s="140"/>
      <c r="N582" s="139"/>
      <c r="O582" s="138"/>
      <c r="P582" s="138"/>
      <c r="Q582" s="137"/>
      <c r="R582" s="136"/>
      <c r="S582" s="118">
        <f t="shared" si="55"/>
        <v>0</v>
      </c>
      <c r="T582" s="117"/>
      <c r="U582" s="117"/>
      <c r="V582" s="117"/>
      <c r="W582" s="117"/>
      <c r="X582" s="117"/>
      <c r="Y582" s="135"/>
      <c r="Z582" s="135"/>
      <c r="AA582" s="135">
        <f t="shared" si="61"/>
        <v>0</v>
      </c>
      <c r="AB582" s="134"/>
      <c r="AC582" s="133"/>
      <c r="AD582" s="133"/>
      <c r="AE582" s="132" t="str">
        <f>CONCATENATE(AF582,"-",AG582)</f>
        <v>-</v>
      </c>
      <c r="AF582" s="131"/>
      <c r="AG582" s="131"/>
      <c r="AH582" s="131"/>
      <c r="AI582" s="130"/>
      <c r="AJ582" s="131"/>
      <c r="AK582" s="131"/>
      <c r="AL582" s="130"/>
      <c r="AM582" s="130"/>
      <c r="AN582" s="129"/>
    </row>
    <row r="583" spans="1:40" ht="18" hidden="1" customHeight="1">
      <c r="A583" s="351"/>
      <c r="B583" s="141" t="s">
        <v>920</v>
      </c>
      <c r="C583" s="145" t="s">
        <v>705</v>
      </c>
      <c r="D583" s="145" t="s">
        <v>918</v>
      </c>
      <c r="E583" s="141">
        <v>4</v>
      </c>
      <c r="F583" s="144"/>
      <c r="G583" s="144"/>
      <c r="H583" s="143"/>
      <c r="I583" s="143"/>
      <c r="J583" s="142"/>
      <c r="K583" s="142"/>
      <c r="L583" s="141"/>
      <c r="M583" s="140"/>
      <c r="N583" s="139"/>
      <c r="O583" s="138"/>
      <c r="P583" s="138"/>
      <c r="Q583" s="137"/>
      <c r="R583" s="136"/>
      <c r="S583" s="118">
        <f t="shared" si="55"/>
        <v>0</v>
      </c>
      <c r="T583" s="117"/>
      <c r="U583" s="117"/>
      <c r="V583" s="117"/>
      <c r="W583" s="117"/>
      <c r="X583" s="117"/>
      <c r="Y583" s="135"/>
      <c r="Z583" s="135"/>
      <c r="AA583" s="135">
        <f t="shared" si="61"/>
        <v>0</v>
      </c>
      <c r="AB583" s="134"/>
      <c r="AC583" s="133"/>
      <c r="AD583" s="133"/>
      <c r="AE583" s="132" t="str">
        <f>CONCATENATE(AF583,"-",AG583)</f>
        <v>-</v>
      </c>
      <c r="AF583" s="131"/>
      <c r="AG583" s="131"/>
      <c r="AH583" s="131"/>
      <c r="AI583" s="130"/>
      <c r="AJ583" s="131"/>
      <c r="AK583" s="131"/>
      <c r="AL583" s="130"/>
      <c r="AM583" s="130"/>
      <c r="AN583" s="129"/>
    </row>
    <row r="584" spans="1:40" ht="18" customHeight="1">
      <c r="A584" s="352"/>
      <c r="B584" s="166" t="s">
        <v>919</v>
      </c>
      <c r="C584" s="147" t="s">
        <v>705</v>
      </c>
      <c r="D584" s="274" t="s">
        <v>918</v>
      </c>
      <c r="E584" s="321">
        <v>5</v>
      </c>
      <c r="F584" s="144"/>
      <c r="G584" s="144"/>
      <c r="H584" s="143"/>
      <c r="I584" s="143"/>
      <c r="J584" s="142"/>
      <c r="K584" s="142"/>
      <c r="L584" s="141" t="s">
        <v>7</v>
      </c>
      <c r="M584" s="140" t="s">
        <v>917</v>
      </c>
      <c r="N584" s="139"/>
      <c r="O584" s="134">
        <v>45838</v>
      </c>
      <c r="P584" s="138"/>
      <c r="Q584" s="137"/>
      <c r="R584" s="118">
        <v>5</v>
      </c>
      <c r="S584" s="118">
        <f t="shared" si="55"/>
        <v>5</v>
      </c>
      <c r="T584" s="117">
        <v>5</v>
      </c>
      <c r="U584" s="117">
        <f>R584-T584</f>
        <v>0</v>
      </c>
      <c r="V584" s="117">
        <v>0</v>
      </c>
      <c r="W584" s="117">
        <v>0</v>
      </c>
      <c r="X584" s="117">
        <f>T584</f>
        <v>5</v>
      </c>
      <c r="Y584" s="162">
        <v>111</v>
      </c>
      <c r="Z584" s="162">
        <v>6</v>
      </c>
      <c r="AA584" s="162">
        <f t="shared" si="61"/>
        <v>117</v>
      </c>
      <c r="AB584" s="320">
        <v>45966</v>
      </c>
      <c r="AC584" s="324">
        <v>0.35416666666666669</v>
      </c>
      <c r="AD584" s="324">
        <v>0.6875</v>
      </c>
      <c r="AE584" s="146" t="s">
        <v>88</v>
      </c>
      <c r="AF584" s="325" t="s">
        <v>6</v>
      </c>
      <c r="AG584" s="325" t="s">
        <v>73</v>
      </c>
      <c r="AH584" s="325" t="s">
        <v>315</v>
      </c>
      <c r="AI584" s="326" t="s">
        <v>71</v>
      </c>
      <c r="AJ584" s="131" t="s">
        <v>916</v>
      </c>
      <c r="AK584" s="131" t="s">
        <v>915</v>
      </c>
      <c r="AL584" s="130" t="s">
        <v>914</v>
      </c>
      <c r="AM584" s="130"/>
      <c r="AN584" s="129"/>
    </row>
    <row r="585" spans="1:40" ht="18" hidden="1" customHeight="1">
      <c r="A585" s="355">
        <v>187</v>
      </c>
      <c r="B585" s="141" t="s">
        <v>913</v>
      </c>
      <c r="C585" s="145" t="s">
        <v>705</v>
      </c>
      <c r="D585" s="145" t="s">
        <v>902</v>
      </c>
      <c r="E585" s="141">
        <v>3</v>
      </c>
      <c r="F585" s="144">
        <v>2</v>
      </c>
      <c r="G585" s="144">
        <v>1</v>
      </c>
      <c r="H585" s="143">
        <v>2</v>
      </c>
      <c r="I585" s="143">
        <v>1</v>
      </c>
      <c r="J585" s="142"/>
      <c r="K585" s="142"/>
      <c r="L585" s="141" t="s">
        <v>120</v>
      </c>
      <c r="M585" s="140">
        <v>1</v>
      </c>
      <c r="N585" s="139">
        <v>1</v>
      </c>
      <c r="O585" s="134">
        <v>45702</v>
      </c>
      <c r="P585" s="134"/>
      <c r="Q585" s="152">
        <v>45748</v>
      </c>
      <c r="R585" s="136">
        <v>2</v>
      </c>
      <c r="S585" s="118">
        <f t="shared" ref="S585:S648" si="62">T585+U585</f>
        <v>1</v>
      </c>
      <c r="T585" s="117">
        <v>1</v>
      </c>
      <c r="U585" s="117"/>
      <c r="V585" s="117">
        <f>T585</f>
        <v>1</v>
      </c>
      <c r="W585" s="117">
        <v>0</v>
      </c>
      <c r="X585" s="117">
        <v>0</v>
      </c>
      <c r="Y585" s="135">
        <v>57</v>
      </c>
      <c r="Z585" s="135">
        <v>4</v>
      </c>
      <c r="AA585" s="135">
        <f t="shared" si="61"/>
        <v>61</v>
      </c>
      <c r="AB585" s="152">
        <v>45771</v>
      </c>
      <c r="AC585" s="133">
        <v>0.375</v>
      </c>
      <c r="AD585" s="133">
        <v>0.51041666666666663</v>
      </c>
      <c r="AE585" s="132" t="str">
        <f>CONCATENATE(AF585,"-",AG585)</f>
        <v>인천-인천</v>
      </c>
      <c r="AF585" s="131" t="s">
        <v>103</v>
      </c>
      <c r="AG585" s="131" t="s">
        <v>103</v>
      </c>
      <c r="AH585" s="131" t="s">
        <v>912</v>
      </c>
      <c r="AI585" s="131" t="s">
        <v>4</v>
      </c>
      <c r="AJ585" s="131" t="s">
        <v>911</v>
      </c>
      <c r="AK585" s="131" t="s">
        <v>910</v>
      </c>
      <c r="AL585" s="130" t="s">
        <v>909</v>
      </c>
      <c r="AM585" s="130" t="s">
        <v>901</v>
      </c>
      <c r="AN585" s="129" t="s">
        <v>900</v>
      </c>
    </row>
    <row r="586" spans="1:40" ht="18" customHeight="1">
      <c r="A586" s="351"/>
      <c r="B586" s="141" t="s">
        <v>908</v>
      </c>
      <c r="C586" s="145" t="s">
        <v>705</v>
      </c>
      <c r="D586" s="274" t="s">
        <v>902</v>
      </c>
      <c r="E586" s="321">
        <v>4</v>
      </c>
      <c r="F586" s="144">
        <v>2</v>
      </c>
      <c r="G586" s="144">
        <v>1</v>
      </c>
      <c r="H586" s="143">
        <v>2</v>
      </c>
      <c r="I586" s="143">
        <v>1</v>
      </c>
      <c r="J586" s="142"/>
      <c r="K586" s="142"/>
      <c r="L586" s="141" t="s">
        <v>120</v>
      </c>
      <c r="M586" s="140">
        <v>1</v>
      </c>
      <c r="N586" s="139">
        <v>1</v>
      </c>
      <c r="O586" s="134">
        <v>45702</v>
      </c>
      <c r="P586" s="134"/>
      <c r="Q586" s="152">
        <v>45734</v>
      </c>
      <c r="R586" s="118">
        <v>2</v>
      </c>
      <c r="S586" s="118">
        <f t="shared" si="62"/>
        <v>2</v>
      </c>
      <c r="T586" s="117">
        <v>1</v>
      </c>
      <c r="U586" s="117">
        <f>R586-T586</f>
        <v>1</v>
      </c>
      <c r="V586" s="117">
        <f>T586</f>
        <v>1</v>
      </c>
      <c r="W586" s="117">
        <v>0</v>
      </c>
      <c r="X586" s="117">
        <f>U586</f>
        <v>1</v>
      </c>
      <c r="Y586" s="135">
        <v>66</v>
      </c>
      <c r="Z586" s="135">
        <v>4</v>
      </c>
      <c r="AA586" s="135">
        <f t="shared" si="61"/>
        <v>70</v>
      </c>
      <c r="AB586" s="320">
        <v>45979</v>
      </c>
      <c r="AC586" s="324">
        <v>0.39583333333333331</v>
      </c>
      <c r="AD586" s="324">
        <v>0.625</v>
      </c>
      <c r="AE586" s="132" t="str">
        <f>CONCATENATE(AF586,"-",AG586)</f>
        <v>인천-인천</v>
      </c>
      <c r="AF586" s="325" t="s">
        <v>103</v>
      </c>
      <c r="AG586" s="325" t="s">
        <v>103</v>
      </c>
      <c r="AH586" s="325" t="s">
        <v>907</v>
      </c>
      <c r="AI586" s="325" t="s">
        <v>4</v>
      </c>
      <c r="AJ586" s="131" t="s">
        <v>906</v>
      </c>
      <c r="AK586" s="131" t="s">
        <v>905</v>
      </c>
      <c r="AL586" s="130" t="s">
        <v>904</v>
      </c>
      <c r="AM586" s="130" t="s">
        <v>901</v>
      </c>
      <c r="AN586" s="129" t="s">
        <v>900</v>
      </c>
    </row>
    <row r="587" spans="1:40" ht="18" hidden="1" customHeight="1">
      <c r="A587" s="352"/>
      <c r="B587" s="141" t="s">
        <v>903</v>
      </c>
      <c r="C587" s="145" t="s">
        <v>705</v>
      </c>
      <c r="D587" s="145" t="s">
        <v>902</v>
      </c>
      <c r="E587" s="141">
        <v>5</v>
      </c>
      <c r="F587" s="144"/>
      <c r="G587" s="144"/>
      <c r="H587" s="143"/>
      <c r="I587" s="143"/>
      <c r="J587" s="142"/>
      <c r="K587" s="142"/>
      <c r="L587" s="141"/>
      <c r="M587" s="140"/>
      <c r="N587" s="139"/>
      <c r="O587" s="134"/>
      <c r="P587" s="134"/>
      <c r="Q587" s="151"/>
      <c r="R587" s="136"/>
      <c r="S587" s="118">
        <f t="shared" si="62"/>
        <v>0</v>
      </c>
      <c r="T587" s="117"/>
      <c r="U587" s="117"/>
      <c r="V587" s="117"/>
      <c r="W587" s="117"/>
      <c r="X587" s="117"/>
      <c r="Y587" s="135"/>
      <c r="Z587" s="135"/>
      <c r="AA587" s="135">
        <f t="shared" si="61"/>
        <v>0</v>
      </c>
      <c r="AB587" s="134"/>
      <c r="AC587" s="133"/>
      <c r="AD587" s="133"/>
      <c r="AE587" s="132" t="str">
        <f>CONCATENATE(AF587,"-",AG587)</f>
        <v>-</v>
      </c>
      <c r="AF587" s="131"/>
      <c r="AG587" s="131"/>
      <c r="AH587" s="131"/>
      <c r="AI587" s="130"/>
      <c r="AJ587" s="131"/>
      <c r="AK587" s="131"/>
      <c r="AL587" s="130"/>
      <c r="AM587" s="130" t="s">
        <v>901</v>
      </c>
      <c r="AN587" s="129" t="s">
        <v>900</v>
      </c>
    </row>
    <row r="588" spans="1:40" ht="18" hidden="1" customHeight="1">
      <c r="A588" s="355">
        <v>188</v>
      </c>
      <c r="B588" s="141" t="s">
        <v>899</v>
      </c>
      <c r="C588" s="145" t="s">
        <v>705</v>
      </c>
      <c r="D588" s="145" t="s">
        <v>893</v>
      </c>
      <c r="E588" s="141">
        <v>3</v>
      </c>
      <c r="F588" s="144"/>
      <c r="G588" s="144"/>
      <c r="H588" s="143">
        <v>1</v>
      </c>
      <c r="I588" s="143">
        <v>0</v>
      </c>
      <c r="J588" s="142"/>
      <c r="K588" s="142"/>
      <c r="L588" s="141" t="s">
        <v>7</v>
      </c>
      <c r="M588" s="140">
        <v>1</v>
      </c>
      <c r="N588" s="139"/>
      <c r="O588" s="134">
        <v>45709</v>
      </c>
      <c r="P588" s="134"/>
      <c r="Q588" s="152"/>
      <c r="R588" s="136">
        <v>1</v>
      </c>
      <c r="S588" s="118">
        <f t="shared" si="62"/>
        <v>0</v>
      </c>
      <c r="T588" s="117">
        <v>0</v>
      </c>
      <c r="U588" s="117"/>
      <c r="V588" s="117">
        <f>T588</f>
        <v>0</v>
      </c>
      <c r="W588" s="117">
        <v>0</v>
      </c>
      <c r="X588" s="117">
        <v>0</v>
      </c>
      <c r="Y588" s="135">
        <v>23</v>
      </c>
      <c r="Z588" s="135">
        <v>2</v>
      </c>
      <c r="AA588" s="135">
        <f t="shared" si="61"/>
        <v>25</v>
      </c>
      <c r="AB588" s="134">
        <v>45842</v>
      </c>
      <c r="AC588" s="133">
        <v>0.35416666666666669</v>
      </c>
      <c r="AD588" s="153">
        <v>0.625</v>
      </c>
      <c r="AE588" s="132" t="str">
        <f>CONCATENATE(AF588,"-",AG588)</f>
        <v>인천-영종</v>
      </c>
      <c r="AF588" s="131" t="s">
        <v>103</v>
      </c>
      <c r="AG588" s="131" t="s">
        <v>119</v>
      </c>
      <c r="AH588" s="131" t="s">
        <v>118</v>
      </c>
      <c r="AI588" s="130" t="s">
        <v>4</v>
      </c>
      <c r="AJ588" s="131" t="s">
        <v>897</v>
      </c>
      <c r="AK588" s="131" t="s">
        <v>896</v>
      </c>
      <c r="AL588" s="130" t="s">
        <v>895</v>
      </c>
      <c r="AM588" s="130" t="s">
        <v>889</v>
      </c>
      <c r="AN588" s="129">
        <v>1180</v>
      </c>
    </row>
    <row r="589" spans="1:40" ht="18" hidden="1" customHeight="1">
      <c r="A589" s="351"/>
      <c r="B589" s="141" t="s">
        <v>898</v>
      </c>
      <c r="C589" s="145" t="s">
        <v>705</v>
      </c>
      <c r="D589" s="145" t="s">
        <v>893</v>
      </c>
      <c r="E589" s="141">
        <v>4</v>
      </c>
      <c r="F589" s="144"/>
      <c r="G589" s="144"/>
      <c r="H589" s="143">
        <v>2</v>
      </c>
      <c r="I589" s="143">
        <v>1</v>
      </c>
      <c r="J589" s="142"/>
      <c r="K589" s="142"/>
      <c r="L589" s="141" t="s">
        <v>7</v>
      </c>
      <c r="M589" s="140">
        <v>1</v>
      </c>
      <c r="N589" s="139"/>
      <c r="O589" s="134">
        <v>45709</v>
      </c>
      <c r="P589" s="134"/>
      <c r="Q589" s="152"/>
      <c r="R589" s="136">
        <v>2</v>
      </c>
      <c r="S589" s="118">
        <f t="shared" si="62"/>
        <v>1</v>
      </c>
      <c r="T589" s="117">
        <v>1</v>
      </c>
      <c r="U589" s="117"/>
      <c r="V589" s="117">
        <f>T589</f>
        <v>1</v>
      </c>
      <c r="W589" s="117">
        <v>0</v>
      </c>
      <c r="X589" s="117">
        <v>0</v>
      </c>
      <c r="Y589" s="135">
        <v>40</v>
      </c>
      <c r="Z589" s="135">
        <v>3</v>
      </c>
      <c r="AA589" s="135">
        <f t="shared" si="61"/>
        <v>43</v>
      </c>
      <c r="AB589" s="134">
        <v>45842</v>
      </c>
      <c r="AC589" s="133">
        <v>0.35416666666666669</v>
      </c>
      <c r="AD589" s="153">
        <v>0.625</v>
      </c>
      <c r="AE589" s="132" t="str">
        <f>CONCATENATE(AF589,"-",AG589)</f>
        <v>인천-영종</v>
      </c>
      <c r="AF589" s="131" t="s">
        <v>103</v>
      </c>
      <c r="AG589" s="131" t="s">
        <v>119</v>
      </c>
      <c r="AH589" s="131" t="s">
        <v>118</v>
      </c>
      <c r="AI589" s="130" t="s">
        <v>4</v>
      </c>
      <c r="AJ589" s="131" t="s">
        <v>897</v>
      </c>
      <c r="AK589" s="131" t="s">
        <v>896</v>
      </c>
      <c r="AL589" s="130" t="s">
        <v>895</v>
      </c>
      <c r="AM589" s="130" t="s">
        <v>889</v>
      </c>
      <c r="AN589" s="129">
        <v>1180</v>
      </c>
    </row>
    <row r="590" spans="1:40" ht="18" hidden="1" customHeight="1">
      <c r="A590" s="352"/>
      <c r="B590" s="141" t="s">
        <v>894</v>
      </c>
      <c r="C590" s="145" t="s">
        <v>705</v>
      </c>
      <c r="D590" s="145" t="s">
        <v>893</v>
      </c>
      <c r="E590" s="141">
        <v>5</v>
      </c>
      <c r="F590" s="144"/>
      <c r="G590" s="144"/>
      <c r="H590" s="143"/>
      <c r="I590" s="143"/>
      <c r="J590" s="142">
        <v>3</v>
      </c>
      <c r="K590" s="142">
        <v>1</v>
      </c>
      <c r="L590" s="141" t="s">
        <v>7</v>
      </c>
      <c r="M590" s="140">
        <v>2</v>
      </c>
      <c r="N590" s="139"/>
      <c r="O590" s="134">
        <v>45734</v>
      </c>
      <c r="P590" s="134"/>
      <c r="Q590" s="151"/>
      <c r="R590" s="136">
        <v>3</v>
      </c>
      <c r="S590" s="118">
        <f t="shared" si="62"/>
        <v>1</v>
      </c>
      <c r="T590" s="117">
        <v>1</v>
      </c>
      <c r="U590" s="117"/>
      <c r="V590" s="117">
        <v>0</v>
      </c>
      <c r="W590" s="117">
        <f>S590</f>
        <v>1</v>
      </c>
      <c r="X590" s="117">
        <v>0</v>
      </c>
      <c r="Y590" s="135">
        <v>48</v>
      </c>
      <c r="Z590" s="135">
        <v>3</v>
      </c>
      <c r="AA590" s="135">
        <v>51</v>
      </c>
      <c r="AB590" s="134">
        <v>45833</v>
      </c>
      <c r="AC590" s="133">
        <v>0.3611111111111111</v>
      </c>
      <c r="AD590" s="133">
        <v>0.64583333333333337</v>
      </c>
      <c r="AE590" s="146" t="s">
        <v>88</v>
      </c>
      <c r="AF590" s="131" t="s">
        <v>103</v>
      </c>
      <c r="AG590" s="131" t="s">
        <v>171</v>
      </c>
      <c r="AH590" s="131" t="s">
        <v>385</v>
      </c>
      <c r="AI590" s="130" t="s">
        <v>4</v>
      </c>
      <c r="AJ590" s="131" t="s">
        <v>892</v>
      </c>
      <c r="AK590" s="131" t="s">
        <v>891</v>
      </c>
      <c r="AL590" s="130" t="s">
        <v>890</v>
      </c>
      <c r="AM590" s="130" t="s">
        <v>889</v>
      </c>
      <c r="AN590" s="129">
        <v>1180</v>
      </c>
    </row>
    <row r="591" spans="1:40" ht="18" hidden="1" customHeight="1">
      <c r="A591" s="355">
        <v>189</v>
      </c>
      <c r="B591" s="141" t="s">
        <v>888</v>
      </c>
      <c r="C591" s="145" t="s">
        <v>705</v>
      </c>
      <c r="D591" s="145" t="s">
        <v>885</v>
      </c>
      <c r="E591" s="141">
        <v>3</v>
      </c>
      <c r="F591" s="144"/>
      <c r="G591" s="144"/>
      <c r="H591" s="143"/>
      <c r="I591" s="143"/>
      <c r="J591" s="142"/>
      <c r="K591" s="142"/>
      <c r="L591" s="141"/>
      <c r="M591" s="140"/>
      <c r="N591" s="139"/>
      <c r="O591" s="138"/>
      <c r="P591" s="138"/>
      <c r="Q591" s="137"/>
      <c r="R591" s="136"/>
      <c r="S591" s="118">
        <f t="shared" si="62"/>
        <v>0</v>
      </c>
      <c r="T591" s="117"/>
      <c r="U591" s="117"/>
      <c r="V591" s="117"/>
      <c r="W591" s="117"/>
      <c r="X591" s="117"/>
      <c r="Y591" s="135"/>
      <c r="Z591" s="135"/>
      <c r="AA591" s="135">
        <f t="shared" ref="AA591:AA608" si="63">SUM(Y591:Z591)</f>
        <v>0</v>
      </c>
      <c r="AB591" s="134"/>
      <c r="AC591" s="133"/>
      <c r="AD591" s="133"/>
      <c r="AE591" s="132" t="str">
        <f>CONCATENATE(AF591,"-",AG591)</f>
        <v>-</v>
      </c>
      <c r="AF591" s="131"/>
      <c r="AG591" s="131"/>
      <c r="AH591" s="131"/>
      <c r="AI591" s="130"/>
      <c r="AJ591" s="131"/>
      <c r="AK591" s="131"/>
      <c r="AL591" s="130"/>
      <c r="AM591" s="130"/>
      <c r="AN591" s="129"/>
    </row>
    <row r="592" spans="1:40" ht="18" hidden="1" customHeight="1">
      <c r="A592" s="351"/>
      <c r="B592" s="141" t="s">
        <v>887</v>
      </c>
      <c r="C592" s="145" t="s">
        <v>705</v>
      </c>
      <c r="D592" s="145" t="s">
        <v>885</v>
      </c>
      <c r="E592" s="141">
        <v>4</v>
      </c>
      <c r="F592" s="144"/>
      <c r="G592" s="144"/>
      <c r="H592" s="143"/>
      <c r="I592" s="143"/>
      <c r="J592" s="142"/>
      <c r="K592" s="142"/>
      <c r="L592" s="141"/>
      <c r="M592" s="140"/>
      <c r="N592" s="139"/>
      <c r="O592" s="138"/>
      <c r="P592" s="138"/>
      <c r="Q592" s="137"/>
      <c r="R592" s="136"/>
      <c r="S592" s="118">
        <f t="shared" si="62"/>
        <v>0</v>
      </c>
      <c r="T592" s="117"/>
      <c r="U592" s="117"/>
      <c r="V592" s="117"/>
      <c r="W592" s="117"/>
      <c r="X592" s="117"/>
      <c r="Y592" s="135"/>
      <c r="Z592" s="135"/>
      <c r="AA592" s="135">
        <f t="shared" si="63"/>
        <v>0</v>
      </c>
      <c r="AB592" s="134"/>
      <c r="AC592" s="133"/>
      <c r="AD592" s="133"/>
      <c r="AE592" s="132" t="str">
        <f>CONCATENATE(AF592,"-",AG592)</f>
        <v>-</v>
      </c>
      <c r="AF592" s="131"/>
      <c r="AG592" s="131"/>
      <c r="AH592" s="131"/>
      <c r="AI592" s="130"/>
      <c r="AJ592" s="131"/>
      <c r="AK592" s="131"/>
      <c r="AL592" s="130"/>
      <c r="AM592" s="130"/>
      <c r="AN592" s="129"/>
    </row>
    <row r="593" spans="1:40" ht="18" hidden="1" customHeight="1">
      <c r="A593" s="352"/>
      <c r="B593" s="141" t="s">
        <v>886</v>
      </c>
      <c r="C593" s="145" t="s">
        <v>705</v>
      </c>
      <c r="D593" s="145" t="s">
        <v>885</v>
      </c>
      <c r="E593" s="141">
        <v>5</v>
      </c>
      <c r="F593" s="144"/>
      <c r="G593" s="144"/>
      <c r="H593" s="143"/>
      <c r="I593" s="143"/>
      <c r="J593" s="142"/>
      <c r="K593" s="142"/>
      <c r="L593" s="141"/>
      <c r="M593" s="140"/>
      <c r="N593" s="139"/>
      <c r="O593" s="138"/>
      <c r="P593" s="138"/>
      <c r="Q593" s="137"/>
      <c r="R593" s="136"/>
      <c r="S593" s="118">
        <f t="shared" si="62"/>
        <v>0</v>
      </c>
      <c r="T593" s="117"/>
      <c r="U593" s="117"/>
      <c r="V593" s="117"/>
      <c r="W593" s="117"/>
      <c r="X593" s="117"/>
      <c r="Y593" s="135"/>
      <c r="Z593" s="135"/>
      <c r="AA593" s="135">
        <f t="shared" si="63"/>
        <v>0</v>
      </c>
      <c r="AB593" s="134"/>
      <c r="AC593" s="133"/>
      <c r="AD593" s="133"/>
      <c r="AE593" s="132" t="str">
        <f>CONCATENATE(AF593,"-",AG593)</f>
        <v>-</v>
      </c>
      <c r="AF593" s="131"/>
      <c r="AG593" s="131"/>
      <c r="AH593" s="131"/>
      <c r="AI593" s="130"/>
      <c r="AJ593" s="131"/>
      <c r="AK593" s="131"/>
      <c r="AL593" s="130"/>
      <c r="AM593" s="130"/>
      <c r="AN593" s="129"/>
    </row>
    <row r="594" spans="1:40" ht="18" hidden="1" customHeight="1">
      <c r="A594" s="355">
        <v>190</v>
      </c>
      <c r="B594" s="141" t="s">
        <v>884</v>
      </c>
      <c r="C594" s="145" t="s">
        <v>705</v>
      </c>
      <c r="D594" s="145" t="s">
        <v>881</v>
      </c>
      <c r="E594" s="141">
        <v>3</v>
      </c>
      <c r="F594" s="144"/>
      <c r="G594" s="144"/>
      <c r="H594" s="143"/>
      <c r="I594" s="143"/>
      <c r="J594" s="142"/>
      <c r="K594" s="142"/>
      <c r="L594" s="141"/>
      <c r="M594" s="140"/>
      <c r="N594" s="139"/>
      <c r="O594" s="138"/>
      <c r="P594" s="138"/>
      <c r="Q594" s="137"/>
      <c r="R594" s="136"/>
      <c r="S594" s="118">
        <f t="shared" si="62"/>
        <v>0</v>
      </c>
      <c r="T594" s="117"/>
      <c r="U594" s="117"/>
      <c r="V594" s="117"/>
      <c r="W594" s="117"/>
      <c r="X594" s="117"/>
      <c r="Y594" s="135"/>
      <c r="Z594" s="135"/>
      <c r="AA594" s="135">
        <f t="shared" si="63"/>
        <v>0</v>
      </c>
      <c r="AB594" s="134"/>
      <c r="AC594" s="133"/>
      <c r="AD594" s="133"/>
      <c r="AE594" s="132" t="str">
        <f>CONCATENATE(AF594,"-",AG594)</f>
        <v>-</v>
      </c>
      <c r="AF594" s="131"/>
      <c r="AG594" s="131"/>
      <c r="AH594" s="131"/>
      <c r="AI594" s="130"/>
      <c r="AJ594" s="131"/>
      <c r="AK594" s="131"/>
      <c r="AL594" s="130"/>
      <c r="AM594" s="130"/>
      <c r="AN594" s="129"/>
    </row>
    <row r="595" spans="1:40" ht="18" hidden="1" customHeight="1">
      <c r="A595" s="351"/>
      <c r="B595" s="141" t="s">
        <v>883</v>
      </c>
      <c r="C595" s="145" t="s">
        <v>705</v>
      </c>
      <c r="D595" s="145" t="s">
        <v>881</v>
      </c>
      <c r="E595" s="141">
        <v>4</v>
      </c>
      <c r="F595" s="144"/>
      <c r="G595" s="144"/>
      <c r="H595" s="143"/>
      <c r="I595" s="143"/>
      <c r="J595" s="142"/>
      <c r="K595" s="142"/>
      <c r="L595" s="141"/>
      <c r="M595" s="140"/>
      <c r="N595" s="139"/>
      <c r="O595" s="138"/>
      <c r="P595" s="138"/>
      <c r="Q595" s="137"/>
      <c r="R595" s="136"/>
      <c r="S595" s="118">
        <f t="shared" si="62"/>
        <v>0</v>
      </c>
      <c r="T595" s="117"/>
      <c r="U595" s="117"/>
      <c r="V595" s="117"/>
      <c r="W595" s="117"/>
      <c r="X595" s="117"/>
      <c r="Y595" s="135"/>
      <c r="Z595" s="135"/>
      <c r="AA595" s="135">
        <f t="shared" si="63"/>
        <v>0</v>
      </c>
      <c r="AB595" s="134"/>
      <c r="AC595" s="133"/>
      <c r="AD595" s="133"/>
      <c r="AE595" s="132" t="str">
        <f>CONCATENATE(AF595,"-",AG595)</f>
        <v>-</v>
      </c>
      <c r="AF595" s="131"/>
      <c r="AG595" s="131"/>
      <c r="AH595" s="131"/>
      <c r="AI595" s="130"/>
      <c r="AJ595" s="131"/>
      <c r="AK595" s="131"/>
      <c r="AL595" s="130"/>
      <c r="AM595" s="130"/>
      <c r="AN595" s="129"/>
    </row>
    <row r="596" spans="1:40" ht="18" customHeight="1">
      <c r="A596" s="352"/>
      <c r="B596" s="166" t="s">
        <v>882</v>
      </c>
      <c r="C596" s="147" t="s">
        <v>705</v>
      </c>
      <c r="D596" s="274" t="s">
        <v>881</v>
      </c>
      <c r="E596" s="321">
        <v>5</v>
      </c>
      <c r="F596" s="144"/>
      <c r="G596" s="144"/>
      <c r="H596" s="143"/>
      <c r="I596" s="143"/>
      <c r="J596" s="142"/>
      <c r="K596" s="142"/>
      <c r="L596" s="141" t="s">
        <v>7</v>
      </c>
      <c r="M596" s="140" t="s">
        <v>75</v>
      </c>
      <c r="N596" s="139"/>
      <c r="O596" s="134">
        <v>45838</v>
      </c>
      <c r="P596" s="138"/>
      <c r="Q596" s="137"/>
      <c r="R596" s="118">
        <v>2</v>
      </c>
      <c r="S596" s="118">
        <f t="shared" si="62"/>
        <v>2</v>
      </c>
      <c r="T596" s="117">
        <v>2</v>
      </c>
      <c r="U596" s="117">
        <f>R596-T596</f>
        <v>0</v>
      </c>
      <c r="V596" s="117">
        <v>0</v>
      </c>
      <c r="W596" s="117">
        <f>T596</f>
        <v>2</v>
      </c>
      <c r="X596" s="117">
        <v>0</v>
      </c>
      <c r="Y596" s="162">
        <v>47</v>
      </c>
      <c r="Z596" s="162">
        <v>3</v>
      </c>
      <c r="AA596" s="162">
        <f t="shared" si="63"/>
        <v>50</v>
      </c>
      <c r="AB596" s="320">
        <v>45944</v>
      </c>
      <c r="AC596" s="324">
        <v>0.34722222222222227</v>
      </c>
      <c r="AD596" s="324">
        <v>0.6875</v>
      </c>
      <c r="AE596" s="146" t="s">
        <v>88</v>
      </c>
      <c r="AF596" s="325" t="s">
        <v>6</v>
      </c>
      <c r="AG596" s="325" t="s">
        <v>73</v>
      </c>
      <c r="AH596" s="325" t="s">
        <v>185</v>
      </c>
      <c r="AI596" s="326" t="s">
        <v>4</v>
      </c>
      <c r="AJ596" s="131" t="s">
        <v>880</v>
      </c>
      <c r="AK596" s="131" t="s">
        <v>879</v>
      </c>
      <c r="AL596" s="130" t="s">
        <v>878</v>
      </c>
      <c r="AM596" s="130"/>
      <c r="AN596" s="129"/>
    </row>
    <row r="597" spans="1:40" ht="18" hidden="1" customHeight="1">
      <c r="A597" s="355">
        <v>191</v>
      </c>
      <c r="B597" s="141" t="s">
        <v>877</v>
      </c>
      <c r="C597" s="145" t="s">
        <v>705</v>
      </c>
      <c r="D597" s="145" t="s">
        <v>870</v>
      </c>
      <c r="E597" s="141">
        <v>3</v>
      </c>
      <c r="F597" s="144">
        <v>1</v>
      </c>
      <c r="G597" s="144">
        <v>1</v>
      </c>
      <c r="H597" s="143">
        <v>1</v>
      </c>
      <c r="I597" s="143">
        <v>1</v>
      </c>
      <c r="J597" s="142"/>
      <c r="K597" s="142"/>
      <c r="L597" s="141" t="s">
        <v>7</v>
      </c>
      <c r="M597" s="140">
        <v>1</v>
      </c>
      <c r="N597" s="139"/>
      <c r="O597" s="134">
        <v>45677</v>
      </c>
      <c r="P597" s="134"/>
      <c r="Q597" s="152"/>
      <c r="R597" s="136">
        <v>1</v>
      </c>
      <c r="S597" s="118">
        <f t="shared" si="62"/>
        <v>1</v>
      </c>
      <c r="T597" s="117">
        <v>1</v>
      </c>
      <c r="U597" s="117"/>
      <c r="V597" s="117">
        <f>T597</f>
        <v>1</v>
      </c>
      <c r="W597" s="117">
        <v>0</v>
      </c>
      <c r="X597" s="117">
        <v>0</v>
      </c>
      <c r="Y597" s="135">
        <v>30</v>
      </c>
      <c r="Z597" s="135">
        <v>4</v>
      </c>
      <c r="AA597" s="135">
        <f t="shared" si="63"/>
        <v>34</v>
      </c>
      <c r="AB597" s="134">
        <v>45771</v>
      </c>
      <c r="AC597" s="133">
        <v>0.3611111111111111</v>
      </c>
      <c r="AD597" s="133">
        <v>0.64583333333333337</v>
      </c>
      <c r="AE597" s="132" t="str">
        <f t="shared" ref="AE597:AE610" si="64">CONCATENATE(AF597,"-",AG597)</f>
        <v>인천-인천</v>
      </c>
      <c r="AF597" s="131" t="s">
        <v>103</v>
      </c>
      <c r="AG597" s="131" t="s">
        <v>103</v>
      </c>
      <c r="AH597" s="131" t="s">
        <v>876</v>
      </c>
      <c r="AI597" s="130" t="s">
        <v>4</v>
      </c>
      <c r="AJ597" s="131" t="s">
        <v>874</v>
      </c>
      <c r="AK597" s="131" t="s">
        <v>873</v>
      </c>
      <c r="AL597" s="130" t="s">
        <v>872</v>
      </c>
      <c r="AM597" s="130" t="s">
        <v>869</v>
      </c>
      <c r="AN597" s="129" t="s">
        <v>868</v>
      </c>
    </row>
    <row r="598" spans="1:40" ht="18" hidden="1" customHeight="1">
      <c r="A598" s="351"/>
      <c r="B598" s="141" t="s">
        <v>875</v>
      </c>
      <c r="C598" s="145" t="s">
        <v>705</v>
      </c>
      <c r="D598" s="145" t="s">
        <v>870</v>
      </c>
      <c r="E598" s="141">
        <v>4</v>
      </c>
      <c r="F598" s="144">
        <v>2</v>
      </c>
      <c r="G598" s="144">
        <v>1</v>
      </c>
      <c r="H598" s="143">
        <v>2</v>
      </c>
      <c r="I598" s="143">
        <v>1</v>
      </c>
      <c r="J598" s="142"/>
      <c r="K598" s="142"/>
      <c r="L598" s="141" t="s">
        <v>7</v>
      </c>
      <c r="M598" s="140">
        <v>1</v>
      </c>
      <c r="N598" s="139"/>
      <c r="O598" s="134">
        <v>45677</v>
      </c>
      <c r="P598" s="134"/>
      <c r="Q598" s="152"/>
      <c r="R598" s="136">
        <v>2</v>
      </c>
      <c r="S598" s="118">
        <f t="shared" si="62"/>
        <v>1</v>
      </c>
      <c r="T598" s="117">
        <v>1</v>
      </c>
      <c r="U598" s="117"/>
      <c r="V598" s="117">
        <f>T598</f>
        <v>1</v>
      </c>
      <c r="W598" s="117">
        <v>0</v>
      </c>
      <c r="X598" s="117">
        <v>0</v>
      </c>
      <c r="Y598" s="135">
        <v>37</v>
      </c>
      <c r="Z598" s="135">
        <v>4</v>
      </c>
      <c r="AA598" s="135">
        <f t="shared" si="63"/>
        <v>41</v>
      </c>
      <c r="AB598" s="134">
        <v>45770</v>
      </c>
      <c r="AC598" s="133">
        <v>0.35416666666666669</v>
      </c>
      <c r="AD598" s="133">
        <v>0.6875</v>
      </c>
      <c r="AE598" s="132" t="str">
        <f t="shared" si="64"/>
        <v>인천-강화</v>
      </c>
      <c r="AF598" s="131" t="s">
        <v>103</v>
      </c>
      <c r="AG598" s="131" t="s">
        <v>144</v>
      </c>
      <c r="AH598" s="131" t="s">
        <v>260</v>
      </c>
      <c r="AI598" s="130" t="s">
        <v>71</v>
      </c>
      <c r="AJ598" s="131" t="s">
        <v>874</v>
      </c>
      <c r="AK598" s="131" t="s">
        <v>873</v>
      </c>
      <c r="AL598" s="130" t="s">
        <v>872</v>
      </c>
      <c r="AM598" s="130" t="s">
        <v>869</v>
      </c>
      <c r="AN598" s="129" t="s">
        <v>868</v>
      </c>
    </row>
    <row r="599" spans="1:40" ht="18" hidden="1" customHeight="1">
      <c r="A599" s="352"/>
      <c r="B599" s="141" t="s">
        <v>871</v>
      </c>
      <c r="C599" s="145" t="s">
        <v>705</v>
      </c>
      <c r="D599" s="145" t="s">
        <v>870</v>
      </c>
      <c r="E599" s="141">
        <v>5</v>
      </c>
      <c r="F599" s="144"/>
      <c r="G599" s="144"/>
      <c r="H599" s="143"/>
      <c r="I599" s="143"/>
      <c r="J599" s="142"/>
      <c r="K599" s="142"/>
      <c r="L599" s="141"/>
      <c r="M599" s="140"/>
      <c r="N599" s="139"/>
      <c r="O599" s="134"/>
      <c r="P599" s="134"/>
      <c r="Q599" s="151"/>
      <c r="R599" s="136"/>
      <c r="S599" s="118">
        <f t="shared" si="62"/>
        <v>0</v>
      </c>
      <c r="T599" s="117"/>
      <c r="U599" s="117"/>
      <c r="V599" s="117"/>
      <c r="W599" s="117"/>
      <c r="X599" s="117"/>
      <c r="Y599" s="135"/>
      <c r="Z599" s="135"/>
      <c r="AA599" s="135">
        <f t="shared" si="63"/>
        <v>0</v>
      </c>
      <c r="AB599" s="134"/>
      <c r="AC599" s="133"/>
      <c r="AD599" s="133"/>
      <c r="AE599" s="132" t="str">
        <f t="shared" si="64"/>
        <v>-</v>
      </c>
      <c r="AF599" s="131"/>
      <c r="AG599" s="131"/>
      <c r="AH599" s="131"/>
      <c r="AI599" s="130"/>
      <c r="AJ599" s="131"/>
      <c r="AK599" s="131"/>
      <c r="AL599" s="130"/>
      <c r="AM599" s="130" t="s">
        <v>869</v>
      </c>
      <c r="AN599" s="129" t="s">
        <v>868</v>
      </c>
    </row>
    <row r="600" spans="1:40" ht="18" hidden="1" customHeight="1">
      <c r="A600" s="355">
        <v>192</v>
      </c>
      <c r="B600" s="141" t="s">
        <v>867</v>
      </c>
      <c r="C600" s="145" t="s">
        <v>705</v>
      </c>
      <c r="D600" s="145" t="s">
        <v>860</v>
      </c>
      <c r="E600" s="141">
        <v>3</v>
      </c>
      <c r="F600" s="144"/>
      <c r="G600" s="144"/>
      <c r="H600" s="143"/>
      <c r="I600" s="143"/>
      <c r="J600" s="142"/>
      <c r="K600" s="142"/>
      <c r="L600" s="141"/>
      <c r="M600" s="140"/>
      <c r="N600" s="139"/>
      <c r="O600" s="134"/>
      <c r="P600" s="134"/>
      <c r="Q600" s="151"/>
      <c r="R600" s="136"/>
      <c r="S600" s="118">
        <f t="shared" si="62"/>
        <v>0</v>
      </c>
      <c r="T600" s="117"/>
      <c r="U600" s="117"/>
      <c r="V600" s="117"/>
      <c r="W600" s="117"/>
      <c r="X600" s="117"/>
      <c r="Y600" s="135"/>
      <c r="Z600" s="135"/>
      <c r="AA600" s="135">
        <f t="shared" si="63"/>
        <v>0</v>
      </c>
      <c r="AB600" s="134"/>
      <c r="AC600" s="133"/>
      <c r="AD600" s="133"/>
      <c r="AE600" s="132" t="str">
        <f t="shared" si="64"/>
        <v>-</v>
      </c>
      <c r="AF600" s="131"/>
      <c r="AG600" s="131"/>
      <c r="AH600" s="131"/>
      <c r="AI600" s="130"/>
      <c r="AJ600" s="131"/>
      <c r="AK600" s="131"/>
      <c r="AL600" s="130"/>
      <c r="AM600" s="130" t="s">
        <v>859</v>
      </c>
      <c r="AN600" s="129" t="s">
        <v>858</v>
      </c>
    </row>
    <row r="601" spans="1:40" ht="18" hidden="1" customHeight="1">
      <c r="A601" s="351"/>
      <c r="B601" s="141" t="s">
        <v>866</v>
      </c>
      <c r="C601" s="145" t="s">
        <v>705</v>
      </c>
      <c r="D601" s="145" t="s">
        <v>860</v>
      </c>
      <c r="E601" s="141">
        <v>4</v>
      </c>
      <c r="F601" s="144">
        <v>5</v>
      </c>
      <c r="G601" s="144">
        <v>1</v>
      </c>
      <c r="H601" s="143">
        <v>5</v>
      </c>
      <c r="I601" s="143">
        <v>1</v>
      </c>
      <c r="J601" s="142"/>
      <c r="K601" s="142"/>
      <c r="L601" s="141" t="s">
        <v>7</v>
      </c>
      <c r="M601" s="140">
        <v>1</v>
      </c>
      <c r="N601" s="139"/>
      <c r="O601" s="134">
        <v>45670</v>
      </c>
      <c r="P601" s="134"/>
      <c r="Q601" s="152"/>
      <c r="R601" s="136">
        <v>5</v>
      </c>
      <c r="S601" s="118">
        <f t="shared" si="62"/>
        <v>1</v>
      </c>
      <c r="T601" s="117">
        <v>1</v>
      </c>
      <c r="U601" s="117"/>
      <c r="V601" s="117">
        <f>T601</f>
        <v>1</v>
      </c>
      <c r="W601" s="117">
        <v>0</v>
      </c>
      <c r="X601" s="117">
        <v>0</v>
      </c>
      <c r="Y601" s="135">
        <v>119</v>
      </c>
      <c r="Z601" s="135">
        <v>6</v>
      </c>
      <c r="AA601" s="135">
        <f t="shared" si="63"/>
        <v>125</v>
      </c>
      <c r="AB601" s="134">
        <v>45769</v>
      </c>
      <c r="AC601" s="133">
        <v>0.36805555555555558</v>
      </c>
      <c r="AD601" s="133">
        <v>0.63194444444444442</v>
      </c>
      <c r="AE601" s="132" t="str">
        <f t="shared" si="64"/>
        <v>인천-강화</v>
      </c>
      <c r="AF601" s="131" t="s">
        <v>103</v>
      </c>
      <c r="AG601" s="131" t="s">
        <v>144</v>
      </c>
      <c r="AH601" s="131" t="s">
        <v>865</v>
      </c>
      <c r="AI601" s="130" t="s">
        <v>71</v>
      </c>
      <c r="AJ601" s="131" t="s">
        <v>864</v>
      </c>
      <c r="AK601" s="131" t="s">
        <v>863</v>
      </c>
      <c r="AL601" s="130" t="s">
        <v>862</v>
      </c>
      <c r="AM601" s="130" t="s">
        <v>859</v>
      </c>
      <c r="AN601" s="129" t="s">
        <v>858</v>
      </c>
    </row>
    <row r="602" spans="1:40" ht="18" hidden="1" customHeight="1">
      <c r="A602" s="352"/>
      <c r="B602" s="141" t="s">
        <v>861</v>
      </c>
      <c r="C602" s="145" t="s">
        <v>705</v>
      </c>
      <c r="D602" s="145" t="s">
        <v>860</v>
      </c>
      <c r="E602" s="141">
        <v>5</v>
      </c>
      <c r="F602" s="144"/>
      <c r="G602" s="144"/>
      <c r="H602" s="143"/>
      <c r="I602" s="143"/>
      <c r="J602" s="142"/>
      <c r="K602" s="142"/>
      <c r="L602" s="141"/>
      <c r="M602" s="140"/>
      <c r="N602" s="139"/>
      <c r="O602" s="134"/>
      <c r="P602" s="134"/>
      <c r="Q602" s="151"/>
      <c r="R602" s="136"/>
      <c r="S602" s="118">
        <f t="shared" si="62"/>
        <v>0</v>
      </c>
      <c r="T602" s="117"/>
      <c r="U602" s="117"/>
      <c r="V602" s="117"/>
      <c r="W602" s="117"/>
      <c r="X602" s="117"/>
      <c r="Y602" s="135"/>
      <c r="Z602" s="135"/>
      <c r="AA602" s="135">
        <f t="shared" si="63"/>
        <v>0</v>
      </c>
      <c r="AB602" s="134"/>
      <c r="AC602" s="133"/>
      <c r="AD602" s="133"/>
      <c r="AE602" s="132" t="str">
        <f t="shared" si="64"/>
        <v>-</v>
      </c>
      <c r="AF602" s="131"/>
      <c r="AG602" s="131"/>
      <c r="AH602" s="131"/>
      <c r="AI602" s="130"/>
      <c r="AJ602" s="131"/>
      <c r="AK602" s="131"/>
      <c r="AL602" s="130"/>
      <c r="AM602" s="130" t="s">
        <v>859</v>
      </c>
      <c r="AN602" s="129" t="s">
        <v>858</v>
      </c>
    </row>
    <row r="603" spans="1:40" ht="18" hidden="1" customHeight="1">
      <c r="A603" s="355">
        <v>193</v>
      </c>
      <c r="B603" s="141" t="s">
        <v>857</v>
      </c>
      <c r="C603" s="145" t="s">
        <v>705</v>
      </c>
      <c r="D603" s="145" t="s">
        <v>851</v>
      </c>
      <c r="E603" s="141">
        <v>3</v>
      </c>
      <c r="F603" s="144"/>
      <c r="G603" s="144"/>
      <c r="H603" s="143"/>
      <c r="I603" s="143"/>
      <c r="J603" s="142"/>
      <c r="K603" s="142"/>
      <c r="L603" s="141"/>
      <c r="M603" s="140"/>
      <c r="N603" s="139"/>
      <c r="O603" s="134"/>
      <c r="P603" s="134"/>
      <c r="Q603" s="151"/>
      <c r="R603" s="136"/>
      <c r="S603" s="118">
        <f t="shared" si="62"/>
        <v>0</v>
      </c>
      <c r="T603" s="117"/>
      <c r="U603" s="117"/>
      <c r="V603" s="117"/>
      <c r="W603" s="117"/>
      <c r="X603" s="117"/>
      <c r="Y603" s="135"/>
      <c r="Z603" s="135"/>
      <c r="AA603" s="135">
        <f t="shared" si="63"/>
        <v>0</v>
      </c>
      <c r="AB603" s="134"/>
      <c r="AC603" s="133"/>
      <c r="AD603" s="133"/>
      <c r="AE603" s="132" t="str">
        <f t="shared" si="64"/>
        <v>-</v>
      </c>
      <c r="AF603" s="131"/>
      <c r="AG603" s="131"/>
      <c r="AH603" s="131"/>
      <c r="AI603" s="130"/>
      <c r="AJ603" s="131"/>
      <c r="AK603" s="131"/>
      <c r="AL603" s="130"/>
      <c r="AM603" s="130"/>
      <c r="AN603" s="129"/>
    </row>
    <row r="604" spans="1:40" s="87" customFormat="1" ht="18" hidden="1" customHeight="1">
      <c r="A604" s="351"/>
      <c r="B604" s="141" t="s">
        <v>856</v>
      </c>
      <c r="C604" s="127" t="s">
        <v>705</v>
      </c>
      <c r="D604" s="127" t="s">
        <v>851</v>
      </c>
      <c r="E604" s="123">
        <v>4</v>
      </c>
      <c r="F604" s="126">
        <v>4</v>
      </c>
      <c r="G604" s="126">
        <v>1</v>
      </c>
      <c r="H604" s="125"/>
      <c r="I604" s="125"/>
      <c r="J604" s="124"/>
      <c r="K604" s="124"/>
      <c r="L604" s="123" t="s">
        <v>145</v>
      </c>
      <c r="M604" s="122">
        <v>1</v>
      </c>
      <c r="N604" s="121"/>
      <c r="O604" s="114">
        <v>45677</v>
      </c>
      <c r="P604" s="114">
        <v>45730</v>
      </c>
      <c r="Q604" s="114"/>
      <c r="R604" s="119">
        <v>5</v>
      </c>
      <c r="S604" s="118">
        <f t="shared" si="62"/>
        <v>0</v>
      </c>
      <c r="T604" s="116"/>
      <c r="U604" s="116"/>
      <c r="V604" s="117"/>
      <c r="W604" s="116"/>
      <c r="X604" s="116"/>
      <c r="Y604" s="115">
        <v>89</v>
      </c>
      <c r="Z604" s="115">
        <v>6</v>
      </c>
      <c r="AA604" s="115">
        <f t="shared" si="63"/>
        <v>95</v>
      </c>
      <c r="AB604" s="114">
        <v>45757</v>
      </c>
      <c r="AC604" s="113">
        <v>0.3611111111111111</v>
      </c>
      <c r="AD604" s="113">
        <v>0.66666666666666663</v>
      </c>
      <c r="AE604" s="112" t="str">
        <f t="shared" si="64"/>
        <v>인천-강화</v>
      </c>
      <c r="AF604" s="111" t="s">
        <v>103</v>
      </c>
      <c r="AG604" s="111" t="s">
        <v>144</v>
      </c>
      <c r="AH604" s="111" t="s">
        <v>143</v>
      </c>
      <c r="AI604" s="110" t="s">
        <v>71</v>
      </c>
      <c r="AJ604" s="111" t="s">
        <v>855</v>
      </c>
      <c r="AK604" s="111" t="s">
        <v>854</v>
      </c>
      <c r="AL604" s="110" t="s">
        <v>853</v>
      </c>
      <c r="AM604" s="110"/>
      <c r="AN604" s="109"/>
    </row>
    <row r="605" spans="1:40" ht="18" hidden="1" customHeight="1">
      <c r="A605" s="352"/>
      <c r="B605" s="141" t="s">
        <v>852</v>
      </c>
      <c r="C605" s="145" t="s">
        <v>705</v>
      </c>
      <c r="D605" s="145" t="s">
        <v>851</v>
      </c>
      <c r="E605" s="141">
        <v>5</v>
      </c>
      <c r="F605" s="144"/>
      <c r="G605" s="144"/>
      <c r="H605" s="143"/>
      <c r="I605" s="143"/>
      <c r="J605" s="142"/>
      <c r="K605" s="142"/>
      <c r="L605" s="141"/>
      <c r="M605" s="140"/>
      <c r="N605" s="139"/>
      <c r="O605" s="134"/>
      <c r="P605" s="134"/>
      <c r="Q605" s="151"/>
      <c r="R605" s="136"/>
      <c r="S605" s="118">
        <f t="shared" si="62"/>
        <v>0</v>
      </c>
      <c r="T605" s="117"/>
      <c r="U605" s="117"/>
      <c r="V605" s="117"/>
      <c r="W605" s="117"/>
      <c r="X605" s="117"/>
      <c r="Y605" s="135"/>
      <c r="Z605" s="135"/>
      <c r="AA605" s="135">
        <f t="shared" si="63"/>
        <v>0</v>
      </c>
      <c r="AB605" s="134"/>
      <c r="AC605" s="133"/>
      <c r="AD605" s="133"/>
      <c r="AE605" s="132" t="str">
        <f t="shared" si="64"/>
        <v>-</v>
      </c>
      <c r="AF605" s="131"/>
      <c r="AG605" s="131"/>
      <c r="AH605" s="131"/>
      <c r="AI605" s="130"/>
      <c r="AJ605" s="131"/>
      <c r="AK605" s="131"/>
      <c r="AL605" s="130"/>
      <c r="AM605" s="130"/>
      <c r="AN605" s="129"/>
    </row>
    <row r="606" spans="1:40" ht="18" hidden="1" customHeight="1">
      <c r="A606" s="355">
        <v>194</v>
      </c>
      <c r="B606" s="141" t="s">
        <v>850</v>
      </c>
      <c r="C606" s="145" t="s">
        <v>705</v>
      </c>
      <c r="D606" s="145" t="s">
        <v>840</v>
      </c>
      <c r="E606" s="141">
        <v>3</v>
      </c>
      <c r="F606" s="144">
        <v>2</v>
      </c>
      <c r="G606" s="144">
        <v>1</v>
      </c>
      <c r="H606" s="143">
        <v>2</v>
      </c>
      <c r="I606" s="143">
        <v>1</v>
      </c>
      <c r="J606" s="142"/>
      <c r="K606" s="142"/>
      <c r="L606" s="141" t="s">
        <v>7</v>
      </c>
      <c r="M606" s="140">
        <v>1</v>
      </c>
      <c r="N606" s="139"/>
      <c r="O606" s="134">
        <v>45707</v>
      </c>
      <c r="P606" s="134"/>
      <c r="Q606" s="152"/>
      <c r="R606" s="136">
        <v>2</v>
      </c>
      <c r="S606" s="118">
        <f t="shared" si="62"/>
        <v>1</v>
      </c>
      <c r="T606" s="117">
        <v>1</v>
      </c>
      <c r="U606" s="117"/>
      <c r="V606" s="117">
        <f>T606</f>
        <v>1</v>
      </c>
      <c r="W606" s="117">
        <v>0</v>
      </c>
      <c r="X606" s="117">
        <v>0</v>
      </c>
      <c r="Y606" s="135">
        <v>51</v>
      </c>
      <c r="Z606" s="135">
        <v>3</v>
      </c>
      <c r="AA606" s="135">
        <f t="shared" si="63"/>
        <v>54</v>
      </c>
      <c r="AB606" s="134">
        <v>45834</v>
      </c>
      <c r="AC606" s="133">
        <v>0.3611111111111111</v>
      </c>
      <c r="AD606" s="133">
        <v>0.66666666666666663</v>
      </c>
      <c r="AE606" s="132" t="str">
        <f t="shared" si="64"/>
        <v>인천-인천</v>
      </c>
      <c r="AF606" s="131" t="s">
        <v>103</v>
      </c>
      <c r="AG606" s="131" t="s">
        <v>103</v>
      </c>
      <c r="AH606" s="131" t="s">
        <v>845</v>
      </c>
      <c r="AI606" s="130" t="s">
        <v>4</v>
      </c>
      <c r="AJ606" s="131" t="s">
        <v>849</v>
      </c>
      <c r="AK606" s="131" t="s">
        <v>848</v>
      </c>
      <c r="AL606" s="130" t="s">
        <v>847</v>
      </c>
      <c r="AM606" s="130" t="s">
        <v>839</v>
      </c>
      <c r="AN606" s="129">
        <v>5030</v>
      </c>
    </row>
    <row r="607" spans="1:40" ht="18" hidden="1" customHeight="1">
      <c r="A607" s="351"/>
      <c r="B607" s="141" t="s">
        <v>846</v>
      </c>
      <c r="C607" s="145" t="s">
        <v>705</v>
      </c>
      <c r="D607" s="145" t="s">
        <v>840</v>
      </c>
      <c r="E607" s="141">
        <v>4</v>
      </c>
      <c r="F607" s="144">
        <v>2</v>
      </c>
      <c r="G607" s="144">
        <v>1</v>
      </c>
      <c r="H607" s="143">
        <v>2</v>
      </c>
      <c r="I607" s="143">
        <v>1</v>
      </c>
      <c r="J607" s="142"/>
      <c r="K607" s="142"/>
      <c r="L607" s="141" t="s">
        <v>7</v>
      </c>
      <c r="M607" s="140">
        <v>1</v>
      </c>
      <c r="N607" s="139"/>
      <c r="O607" s="134">
        <v>45707</v>
      </c>
      <c r="P607" s="134"/>
      <c r="Q607" s="152"/>
      <c r="R607" s="136">
        <v>2</v>
      </c>
      <c r="S607" s="118">
        <f t="shared" si="62"/>
        <v>1</v>
      </c>
      <c r="T607" s="117">
        <v>1</v>
      </c>
      <c r="U607" s="117"/>
      <c r="V607" s="117">
        <f>T607</f>
        <v>1</v>
      </c>
      <c r="W607" s="117">
        <v>0</v>
      </c>
      <c r="X607" s="117">
        <v>0</v>
      </c>
      <c r="Y607" s="135">
        <v>44</v>
      </c>
      <c r="Z607" s="135">
        <v>3</v>
      </c>
      <c r="AA607" s="135">
        <f t="shared" si="63"/>
        <v>47</v>
      </c>
      <c r="AB607" s="134">
        <v>45834</v>
      </c>
      <c r="AC607" s="133">
        <v>0.3611111111111111</v>
      </c>
      <c r="AD607" s="133">
        <v>0.66666666666666663</v>
      </c>
      <c r="AE607" s="132" t="str">
        <f t="shared" si="64"/>
        <v>인천-인천</v>
      </c>
      <c r="AF607" s="131" t="s">
        <v>103</v>
      </c>
      <c r="AG607" s="131" t="s">
        <v>103</v>
      </c>
      <c r="AH607" s="131" t="s">
        <v>845</v>
      </c>
      <c r="AI607" s="130" t="s">
        <v>4</v>
      </c>
      <c r="AJ607" s="131" t="s">
        <v>844</v>
      </c>
      <c r="AK607" s="131" t="s">
        <v>843</v>
      </c>
      <c r="AL607" s="130" t="s">
        <v>842</v>
      </c>
      <c r="AM607" s="130" t="s">
        <v>839</v>
      </c>
      <c r="AN607" s="129">
        <v>5030</v>
      </c>
    </row>
    <row r="608" spans="1:40" ht="18" hidden="1" customHeight="1">
      <c r="A608" s="352"/>
      <c r="B608" s="141" t="s">
        <v>841</v>
      </c>
      <c r="C608" s="145" t="s">
        <v>705</v>
      </c>
      <c r="D608" s="145" t="s">
        <v>840</v>
      </c>
      <c r="E608" s="141">
        <v>5</v>
      </c>
      <c r="F608" s="144"/>
      <c r="G608" s="144"/>
      <c r="H608" s="143"/>
      <c r="I608" s="143"/>
      <c r="J608" s="142"/>
      <c r="K608" s="142"/>
      <c r="L608" s="141"/>
      <c r="M608" s="140"/>
      <c r="N608" s="139"/>
      <c r="O608" s="134"/>
      <c r="P608" s="134"/>
      <c r="Q608" s="151"/>
      <c r="R608" s="136"/>
      <c r="S608" s="118">
        <f t="shared" si="62"/>
        <v>0</v>
      </c>
      <c r="T608" s="117"/>
      <c r="U608" s="117"/>
      <c r="V608" s="117"/>
      <c r="W608" s="117"/>
      <c r="X608" s="117"/>
      <c r="Y608" s="135"/>
      <c r="Z608" s="135"/>
      <c r="AA608" s="135">
        <f t="shared" si="63"/>
        <v>0</v>
      </c>
      <c r="AB608" s="134"/>
      <c r="AC608" s="133"/>
      <c r="AD608" s="133"/>
      <c r="AE608" s="132" t="str">
        <f t="shared" si="64"/>
        <v>-</v>
      </c>
      <c r="AF608" s="131"/>
      <c r="AG608" s="131"/>
      <c r="AH608" s="131"/>
      <c r="AI608" s="130"/>
      <c r="AJ608" s="131"/>
      <c r="AK608" s="131"/>
      <c r="AL608" s="130"/>
      <c r="AM608" s="130" t="s">
        <v>839</v>
      </c>
      <c r="AN608" s="129">
        <v>5030</v>
      </c>
    </row>
    <row r="609" spans="1:40" ht="18" customHeight="1">
      <c r="A609" s="355">
        <v>195</v>
      </c>
      <c r="B609" s="141" t="s">
        <v>838</v>
      </c>
      <c r="C609" s="145" t="s">
        <v>705</v>
      </c>
      <c r="D609" s="274" t="s">
        <v>833</v>
      </c>
      <c r="E609" s="321">
        <v>3</v>
      </c>
      <c r="F609" s="144"/>
      <c r="G609" s="144"/>
      <c r="H609" s="143">
        <v>4</v>
      </c>
      <c r="I609" s="143">
        <v>1</v>
      </c>
      <c r="J609" s="142"/>
      <c r="K609" s="142"/>
      <c r="L609" s="141" t="s">
        <v>7</v>
      </c>
      <c r="M609" s="140" t="s">
        <v>104</v>
      </c>
      <c r="N609" s="139"/>
      <c r="O609" s="134">
        <v>45735</v>
      </c>
      <c r="P609" s="134"/>
      <c r="Q609" s="151"/>
      <c r="R609" s="118">
        <v>4</v>
      </c>
      <c r="S609" s="118">
        <f t="shared" si="62"/>
        <v>4</v>
      </c>
      <c r="T609" s="117">
        <v>1</v>
      </c>
      <c r="U609" s="117">
        <f>R609-T609</f>
        <v>3</v>
      </c>
      <c r="V609" s="117">
        <f>T609</f>
        <v>1</v>
      </c>
      <c r="W609" s="117">
        <v>0</v>
      </c>
      <c r="X609" s="117">
        <f>U609</f>
        <v>3</v>
      </c>
      <c r="Y609" s="135">
        <v>80</v>
      </c>
      <c r="Z609" s="135">
        <v>6</v>
      </c>
      <c r="AA609" s="135">
        <v>86</v>
      </c>
      <c r="AB609" s="320">
        <v>45919</v>
      </c>
      <c r="AC609" s="324">
        <v>0.35416666666666669</v>
      </c>
      <c r="AD609" s="324">
        <v>0.625</v>
      </c>
      <c r="AE609" s="132" t="str">
        <f t="shared" si="64"/>
        <v>인천-영종</v>
      </c>
      <c r="AF609" s="325" t="s">
        <v>6</v>
      </c>
      <c r="AG609" s="325" t="s">
        <v>64</v>
      </c>
      <c r="AH609" s="325" t="s">
        <v>195</v>
      </c>
      <c r="AI609" s="326" t="s">
        <v>150</v>
      </c>
      <c r="AJ609" s="131" t="s">
        <v>837</v>
      </c>
      <c r="AK609" s="131" t="s">
        <v>836</v>
      </c>
      <c r="AL609" s="130" t="s">
        <v>835</v>
      </c>
      <c r="AM609" s="130" t="s">
        <v>822</v>
      </c>
      <c r="AN609" s="129" t="s">
        <v>822</v>
      </c>
    </row>
    <row r="610" spans="1:40" ht="18" customHeight="1">
      <c r="A610" s="351"/>
      <c r="B610" s="141" t="s">
        <v>834</v>
      </c>
      <c r="C610" s="145" t="s">
        <v>705</v>
      </c>
      <c r="D610" s="274" t="s">
        <v>833</v>
      </c>
      <c r="E610" s="321">
        <v>4</v>
      </c>
      <c r="F610" s="144">
        <v>4</v>
      </c>
      <c r="G610" s="144">
        <v>1</v>
      </c>
      <c r="H610" s="143">
        <v>4</v>
      </c>
      <c r="I610" s="143">
        <v>1</v>
      </c>
      <c r="J610" s="142"/>
      <c r="K610" s="142"/>
      <c r="L610" s="141" t="s">
        <v>120</v>
      </c>
      <c r="M610" s="140">
        <v>1</v>
      </c>
      <c r="N610" s="139">
        <v>1</v>
      </c>
      <c r="O610" s="134">
        <v>45702</v>
      </c>
      <c r="P610" s="134"/>
      <c r="Q610" s="152">
        <v>45828</v>
      </c>
      <c r="R610" s="118">
        <v>4</v>
      </c>
      <c r="S610" s="118">
        <f t="shared" si="62"/>
        <v>4</v>
      </c>
      <c r="T610" s="229">
        <v>1</v>
      </c>
      <c r="U610" s="117">
        <f>R610-T610</f>
        <v>3</v>
      </c>
      <c r="V610" s="117">
        <f>T610</f>
        <v>1</v>
      </c>
      <c r="W610" s="117">
        <v>0</v>
      </c>
      <c r="X610" s="117">
        <f>U610</f>
        <v>3</v>
      </c>
      <c r="Y610" s="135">
        <v>76</v>
      </c>
      <c r="Z610" s="135">
        <v>6</v>
      </c>
      <c r="AA610" s="135">
        <f>SUM(Y610:Z610)</f>
        <v>82</v>
      </c>
      <c r="AB610" s="320">
        <v>45954</v>
      </c>
      <c r="AC610" s="324">
        <v>0.35416666666666669</v>
      </c>
      <c r="AD610" s="324">
        <v>0.64583333333333337</v>
      </c>
      <c r="AE610" s="132" t="str">
        <f t="shared" si="64"/>
        <v>인천-강화</v>
      </c>
      <c r="AF610" s="325" t="s">
        <v>103</v>
      </c>
      <c r="AG610" s="325" t="s">
        <v>144</v>
      </c>
      <c r="AH610" s="325" t="s">
        <v>832</v>
      </c>
      <c r="AI610" s="326" t="s">
        <v>71</v>
      </c>
      <c r="AJ610" s="131" t="s">
        <v>831</v>
      </c>
      <c r="AK610" s="131" t="s">
        <v>830</v>
      </c>
      <c r="AL610" s="130" t="s">
        <v>829</v>
      </c>
      <c r="AM610" s="130" t="s">
        <v>822</v>
      </c>
      <c r="AN610" s="129" t="s">
        <v>822</v>
      </c>
    </row>
    <row r="611" spans="1:40" ht="18" customHeight="1">
      <c r="A611" s="352"/>
      <c r="B611" s="141" t="s">
        <v>828</v>
      </c>
      <c r="C611" s="145" t="s">
        <v>705</v>
      </c>
      <c r="D611" s="274" t="s">
        <v>827</v>
      </c>
      <c r="E611" s="321">
        <v>5</v>
      </c>
      <c r="F611" s="144"/>
      <c r="G611" s="144"/>
      <c r="H611" s="143"/>
      <c r="I611" s="143"/>
      <c r="J611" s="142">
        <v>4</v>
      </c>
      <c r="K611" s="142">
        <v>1</v>
      </c>
      <c r="L611" s="141" t="s">
        <v>7</v>
      </c>
      <c r="M611" s="140">
        <v>2</v>
      </c>
      <c r="N611" s="139"/>
      <c r="O611" s="134">
        <v>45735</v>
      </c>
      <c r="P611" s="134"/>
      <c r="Q611" s="151"/>
      <c r="R611" s="118">
        <v>4</v>
      </c>
      <c r="S611" s="118">
        <f t="shared" si="62"/>
        <v>4</v>
      </c>
      <c r="T611" s="117">
        <v>1</v>
      </c>
      <c r="U611" s="117">
        <f>R611-T611</f>
        <v>3</v>
      </c>
      <c r="V611" s="117">
        <v>0</v>
      </c>
      <c r="W611" s="117">
        <f>T611</f>
        <v>1</v>
      </c>
      <c r="X611" s="117">
        <f>U611</f>
        <v>3</v>
      </c>
      <c r="Y611" s="135">
        <v>82</v>
      </c>
      <c r="Z611" s="135">
        <v>6</v>
      </c>
      <c r="AA611" s="135">
        <v>88</v>
      </c>
      <c r="AB611" s="320">
        <v>45903</v>
      </c>
      <c r="AC611" s="324">
        <v>0.33333333333333331</v>
      </c>
      <c r="AD611" s="324">
        <v>0.6875</v>
      </c>
      <c r="AE611" s="146" t="s">
        <v>88</v>
      </c>
      <c r="AF611" s="325" t="s">
        <v>103</v>
      </c>
      <c r="AG611" s="325" t="s">
        <v>826</v>
      </c>
      <c r="AH611" s="325" t="s">
        <v>151</v>
      </c>
      <c r="AI611" s="326" t="s">
        <v>150</v>
      </c>
      <c r="AJ611" s="131" t="s">
        <v>825</v>
      </c>
      <c r="AK611" s="131" t="s">
        <v>824</v>
      </c>
      <c r="AL611" s="130" t="s">
        <v>823</v>
      </c>
      <c r="AM611" s="130" t="s">
        <v>822</v>
      </c>
      <c r="AN611" s="129" t="s">
        <v>822</v>
      </c>
    </row>
    <row r="612" spans="1:40" s="87" customFormat="1" ht="18" hidden="1" customHeight="1">
      <c r="A612" s="355">
        <v>196</v>
      </c>
      <c r="B612" s="141" t="s">
        <v>821</v>
      </c>
      <c r="C612" s="127" t="s">
        <v>705</v>
      </c>
      <c r="D612" s="157" t="s">
        <v>812</v>
      </c>
      <c r="E612" s="123">
        <v>3</v>
      </c>
      <c r="F612" s="126">
        <v>2</v>
      </c>
      <c r="G612" s="126">
        <v>1</v>
      </c>
      <c r="H612" s="125">
        <v>2</v>
      </c>
      <c r="I612" s="143">
        <v>1</v>
      </c>
      <c r="J612" s="142"/>
      <c r="K612" s="142"/>
      <c r="L612" s="123" t="s">
        <v>145</v>
      </c>
      <c r="M612" s="122">
        <v>1</v>
      </c>
      <c r="N612" s="121"/>
      <c r="O612" s="114">
        <v>45694</v>
      </c>
      <c r="P612" s="114">
        <v>45772</v>
      </c>
      <c r="Q612" s="114"/>
      <c r="R612" s="119">
        <v>2</v>
      </c>
      <c r="S612" s="118">
        <f t="shared" si="62"/>
        <v>0</v>
      </c>
      <c r="T612" s="116"/>
      <c r="U612" s="116"/>
      <c r="V612" s="116"/>
      <c r="W612" s="116"/>
      <c r="X612" s="116"/>
      <c r="Y612" s="115">
        <v>52</v>
      </c>
      <c r="Z612" s="115">
        <v>2</v>
      </c>
      <c r="AA612" s="115">
        <f t="shared" ref="AA612:AA619" si="65">SUM(Y612:Z612)</f>
        <v>54</v>
      </c>
      <c r="AB612" s="114">
        <v>45959</v>
      </c>
      <c r="AC612" s="113">
        <v>0.375</v>
      </c>
      <c r="AD612" s="113">
        <v>0.64583333333333337</v>
      </c>
      <c r="AE612" s="112" t="str">
        <f t="shared" ref="AE612:AE619" si="66">CONCATENATE(AF612,"-",AG612)</f>
        <v>인천-영종</v>
      </c>
      <c r="AF612" s="111" t="s">
        <v>103</v>
      </c>
      <c r="AG612" s="111" t="s">
        <v>119</v>
      </c>
      <c r="AH612" s="111" t="s">
        <v>572</v>
      </c>
      <c r="AI612" s="110" t="s">
        <v>4</v>
      </c>
      <c r="AJ612" s="111" t="s">
        <v>820</v>
      </c>
      <c r="AK612" s="111" t="s">
        <v>815</v>
      </c>
      <c r="AL612" s="110" t="s">
        <v>819</v>
      </c>
      <c r="AM612" s="110"/>
      <c r="AN612" s="109"/>
    </row>
    <row r="613" spans="1:40" s="87" customFormat="1" ht="18" hidden="1" customHeight="1">
      <c r="A613" s="351"/>
      <c r="B613" s="141" t="s">
        <v>818</v>
      </c>
      <c r="C613" s="127" t="s">
        <v>705</v>
      </c>
      <c r="D613" s="157" t="s">
        <v>812</v>
      </c>
      <c r="E613" s="123">
        <v>4</v>
      </c>
      <c r="F613" s="126">
        <v>2</v>
      </c>
      <c r="G613" s="126">
        <v>1</v>
      </c>
      <c r="H613" s="125">
        <v>2</v>
      </c>
      <c r="I613" s="143">
        <v>1</v>
      </c>
      <c r="J613" s="142"/>
      <c r="K613" s="142"/>
      <c r="L613" s="123" t="s">
        <v>145</v>
      </c>
      <c r="M613" s="122">
        <v>1</v>
      </c>
      <c r="N613" s="121"/>
      <c r="O613" s="114">
        <v>45694</v>
      </c>
      <c r="P613" s="114">
        <v>45772</v>
      </c>
      <c r="Q613" s="114"/>
      <c r="R613" s="119">
        <v>2</v>
      </c>
      <c r="S613" s="118">
        <f t="shared" si="62"/>
        <v>0</v>
      </c>
      <c r="T613" s="116"/>
      <c r="U613" s="116"/>
      <c r="V613" s="116"/>
      <c r="W613" s="116"/>
      <c r="X613" s="116"/>
      <c r="Y613" s="115">
        <v>48</v>
      </c>
      <c r="Z613" s="115">
        <v>2</v>
      </c>
      <c r="AA613" s="115">
        <f t="shared" si="65"/>
        <v>50</v>
      </c>
      <c r="AB613" s="114">
        <v>45959</v>
      </c>
      <c r="AC613" s="113">
        <v>0.375</v>
      </c>
      <c r="AD613" s="113">
        <v>0.64583333333333337</v>
      </c>
      <c r="AE613" s="112" t="str">
        <f t="shared" si="66"/>
        <v>인천-강화</v>
      </c>
      <c r="AF613" s="111" t="s">
        <v>103</v>
      </c>
      <c r="AG613" s="111" t="s">
        <v>144</v>
      </c>
      <c r="AH613" s="111" t="s">
        <v>817</v>
      </c>
      <c r="AI613" s="110" t="s">
        <v>4</v>
      </c>
      <c r="AJ613" s="111" t="s">
        <v>816</v>
      </c>
      <c r="AK613" s="111" t="s">
        <v>815</v>
      </c>
      <c r="AL613" s="110" t="s">
        <v>814</v>
      </c>
      <c r="AM613" s="110"/>
      <c r="AN613" s="109"/>
    </row>
    <row r="614" spans="1:40" ht="18" hidden="1" customHeight="1">
      <c r="A614" s="352"/>
      <c r="B614" s="141" t="s">
        <v>813</v>
      </c>
      <c r="C614" s="145" t="s">
        <v>705</v>
      </c>
      <c r="D614" s="145" t="s">
        <v>812</v>
      </c>
      <c r="E614" s="141">
        <v>5</v>
      </c>
      <c r="F614" s="144"/>
      <c r="G614" s="144"/>
      <c r="H614" s="143"/>
      <c r="I614" s="143"/>
      <c r="J614" s="124">
        <v>3</v>
      </c>
      <c r="K614" s="142">
        <v>1</v>
      </c>
      <c r="L614" s="141"/>
      <c r="M614" s="140"/>
      <c r="N614" s="139"/>
      <c r="O614" s="134"/>
      <c r="P614" s="134"/>
      <c r="Q614" s="151"/>
      <c r="R614" s="136"/>
      <c r="S614" s="118">
        <f t="shared" si="62"/>
        <v>0</v>
      </c>
      <c r="T614" s="117"/>
      <c r="U614" s="117"/>
      <c r="V614" s="117"/>
      <c r="W614" s="117"/>
      <c r="X614" s="117"/>
      <c r="Y614" s="135"/>
      <c r="Z614" s="135"/>
      <c r="AA614" s="135">
        <f t="shared" si="65"/>
        <v>0</v>
      </c>
      <c r="AB614" s="134"/>
      <c r="AC614" s="133"/>
      <c r="AD614" s="133"/>
      <c r="AE614" s="132" t="str">
        <f t="shared" si="66"/>
        <v>-</v>
      </c>
      <c r="AF614" s="131"/>
      <c r="AG614" s="131"/>
      <c r="AH614" s="131"/>
      <c r="AI614" s="130"/>
      <c r="AJ614" s="131"/>
      <c r="AK614" s="131"/>
      <c r="AL614" s="130"/>
      <c r="AM614" s="130"/>
      <c r="AN614" s="129"/>
    </row>
    <row r="615" spans="1:40" ht="18" hidden="1" customHeight="1">
      <c r="A615" s="355">
        <v>197</v>
      </c>
      <c r="B615" s="141" t="s">
        <v>811</v>
      </c>
      <c r="C615" s="145" t="s">
        <v>705</v>
      </c>
      <c r="D615" s="145" t="s">
        <v>807</v>
      </c>
      <c r="E615" s="141">
        <v>3</v>
      </c>
      <c r="F615" s="144"/>
      <c r="G615" s="144"/>
      <c r="H615" s="143"/>
      <c r="I615" s="143"/>
      <c r="J615" s="142"/>
      <c r="K615" s="142"/>
      <c r="L615" s="141"/>
      <c r="M615" s="140"/>
      <c r="N615" s="139"/>
      <c r="O615" s="138"/>
      <c r="P615" s="138"/>
      <c r="Q615" s="137"/>
      <c r="R615" s="136"/>
      <c r="S615" s="118">
        <f t="shared" si="62"/>
        <v>0</v>
      </c>
      <c r="T615" s="117"/>
      <c r="U615" s="117"/>
      <c r="V615" s="117"/>
      <c r="W615" s="117"/>
      <c r="X615" s="117"/>
      <c r="Y615" s="135"/>
      <c r="Z615" s="135"/>
      <c r="AA615" s="135">
        <f t="shared" si="65"/>
        <v>0</v>
      </c>
      <c r="AB615" s="134"/>
      <c r="AC615" s="133"/>
      <c r="AD615" s="133"/>
      <c r="AE615" s="132" t="str">
        <f t="shared" si="66"/>
        <v>-</v>
      </c>
      <c r="AF615" s="131"/>
      <c r="AG615" s="131"/>
      <c r="AH615" s="131"/>
      <c r="AI615" s="130"/>
      <c r="AJ615" s="131"/>
      <c r="AK615" s="131"/>
      <c r="AL615" s="130"/>
      <c r="AM615" s="130" t="s">
        <v>810</v>
      </c>
      <c r="AN615" s="129">
        <v>3711</v>
      </c>
    </row>
    <row r="616" spans="1:40" ht="18" hidden="1" customHeight="1">
      <c r="A616" s="351"/>
      <c r="B616" s="141" t="s">
        <v>809</v>
      </c>
      <c r="C616" s="145" t="s">
        <v>705</v>
      </c>
      <c r="D616" s="145" t="s">
        <v>807</v>
      </c>
      <c r="E616" s="141">
        <v>4</v>
      </c>
      <c r="F616" s="144"/>
      <c r="G616" s="144"/>
      <c r="H616" s="143"/>
      <c r="I616" s="143"/>
      <c r="J616" s="142"/>
      <c r="K616" s="142"/>
      <c r="L616" s="141"/>
      <c r="M616" s="140"/>
      <c r="N616" s="139"/>
      <c r="O616" s="138"/>
      <c r="P616" s="138"/>
      <c r="Q616" s="137"/>
      <c r="R616" s="136"/>
      <c r="S616" s="118">
        <f t="shared" si="62"/>
        <v>0</v>
      </c>
      <c r="T616" s="117"/>
      <c r="U616" s="117"/>
      <c r="V616" s="117"/>
      <c r="W616" s="117"/>
      <c r="X616" s="117"/>
      <c r="Y616" s="135"/>
      <c r="Z616" s="135"/>
      <c r="AA616" s="135">
        <f t="shared" si="65"/>
        <v>0</v>
      </c>
      <c r="AB616" s="134"/>
      <c r="AC616" s="133"/>
      <c r="AD616" s="133"/>
      <c r="AE616" s="132" t="str">
        <f t="shared" si="66"/>
        <v>-</v>
      </c>
      <c r="AF616" s="131"/>
      <c r="AG616" s="131"/>
      <c r="AH616" s="131"/>
      <c r="AI616" s="130"/>
      <c r="AJ616" s="131"/>
      <c r="AK616" s="131"/>
      <c r="AL616" s="130"/>
      <c r="AM616" s="130"/>
      <c r="AN616" s="129"/>
    </row>
    <row r="617" spans="1:40" ht="18" hidden="1" customHeight="1">
      <c r="A617" s="352"/>
      <c r="B617" s="141" t="s">
        <v>808</v>
      </c>
      <c r="C617" s="145" t="s">
        <v>705</v>
      </c>
      <c r="D617" s="145" t="s">
        <v>807</v>
      </c>
      <c r="E617" s="141">
        <v>5</v>
      </c>
      <c r="F617" s="144"/>
      <c r="G617" s="144"/>
      <c r="H617" s="143"/>
      <c r="I617" s="143"/>
      <c r="J617" s="142"/>
      <c r="K617" s="142"/>
      <c r="L617" s="141"/>
      <c r="M617" s="140"/>
      <c r="N617" s="139"/>
      <c r="O617" s="138"/>
      <c r="P617" s="138"/>
      <c r="Q617" s="137"/>
      <c r="R617" s="136"/>
      <c r="S617" s="118">
        <f t="shared" si="62"/>
        <v>0</v>
      </c>
      <c r="T617" s="117"/>
      <c r="U617" s="117"/>
      <c r="V617" s="117"/>
      <c r="W617" s="117"/>
      <c r="X617" s="117"/>
      <c r="Y617" s="135"/>
      <c r="Z617" s="135"/>
      <c r="AA617" s="135">
        <f t="shared" si="65"/>
        <v>0</v>
      </c>
      <c r="AB617" s="134"/>
      <c r="AC617" s="133"/>
      <c r="AD617" s="133"/>
      <c r="AE617" s="132" t="str">
        <f t="shared" si="66"/>
        <v>-</v>
      </c>
      <c r="AF617" s="131"/>
      <c r="AG617" s="131"/>
      <c r="AH617" s="131"/>
      <c r="AI617" s="130"/>
      <c r="AJ617" s="131"/>
      <c r="AK617" s="131"/>
      <c r="AL617" s="130"/>
      <c r="AM617" s="130"/>
      <c r="AN617" s="129"/>
    </row>
    <row r="618" spans="1:40" ht="18" hidden="1" customHeight="1">
      <c r="A618" s="355">
        <v>198</v>
      </c>
      <c r="B618" s="141" t="s">
        <v>806</v>
      </c>
      <c r="C618" s="145" t="s">
        <v>705</v>
      </c>
      <c r="D618" s="145" t="s">
        <v>803</v>
      </c>
      <c r="E618" s="141">
        <v>3</v>
      </c>
      <c r="F618" s="144"/>
      <c r="G618" s="144"/>
      <c r="H618" s="143"/>
      <c r="I618" s="143"/>
      <c r="J618" s="142"/>
      <c r="K618" s="142"/>
      <c r="L618" s="141"/>
      <c r="M618" s="140"/>
      <c r="N618" s="139"/>
      <c r="O618" s="138"/>
      <c r="P618" s="138"/>
      <c r="Q618" s="137"/>
      <c r="R618" s="136"/>
      <c r="S618" s="118">
        <f t="shared" si="62"/>
        <v>0</v>
      </c>
      <c r="T618" s="117"/>
      <c r="U618" s="117"/>
      <c r="V618" s="117"/>
      <c r="W618" s="117"/>
      <c r="X618" s="117"/>
      <c r="Y618" s="135"/>
      <c r="Z618" s="135"/>
      <c r="AA618" s="135">
        <f t="shared" si="65"/>
        <v>0</v>
      </c>
      <c r="AB618" s="134"/>
      <c r="AC618" s="133"/>
      <c r="AD618" s="133"/>
      <c r="AE618" s="132" t="str">
        <f t="shared" si="66"/>
        <v>-</v>
      </c>
      <c r="AF618" s="131"/>
      <c r="AG618" s="131"/>
      <c r="AH618" s="131"/>
      <c r="AI618" s="130"/>
      <c r="AJ618" s="131"/>
      <c r="AK618" s="131"/>
      <c r="AL618" s="130"/>
      <c r="AM618" s="130"/>
      <c r="AN618" s="129"/>
    </row>
    <row r="619" spans="1:40" ht="18" hidden="1" customHeight="1">
      <c r="A619" s="351"/>
      <c r="B619" s="141" t="s">
        <v>805</v>
      </c>
      <c r="C619" s="145" t="s">
        <v>705</v>
      </c>
      <c r="D619" s="145" t="s">
        <v>803</v>
      </c>
      <c r="E619" s="141">
        <v>4</v>
      </c>
      <c r="F619" s="144"/>
      <c r="G619" s="144"/>
      <c r="H619" s="143"/>
      <c r="I619" s="143"/>
      <c r="J619" s="142"/>
      <c r="K619" s="142"/>
      <c r="L619" s="141"/>
      <c r="M619" s="140"/>
      <c r="N619" s="139"/>
      <c r="O619" s="138"/>
      <c r="P619" s="138"/>
      <c r="Q619" s="137"/>
      <c r="R619" s="136"/>
      <c r="S619" s="118">
        <f t="shared" si="62"/>
        <v>0</v>
      </c>
      <c r="T619" s="117"/>
      <c r="U619" s="117"/>
      <c r="V619" s="117"/>
      <c r="W619" s="117"/>
      <c r="X619" s="117"/>
      <c r="Y619" s="135"/>
      <c r="Z619" s="135"/>
      <c r="AA619" s="135">
        <f t="shared" si="65"/>
        <v>0</v>
      </c>
      <c r="AB619" s="134"/>
      <c r="AC619" s="133"/>
      <c r="AD619" s="133"/>
      <c r="AE619" s="132" t="str">
        <f t="shared" si="66"/>
        <v>-</v>
      </c>
      <c r="AF619" s="131"/>
      <c r="AG619" s="131"/>
      <c r="AH619" s="131"/>
      <c r="AI619" s="130"/>
      <c r="AJ619" s="131"/>
      <c r="AK619" s="131"/>
      <c r="AL619" s="130"/>
      <c r="AM619" s="130"/>
      <c r="AN619" s="129"/>
    </row>
    <row r="620" spans="1:40" s="87" customFormat="1" ht="18" hidden="1" customHeight="1">
      <c r="A620" s="352"/>
      <c r="B620" s="123" t="s">
        <v>804</v>
      </c>
      <c r="C620" s="127" t="s">
        <v>705</v>
      </c>
      <c r="D620" s="157" t="s">
        <v>803</v>
      </c>
      <c r="E620" s="123">
        <v>5</v>
      </c>
      <c r="F620" s="126"/>
      <c r="G620" s="126"/>
      <c r="H620" s="125"/>
      <c r="I620" s="125"/>
      <c r="J620" s="124">
        <v>7</v>
      </c>
      <c r="K620" s="142">
        <v>1</v>
      </c>
      <c r="L620" s="123" t="s">
        <v>145</v>
      </c>
      <c r="M620" s="122">
        <v>2</v>
      </c>
      <c r="N620" s="121"/>
      <c r="O620" s="120"/>
      <c r="P620" s="120">
        <v>45832</v>
      </c>
      <c r="Q620" s="120"/>
      <c r="R620" s="119">
        <v>7</v>
      </c>
      <c r="S620" s="118">
        <f t="shared" si="62"/>
        <v>0</v>
      </c>
      <c r="T620" s="116"/>
      <c r="U620" s="116"/>
      <c r="V620" s="116"/>
      <c r="W620" s="116"/>
      <c r="X620" s="116"/>
      <c r="Y620" s="115">
        <v>150</v>
      </c>
      <c r="Z620" s="115">
        <v>8</v>
      </c>
      <c r="AA620" s="115">
        <v>158</v>
      </c>
      <c r="AB620" s="114">
        <v>45932</v>
      </c>
      <c r="AC620" s="113">
        <v>0.35416666666666669</v>
      </c>
      <c r="AD620" s="113">
        <v>0.65277777777777779</v>
      </c>
      <c r="AE620" s="112" t="s">
        <v>88</v>
      </c>
      <c r="AF620" s="111" t="s">
        <v>6</v>
      </c>
      <c r="AG620" s="111" t="s">
        <v>802</v>
      </c>
      <c r="AH620" s="111" t="s">
        <v>385</v>
      </c>
      <c r="AI620" s="110" t="s">
        <v>4</v>
      </c>
      <c r="AJ620" s="111"/>
      <c r="AK620" s="111"/>
      <c r="AL620" s="110"/>
      <c r="AM620" s="110"/>
      <c r="AN620" s="109"/>
    </row>
    <row r="621" spans="1:40" ht="18" customHeight="1">
      <c r="A621" s="355">
        <v>199</v>
      </c>
      <c r="B621" s="141" t="s">
        <v>801</v>
      </c>
      <c r="C621" s="145" t="s">
        <v>705</v>
      </c>
      <c r="D621" s="274" t="s">
        <v>790</v>
      </c>
      <c r="E621" s="321">
        <v>3</v>
      </c>
      <c r="F621" s="144"/>
      <c r="G621" s="144"/>
      <c r="H621" s="143">
        <v>4</v>
      </c>
      <c r="I621" s="143">
        <v>1</v>
      </c>
      <c r="J621" s="142"/>
      <c r="K621" s="142"/>
      <c r="L621" s="141" t="s">
        <v>120</v>
      </c>
      <c r="M621" s="140">
        <v>2</v>
      </c>
      <c r="N621" s="139"/>
      <c r="O621" s="134">
        <v>45733</v>
      </c>
      <c r="P621" s="134"/>
      <c r="Q621" s="151">
        <v>45855</v>
      </c>
      <c r="R621" s="118">
        <v>4</v>
      </c>
      <c r="S621" s="118">
        <f t="shared" si="62"/>
        <v>4</v>
      </c>
      <c r="T621" s="117">
        <v>1</v>
      </c>
      <c r="U621" s="117">
        <f>R621-T621</f>
        <v>3</v>
      </c>
      <c r="V621" s="117">
        <f>T621</f>
        <v>1</v>
      </c>
      <c r="W621" s="117">
        <v>0</v>
      </c>
      <c r="X621" s="117">
        <f>U621</f>
        <v>3</v>
      </c>
      <c r="Y621" s="135">
        <v>90</v>
      </c>
      <c r="Z621" s="135">
        <v>6</v>
      </c>
      <c r="AA621" s="135">
        <f>SUM(Y621:Z621)</f>
        <v>96</v>
      </c>
      <c r="AB621" s="320">
        <v>45916</v>
      </c>
      <c r="AC621" s="324">
        <v>0.375</v>
      </c>
      <c r="AD621" s="324">
        <v>0.65277777777777779</v>
      </c>
      <c r="AE621" s="132" t="str">
        <f>CONCATENATE(AF621,"-",AG621)</f>
        <v>인천-영종</v>
      </c>
      <c r="AF621" s="325" t="s">
        <v>6</v>
      </c>
      <c r="AG621" s="325" t="s">
        <v>64</v>
      </c>
      <c r="AH621" s="325" t="s">
        <v>755</v>
      </c>
      <c r="AI621" s="326" t="s">
        <v>71</v>
      </c>
      <c r="AJ621" s="131" t="s">
        <v>800</v>
      </c>
      <c r="AK621" s="131" t="s">
        <v>799</v>
      </c>
      <c r="AL621" s="130" t="s">
        <v>798</v>
      </c>
      <c r="AM621" s="130" t="s">
        <v>797</v>
      </c>
      <c r="AN621" s="129">
        <v>3866</v>
      </c>
    </row>
    <row r="622" spans="1:40" ht="18" customHeight="1">
      <c r="A622" s="351"/>
      <c r="B622" s="141" t="s">
        <v>796</v>
      </c>
      <c r="C622" s="145" t="s">
        <v>705</v>
      </c>
      <c r="D622" s="274" t="s">
        <v>790</v>
      </c>
      <c r="E622" s="321">
        <v>4</v>
      </c>
      <c r="F622" s="144"/>
      <c r="G622" s="144"/>
      <c r="H622" s="143">
        <v>3</v>
      </c>
      <c r="I622" s="143">
        <v>1</v>
      </c>
      <c r="J622" s="142"/>
      <c r="K622" s="142"/>
      <c r="L622" s="141" t="s">
        <v>7</v>
      </c>
      <c r="M622" s="140">
        <v>1</v>
      </c>
      <c r="N622" s="139"/>
      <c r="O622" s="134">
        <v>45705</v>
      </c>
      <c r="P622" s="134"/>
      <c r="Q622" s="152"/>
      <c r="R622" s="118">
        <v>3</v>
      </c>
      <c r="S622" s="118">
        <f t="shared" si="62"/>
        <v>3</v>
      </c>
      <c r="T622" s="117">
        <v>1</v>
      </c>
      <c r="U622" s="117">
        <f>R622-T622</f>
        <v>2</v>
      </c>
      <c r="V622" s="117">
        <f>T622</f>
        <v>1</v>
      </c>
      <c r="W622" s="117">
        <v>0</v>
      </c>
      <c r="X622" s="117">
        <f>U622</f>
        <v>2</v>
      </c>
      <c r="Y622" s="135">
        <v>72</v>
      </c>
      <c r="Z622" s="135">
        <v>4</v>
      </c>
      <c r="AA622" s="135">
        <f>SUM(Y622:Z622)</f>
        <v>76</v>
      </c>
      <c r="AB622" s="320">
        <v>45911</v>
      </c>
      <c r="AC622" s="324">
        <v>0.34722222222222227</v>
      </c>
      <c r="AD622" s="324">
        <v>0.6875</v>
      </c>
      <c r="AE622" s="132" t="str">
        <f>CONCATENATE(AF622,"-",AG622)</f>
        <v>인천-강화</v>
      </c>
      <c r="AF622" s="325" t="s">
        <v>103</v>
      </c>
      <c r="AG622" s="325" t="s">
        <v>144</v>
      </c>
      <c r="AH622" s="325" t="s">
        <v>795</v>
      </c>
      <c r="AI622" s="326" t="s">
        <v>4</v>
      </c>
      <c r="AJ622" s="131" t="s">
        <v>794</v>
      </c>
      <c r="AK622" s="131" t="s">
        <v>793</v>
      </c>
      <c r="AL622" s="130" t="s">
        <v>792</v>
      </c>
      <c r="AM622" s="130"/>
      <c r="AN622" s="129"/>
    </row>
    <row r="623" spans="1:40" ht="18" customHeight="1">
      <c r="A623" s="352"/>
      <c r="B623" s="141" t="s">
        <v>791</v>
      </c>
      <c r="C623" s="145" t="s">
        <v>705</v>
      </c>
      <c r="D623" s="274" t="s">
        <v>790</v>
      </c>
      <c r="E623" s="321">
        <v>5</v>
      </c>
      <c r="F623" s="144"/>
      <c r="G623" s="144"/>
      <c r="H623" s="143"/>
      <c r="I623" s="143"/>
      <c r="J623" s="142">
        <v>3</v>
      </c>
      <c r="K623" s="142">
        <v>1</v>
      </c>
      <c r="L623" s="141" t="s">
        <v>7</v>
      </c>
      <c r="M623" s="140">
        <v>2</v>
      </c>
      <c r="N623" s="139"/>
      <c r="O623" s="134">
        <v>45733</v>
      </c>
      <c r="P623" s="134"/>
      <c r="Q623" s="151"/>
      <c r="R623" s="118">
        <v>3</v>
      </c>
      <c r="S623" s="118">
        <f t="shared" si="62"/>
        <v>3</v>
      </c>
      <c r="T623" s="117">
        <v>1</v>
      </c>
      <c r="U623" s="117">
        <f>R623-T623</f>
        <v>2</v>
      </c>
      <c r="V623" s="117">
        <v>0</v>
      </c>
      <c r="W623" s="117">
        <f>T623</f>
        <v>1</v>
      </c>
      <c r="X623" s="117">
        <f>U623</f>
        <v>2</v>
      </c>
      <c r="Y623" s="135">
        <v>73</v>
      </c>
      <c r="Z623" s="135">
        <v>3</v>
      </c>
      <c r="AA623" s="135">
        <v>76</v>
      </c>
      <c r="AB623" s="320">
        <v>45910</v>
      </c>
      <c r="AC623" s="324">
        <v>0.34722222222222227</v>
      </c>
      <c r="AD623" s="324">
        <v>0.63888888888888895</v>
      </c>
      <c r="AE623" s="146" t="s">
        <v>88</v>
      </c>
      <c r="AF623" s="325" t="s">
        <v>103</v>
      </c>
      <c r="AG623" s="325" t="s">
        <v>110</v>
      </c>
      <c r="AH623" s="325" t="s">
        <v>789</v>
      </c>
      <c r="AI623" s="326" t="s">
        <v>4</v>
      </c>
      <c r="AJ623" s="131" t="s">
        <v>788</v>
      </c>
      <c r="AK623" s="131"/>
      <c r="AL623" s="130" t="s">
        <v>787</v>
      </c>
      <c r="AM623" s="130"/>
      <c r="AN623" s="129"/>
    </row>
    <row r="624" spans="1:40" ht="18" hidden="1" customHeight="1">
      <c r="A624" s="355">
        <v>200</v>
      </c>
      <c r="B624" s="141" t="s">
        <v>786</v>
      </c>
      <c r="C624" s="145" t="s">
        <v>705</v>
      </c>
      <c r="D624" s="145" t="s">
        <v>781</v>
      </c>
      <c r="E624" s="141">
        <v>3</v>
      </c>
      <c r="F624" s="144"/>
      <c r="G624" s="144"/>
      <c r="H624" s="143"/>
      <c r="I624" s="143"/>
      <c r="J624" s="142"/>
      <c r="K624" s="142"/>
      <c r="L624" s="141"/>
      <c r="M624" s="140"/>
      <c r="N624" s="139"/>
      <c r="O624" s="134"/>
      <c r="P624" s="134"/>
      <c r="Q624" s="151"/>
      <c r="R624" s="136"/>
      <c r="S624" s="118">
        <f t="shared" si="62"/>
        <v>0</v>
      </c>
      <c r="T624" s="117"/>
      <c r="U624" s="117"/>
      <c r="V624" s="117"/>
      <c r="W624" s="117"/>
      <c r="X624" s="117"/>
      <c r="Y624" s="135"/>
      <c r="Z624" s="135"/>
      <c r="AA624" s="135">
        <f>SUM(Y624:Z624)</f>
        <v>0</v>
      </c>
      <c r="AB624" s="134"/>
      <c r="AC624" s="133"/>
      <c r="AD624" s="133"/>
      <c r="AE624" s="132" t="str">
        <f>CONCATENATE(AF624,"-",AG624)</f>
        <v>-</v>
      </c>
      <c r="AF624" s="131"/>
      <c r="AG624" s="131"/>
      <c r="AH624" s="131"/>
      <c r="AI624" s="130"/>
      <c r="AJ624" s="131"/>
      <c r="AK624" s="131"/>
      <c r="AL624" s="130"/>
      <c r="AM624" s="130" t="s">
        <v>780</v>
      </c>
      <c r="AN624" s="129" t="s">
        <v>779</v>
      </c>
    </row>
    <row r="625" spans="1:40" ht="18" hidden="1" customHeight="1">
      <c r="A625" s="351"/>
      <c r="B625" s="141" t="s">
        <v>785</v>
      </c>
      <c r="C625" s="145" t="s">
        <v>705</v>
      </c>
      <c r="D625" s="145" t="s">
        <v>781</v>
      </c>
      <c r="E625" s="141">
        <v>4</v>
      </c>
      <c r="F625" s="144">
        <v>3</v>
      </c>
      <c r="G625" s="144">
        <v>1</v>
      </c>
      <c r="H625" s="143">
        <v>3</v>
      </c>
      <c r="I625" s="143">
        <v>1</v>
      </c>
      <c r="J625" s="142"/>
      <c r="K625" s="142"/>
      <c r="L625" s="141" t="s">
        <v>7</v>
      </c>
      <c r="M625" s="140">
        <v>1</v>
      </c>
      <c r="N625" s="139"/>
      <c r="O625" s="134">
        <v>45673</v>
      </c>
      <c r="P625" s="134"/>
      <c r="Q625" s="152"/>
      <c r="R625" s="136">
        <v>3</v>
      </c>
      <c r="S625" s="118">
        <f t="shared" si="62"/>
        <v>1</v>
      </c>
      <c r="T625" s="117">
        <v>1</v>
      </c>
      <c r="U625" s="117"/>
      <c r="V625" s="117">
        <f>T625</f>
        <v>1</v>
      </c>
      <c r="W625" s="117">
        <v>0</v>
      </c>
      <c r="X625" s="117">
        <v>0</v>
      </c>
      <c r="Y625" s="135">
        <v>71</v>
      </c>
      <c r="Z625" s="135">
        <v>3</v>
      </c>
      <c r="AA625" s="135">
        <f>SUM(Y625:Z625)</f>
        <v>74</v>
      </c>
      <c r="AB625" s="134">
        <v>45765</v>
      </c>
      <c r="AC625" s="133">
        <v>0.33333333333333331</v>
      </c>
      <c r="AD625" s="133">
        <v>0.625</v>
      </c>
      <c r="AE625" s="132" t="str">
        <f>CONCATENATE(AF625,"-",AG625)</f>
        <v>인천-강화</v>
      </c>
      <c r="AF625" s="131" t="s">
        <v>103</v>
      </c>
      <c r="AG625" s="131" t="s">
        <v>144</v>
      </c>
      <c r="AH625" s="131" t="s">
        <v>260</v>
      </c>
      <c r="AI625" s="130" t="s">
        <v>71</v>
      </c>
      <c r="AJ625" s="131" t="s">
        <v>784</v>
      </c>
      <c r="AK625" s="131" t="s">
        <v>783</v>
      </c>
      <c r="AL625" s="130"/>
      <c r="AM625" s="130" t="s">
        <v>780</v>
      </c>
      <c r="AN625" s="129" t="s">
        <v>779</v>
      </c>
    </row>
    <row r="626" spans="1:40" ht="18" hidden="1" customHeight="1">
      <c r="A626" s="352"/>
      <c r="B626" s="141" t="s">
        <v>782</v>
      </c>
      <c r="C626" s="145" t="s">
        <v>705</v>
      </c>
      <c r="D626" s="145" t="s">
        <v>781</v>
      </c>
      <c r="E626" s="141">
        <v>5</v>
      </c>
      <c r="F626" s="144"/>
      <c r="G626" s="144"/>
      <c r="H626" s="143"/>
      <c r="I626" s="143"/>
      <c r="J626" s="142"/>
      <c r="K626" s="142"/>
      <c r="L626" s="141"/>
      <c r="M626" s="140"/>
      <c r="N626" s="139"/>
      <c r="O626" s="134"/>
      <c r="P626" s="134"/>
      <c r="Q626" s="151"/>
      <c r="R626" s="136"/>
      <c r="S626" s="118">
        <f t="shared" si="62"/>
        <v>0</v>
      </c>
      <c r="T626" s="117"/>
      <c r="U626" s="117"/>
      <c r="V626" s="117"/>
      <c r="W626" s="117"/>
      <c r="X626" s="117"/>
      <c r="Y626" s="135"/>
      <c r="Z626" s="135"/>
      <c r="AA626" s="135">
        <f>SUM(Y626:Z626)</f>
        <v>0</v>
      </c>
      <c r="AB626" s="134"/>
      <c r="AC626" s="133"/>
      <c r="AD626" s="133"/>
      <c r="AE626" s="132" t="str">
        <f>CONCATENATE(AF626,"-",AG626)</f>
        <v>-</v>
      </c>
      <c r="AF626" s="131"/>
      <c r="AG626" s="131"/>
      <c r="AH626" s="131"/>
      <c r="AI626" s="130"/>
      <c r="AJ626" s="131"/>
      <c r="AK626" s="131"/>
      <c r="AL626" s="130"/>
      <c r="AM626" s="130" t="s">
        <v>780</v>
      </c>
      <c r="AN626" s="129" t="s">
        <v>779</v>
      </c>
    </row>
    <row r="627" spans="1:40" ht="18" hidden="1" customHeight="1">
      <c r="A627" s="355">
        <v>201</v>
      </c>
      <c r="B627" s="141" t="s">
        <v>778</v>
      </c>
      <c r="C627" s="145" t="s">
        <v>705</v>
      </c>
      <c r="D627" s="145" t="s">
        <v>767</v>
      </c>
      <c r="E627" s="141">
        <v>3</v>
      </c>
      <c r="F627" s="144"/>
      <c r="G627" s="144"/>
      <c r="H627" s="143">
        <v>1</v>
      </c>
      <c r="I627" s="143">
        <v>1</v>
      </c>
      <c r="J627" s="142"/>
      <c r="K627" s="142"/>
      <c r="L627" s="141" t="s">
        <v>7</v>
      </c>
      <c r="M627" s="140">
        <v>1</v>
      </c>
      <c r="N627" s="139"/>
      <c r="O627" s="134">
        <v>45709</v>
      </c>
      <c r="P627" s="134"/>
      <c r="Q627" s="152"/>
      <c r="R627" s="136">
        <v>1</v>
      </c>
      <c r="S627" s="118">
        <f t="shared" si="62"/>
        <v>1</v>
      </c>
      <c r="T627" s="117">
        <v>1</v>
      </c>
      <c r="U627" s="117"/>
      <c r="V627" s="117">
        <f>T627</f>
        <v>1</v>
      </c>
      <c r="W627" s="117">
        <v>0</v>
      </c>
      <c r="X627" s="117">
        <v>0</v>
      </c>
      <c r="Y627" s="135">
        <v>24</v>
      </c>
      <c r="Z627" s="135">
        <v>2</v>
      </c>
      <c r="AA627" s="135">
        <f>SUM(Y627:Z627)</f>
        <v>26</v>
      </c>
      <c r="AB627" s="134">
        <v>45800</v>
      </c>
      <c r="AC627" s="133">
        <v>0.33333333333333331</v>
      </c>
      <c r="AD627" s="133">
        <v>0.64583333333333337</v>
      </c>
      <c r="AE627" s="132" t="str">
        <f>CONCATENATE(AF627,"-",AG627)</f>
        <v>인천-강화</v>
      </c>
      <c r="AF627" s="131" t="s">
        <v>103</v>
      </c>
      <c r="AG627" s="131" t="s">
        <v>144</v>
      </c>
      <c r="AH627" s="131" t="s">
        <v>730</v>
      </c>
      <c r="AI627" s="130" t="s">
        <v>4</v>
      </c>
      <c r="AJ627" s="131" t="s">
        <v>777</v>
      </c>
      <c r="AK627" s="131" t="s">
        <v>776</v>
      </c>
      <c r="AL627" s="130" t="s">
        <v>775</v>
      </c>
      <c r="AM627" s="130" t="s">
        <v>762</v>
      </c>
      <c r="AN627" s="129" t="s">
        <v>761</v>
      </c>
    </row>
    <row r="628" spans="1:40" ht="18" customHeight="1">
      <c r="A628" s="351"/>
      <c r="B628" s="141" t="s">
        <v>774</v>
      </c>
      <c r="C628" s="145" t="s">
        <v>705</v>
      </c>
      <c r="D628" s="274" t="s">
        <v>767</v>
      </c>
      <c r="E628" s="321">
        <v>4</v>
      </c>
      <c r="F628" s="144"/>
      <c r="G628" s="144"/>
      <c r="H628" s="143">
        <v>1</v>
      </c>
      <c r="I628" s="143">
        <v>1</v>
      </c>
      <c r="J628" s="142"/>
      <c r="K628" s="142"/>
      <c r="L628" s="141" t="s">
        <v>7</v>
      </c>
      <c r="M628" s="140">
        <v>1</v>
      </c>
      <c r="N628" s="139"/>
      <c r="O628" s="134">
        <v>45709</v>
      </c>
      <c r="P628" s="134"/>
      <c r="Q628" s="152"/>
      <c r="R628" s="118">
        <v>1</v>
      </c>
      <c r="S628" s="118">
        <f t="shared" si="62"/>
        <v>1</v>
      </c>
      <c r="T628" s="117">
        <v>1</v>
      </c>
      <c r="U628" s="117">
        <f>R628-T628</f>
        <v>0</v>
      </c>
      <c r="V628" s="117">
        <f>T628</f>
        <v>1</v>
      </c>
      <c r="W628" s="117">
        <v>0</v>
      </c>
      <c r="X628" s="117">
        <f>U628</f>
        <v>0</v>
      </c>
      <c r="Y628" s="135">
        <v>29</v>
      </c>
      <c r="Z628" s="135">
        <v>2</v>
      </c>
      <c r="AA628" s="135">
        <f>SUM(Y628:Z628)</f>
        <v>31</v>
      </c>
      <c r="AB628" s="320">
        <v>45944</v>
      </c>
      <c r="AC628" s="324">
        <v>0.3611111111111111</v>
      </c>
      <c r="AD628" s="324">
        <v>0.64583333333333337</v>
      </c>
      <c r="AE628" s="132" t="str">
        <f>CONCATENATE(AF628,"-",AG628)</f>
        <v>인천-인천</v>
      </c>
      <c r="AF628" s="325" t="s">
        <v>103</v>
      </c>
      <c r="AG628" s="325" t="s">
        <v>773</v>
      </c>
      <c r="AH628" s="325" t="s">
        <v>772</v>
      </c>
      <c r="AI628" s="326" t="s">
        <v>4</v>
      </c>
      <c r="AJ628" s="131" t="s">
        <v>771</v>
      </c>
      <c r="AK628" s="131" t="s">
        <v>770</v>
      </c>
      <c r="AL628" s="130" t="s">
        <v>769</v>
      </c>
      <c r="AM628" s="130" t="s">
        <v>762</v>
      </c>
      <c r="AN628" s="129" t="s">
        <v>761</v>
      </c>
    </row>
    <row r="629" spans="1:40" ht="18" customHeight="1">
      <c r="A629" s="352"/>
      <c r="B629" s="141" t="s">
        <v>768</v>
      </c>
      <c r="C629" s="145" t="s">
        <v>705</v>
      </c>
      <c r="D629" s="274" t="s">
        <v>767</v>
      </c>
      <c r="E629" s="321">
        <v>5</v>
      </c>
      <c r="F629" s="144"/>
      <c r="G629" s="144"/>
      <c r="H629" s="143"/>
      <c r="I629" s="143"/>
      <c r="J629" s="142">
        <v>1</v>
      </c>
      <c r="K629" s="142">
        <v>1</v>
      </c>
      <c r="L629" s="141" t="s">
        <v>7</v>
      </c>
      <c r="M629" s="140">
        <v>2</v>
      </c>
      <c r="N629" s="139"/>
      <c r="O629" s="134">
        <v>45733</v>
      </c>
      <c r="P629" s="134"/>
      <c r="Q629" s="151"/>
      <c r="R629" s="118">
        <v>1</v>
      </c>
      <c r="S629" s="118">
        <f t="shared" si="62"/>
        <v>1</v>
      </c>
      <c r="T629" s="117">
        <v>1</v>
      </c>
      <c r="U629" s="117">
        <f>R629-T629</f>
        <v>0</v>
      </c>
      <c r="V629" s="117">
        <v>0</v>
      </c>
      <c r="W629" s="117">
        <f>T629</f>
        <v>1</v>
      </c>
      <c r="X629" s="117">
        <f>U629</f>
        <v>0</v>
      </c>
      <c r="Y629" s="135">
        <v>28</v>
      </c>
      <c r="Z629" s="135">
        <v>2</v>
      </c>
      <c r="AA629" s="135">
        <v>30</v>
      </c>
      <c r="AB629" s="320">
        <v>45975</v>
      </c>
      <c r="AC629" s="324">
        <v>0.33333333333333331</v>
      </c>
      <c r="AD629" s="324">
        <v>0.70833333333333337</v>
      </c>
      <c r="AE629" s="146" t="s">
        <v>703</v>
      </c>
      <c r="AF629" s="325" t="s">
        <v>6</v>
      </c>
      <c r="AG629" s="325" t="s">
        <v>152</v>
      </c>
      <c r="AH629" s="325" t="s">
        <v>766</v>
      </c>
      <c r="AI629" s="326" t="s">
        <v>150</v>
      </c>
      <c r="AJ629" s="131" t="s">
        <v>765</v>
      </c>
      <c r="AK629" s="131" t="s">
        <v>764</v>
      </c>
      <c r="AL629" s="130" t="s">
        <v>763</v>
      </c>
      <c r="AM629" s="130" t="s">
        <v>762</v>
      </c>
      <c r="AN629" s="129" t="s">
        <v>761</v>
      </c>
    </row>
    <row r="630" spans="1:40" ht="18" hidden="1" customHeight="1">
      <c r="A630" s="355">
        <v>202</v>
      </c>
      <c r="B630" s="141" t="s">
        <v>760</v>
      </c>
      <c r="C630" s="145" t="s">
        <v>705</v>
      </c>
      <c r="D630" s="145" t="s">
        <v>757</v>
      </c>
      <c r="E630" s="141">
        <v>3</v>
      </c>
      <c r="F630" s="144"/>
      <c r="G630" s="144"/>
      <c r="H630" s="143"/>
      <c r="I630" s="143"/>
      <c r="J630" s="142"/>
      <c r="K630" s="142"/>
      <c r="L630" s="141"/>
      <c r="M630" s="140"/>
      <c r="N630" s="139"/>
      <c r="O630" s="138"/>
      <c r="P630" s="138"/>
      <c r="Q630" s="137"/>
      <c r="R630" s="136"/>
      <c r="S630" s="118">
        <f t="shared" si="62"/>
        <v>0</v>
      </c>
      <c r="T630" s="117"/>
      <c r="U630" s="117"/>
      <c r="V630" s="117"/>
      <c r="W630" s="117"/>
      <c r="X630" s="117"/>
      <c r="Y630" s="135"/>
      <c r="Z630" s="135"/>
      <c r="AA630" s="135">
        <f>SUM(Y630:Z630)</f>
        <v>0</v>
      </c>
      <c r="AB630" s="134"/>
      <c r="AC630" s="133"/>
      <c r="AD630" s="133"/>
      <c r="AE630" s="132" t="str">
        <f>CONCATENATE(AF630,"-",AG630)</f>
        <v>-</v>
      </c>
      <c r="AF630" s="131"/>
      <c r="AG630" s="131"/>
      <c r="AH630" s="131"/>
      <c r="AI630" s="130"/>
      <c r="AJ630" s="131"/>
      <c r="AK630" s="131"/>
      <c r="AL630" s="130"/>
      <c r="AM630" s="130"/>
      <c r="AN630" s="129"/>
    </row>
    <row r="631" spans="1:40" ht="18" hidden="1" customHeight="1">
      <c r="A631" s="351"/>
      <c r="B631" s="141" t="s">
        <v>759</v>
      </c>
      <c r="C631" s="145" t="s">
        <v>705</v>
      </c>
      <c r="D631" s="145" t="s">
        <v>757</v>
      </c>
      <c r="E631" s="141">
        <v>4</v>
      </c>
      <c r="F631" s="144"/>
      <c r="G631" s="144"/>
      <c r="H631" s="143"/>
      <c r="I631" s="143"/>
      <c r="J631" s="142"/>
      <c r="K631" s="142"/>
      <c r="L631" s="141"/>
      <c r="M631" s="140"/>
      <c r="N631" s="139"/>
      <c r="O631" s="138"/>
      <c r="P631" s="138"/>
      <c r="Q631" s="137"/>
      <c r="R631" s="136"/>
      <c r="S631" s="118">
        <f t="shared" si="62"/>
        <v>0</v>
      </c>
      <c r="T631" s="117"/>
      <c r="U631" s="117"/>
      <c r="V631" s="117"/>
      <c r="W631" s="117"/>
      <c r="X631" s="117"/>
      <c r="Y631" s="135"/>
      <c r="Z631" s="135"/>
      <c r="AA631" s="135">
        <f>SUM(Y631:Z631)</f>
        <v>0</v>
      </c>
      <c r="AB631" s="134"/>
      <c r="AC631" s="133"/>
      <c r="AD631" s="133"/>
      <c r="AE631" s="132" t="str">
        <f>CONCATENATE(AF631,"-",AG631)</f>
        <v>-</v>
      </c>
      <c r="AF631" s="131"/>
      <c r="AG631" s="131"/>
      <c r="AH631" s="131"/>
      <c r="AI631" s="130"/>
      <c r="AJ631" s="131"/>
      <c r="AK631" s="131"/>
      <c r="AL631" s="130"/>
      <c r="AM631" s="130"/>
      <c r="AN631" s="129"/>
    </row>
    <row r="632" spans="1:40" ht="18" hidden="1" customHeight="1">
      <c r="A632" s="352"/>
      <c r="B632" s="141" t="s">
        <v>758</v>
      </c>
      <c r="C632" s="145" t="s">
        <v>705</v>
      </c>
      <c r="D632" s="145" t="s">
        <v>757</v>
      </c>
      <c r="E632" s="141">
        <v>5</v>
      </c>
      <c r="F632" s="144"/>
      <c r="G632" s="144"/>
      <c r="H632" s="143"/>
      <c r="I632" s="143"/>
      <c r="J632" s="142"/>
      <c r="K632" s="142"/>
      <c r="L632" s="141"/>
      <c r="M632" s="140"/>
      <c r="N632" s="139"/>
      <c r="O632" s="138"/>
      <c r="P632" s="138"/>
      <c r="Q632" s="137"/>
      <c r="R632" s="136"/>
      <c r="S632" s="118">
        <f t="shared" si="62"/>
        <v>0</v>
      </c>
      <c r="T632" s="117"/>
      <c r="U632" s="117"/>
      <c r="V632" s="117"/>
      <c r="W632" s="117"/>
      <c r="X632" s="117"/>
      <c r="Y632" s="135"/>
      <c r="Z632" s="135"/>
      <c r="AA632" s="135">
        <f>SUM(Y632:Z632)</f>
        <v>0</v>
      </c>
      <c r="AB632" s="134"/>
      <c r="AC632" s="133"/>
      <c r="AD632" s="133"/>
      <c r="AE632" s="132" t="str">
        <f>CONCATENATE(AF632,"-",AG632)</f>
        <v>-</v>
      </c>
      <c r="AF632" s="131"/>
      <c r="AG632" s="131"/>
      <c r="AH632" s="131"/>
      <c r="AI632" s="130"/>
      <c r="AJ632" s="131"/>
      <c r="AK632" s="131"/>
      <c r="AL632" s="130"/>
      <c r="AM632" s="130"/>
      <c r="AN632" s="129"/>
    </row>
    <row r="633" spans="1:40" ht="18" customHeight="1">
      <c r="A633" s="355">
        <v>203</v>
      </c>
      <c r="B633" s="141" t="s">
        <v>756</v>
      </c>
      <c r="C633" s="145" t="s">
        <v>705</v>
      </c>
      <c r="D633" s="274" t="s">
        <v>745</v>
      </c>
      <c r="E633" s="321">
        <v>3</v>
      </c>
      <c r="F633" s="144"/>
      <c r="G633" s="144"/>
      <c r="H633" s="143">
        <v>5</v>
      </c>
      <c r="I633" s="143">
        <v>1</v>
      </c>
      <c r="J633" s="142"/>
      <c r="K633" s="142"/>
      <c r="L633" s="141" t="s">
        <v>7</v>
      </c>
      <c r="M633" s="140" t="s">
        <v>104</v>
      </c>
      <c r="N633" s="139"/>
      <c r="O633" s="134">
        <v>45730</v>
      </c>
      <c r="P633" s="134"/>
      <c r="Q633" s="151"/>
      <c r="R633" s="118">
        <v>5</v>
      </c>
      <c r="S633" s="118">
        <f t="shared" si="62"/>
        <v>5</v>
      </c>
      <c r="T633" s="117">
        <v>1</v>
      </c>
      <c r="U633" s="117">
        <f>R633-T633</f>
        <v>4</v>
      </c>
      <c r="V633" s="117">
        <f>T633</f>
        <v>1</v>
      </c>
      <c r="W633" s="117">
        <v>0</v>
      </c>
      <c r="X633" s="117">
        <f>U633</f>
        <v>4</v>
      </c>
      <c r="Y633" s="135">
        <v>124</v>
      </c>
      <c r="Z633" s="135">
        <v>5</v>
      </c>
      <c r="AA633" s="135">
        <v>129</v>
      </c>
      <c r="AB633" s="320">
        <v>45952</v>
      </c>
      <c r="AC633" s="324">
        <v>0.36805555555555558</v>
      </c>
      <c r="AD633" s="324">
        <v>0.63888888888888895</v>
      </c>
      <c r="AE633" s="132" t="str">
        <f>CONCATENATE(AF633,"-",AG633)</f>
        <v>인천-영종</v>
      </c>
      <c r="AF633" s="325" t="s">
        <v>6</v>
      </c>
      <c r="AG633" s="325" t="s">
        <v>64</v>
      </c>
      <c r="AH633" s="325" t="s">
        <v>755</v>
      </c>
      <c r="AI633" s="326" t="s">
        <v>150</v>
      </c>
      <c r="AJ633" s="131" t="s">
        <v>754</v>
      </c>
      <c r="AK633" s="131" t="s">
        <v>753</v>
      </c>
      <c r="AL633" s="130" t="s">
        <v>752</v>
      </c>
      <c r="AM633" s="130" t="s">
        <v>720</v>
      </c>
      <c r="AN633" s="129" t="s">
        <v>719</v>
      </c>
    </row>
    <row r="634" spans="1:40" ht="18" hidden="1" customHeight="1">
      <c r="A634" s="351"/>
      <c r="B634" s="141" t="s">
        <v>751</v>
      </c>
      <c r="C634" s="145" t="s">
        <v>705</v>
      </c>
      <c r="D634" s="145" t="s">
        <v>745</v>
      </c>
      <c r="E634" s="141">
        <v>4</v>
      </c>
      <c r="F634" s="144">
        <v>5</v>
      </c>
      <c r="G634" s="144">
        <v>1</v>
      </c>
      <c r="H634" s="143">
        <v>5</v>
      </c>
      <c r="I634" s="143">
        <v>1</v>
      </c>
      <c r="J634" s="142"/>
      <c r="K634" s="142"/>
      <c r="L634" s="141" t="s">
        <v>7</v>
      </c>
      <c r="M634" s="140">
        <v>1</v>
      </c>
      <c r="N634" s="139"/>
      <c r="O634" s="134">
        <v>45703</v>
      </c>
      <c r="P634" s="134"/>
      <c r="Q634" s="152"/>
      <c r="R634" s="136">
        <v>5</v>
      </c>
      <c r="S634" s="118">
        <f t="shared" si="62"/>
        <v>1</v>
      </c>
      <c r="T634" s="117">
        <v>1</v>
      </c>
      <c r="U634" s="117"/>
      <c r="V634" s="117">
        <f>T634</f>
        <v>1</v>
      </c>
      <c r="W634" s="117">
        <v>0</v>
      </c>
      <c r="X634" s="117">
        <v>0</v>
      </c>
      <c r="Y634" s="135">
        <v>125</v>
      </c>
      <c r="Z634" s="135">
        <v>5</v>
      </c>
      <c r="AA634" s="135">
        <f>SUM(Y634:Z634)</f>
        <v>130</v>
      </c>
      <c r="AB634" s="134">
        <v>45776</v>
      </c>
      <c r="AC634" s="133">
        <v>0.375</v>
      </c>
      <c r="AD634" s="133">
        <v>0.52083333333333337</v>
      </c>
      <c r="AE634" s="132" t="str">
        <f>CONCATENATE(AF634,"-",AG634)</f>
        <v>인천-인천</v>
      </c>
      <c r="AF634" s="131" t="s">
        <v>103</v>
      </c>
      <c r="AG634" s="131" t="s">
        <v>103</v>
      </c>
      <c r="AH634" s="131" t="s">
        <v>750</v>
      </c>
      <c r="AI634" s="130" t="s">
        <v>4</v>
      </c>
      <c r="AJ634" s="131" t="s">
        <v>749</v>
      </c>
      <c r="AK634" s="131" t="s">
        <v>748</v>
      </c>
      <c r="AL634" s="130" t="s">
        <v>747</v>
      </c>
      <c r="AM634" s="130" t="s">
        <v>720</v>
      </c>
      <c r="AN634" s="129" t="s">
        <v>719</v>
      </c>
    </row>
    <row r="635" spans="1:40" ht="18" customHeight="1">
      <c r="A635" s="352"/>
      <c r="B635" s="141" t="s">
        <v>746</v>
      </c>
      <c r="C635" s="145" t="s">
        <v>705</v>
      </c>
      <c r="D635" s="274" t="s">
        <v>745</v>
      </c>
      <c r="E635" s="321">
        <v>5</v>
      </c>
      <c r="F635" s="144"/>
      <c r="G635" s="144"/>
      <c r="H635" s="143"/>
      <c r="I635" s="143"/>
      <c r="J635" s="142">
        <v>4</v>
      </c>
      <c r="K635" s="142">
        <v>1</v>
      </c>
      <c r="L635" s="141" t="s">
        <v>7</v>
      </c>
      <c r="M635" s="140">
        <v>2</v>
      </c>
      <c r="N635" s="139"/>
      <c r="O635" s="134">
        <v>45730</v>
      </c>
      <c r="P635" s="134"/>
      <c r="Q635" s="151"/>
      <c r="R635" s="118">
        <v>4</v>
      </c>
      <c r="S635" s="118">
        <f t="shared" si="62"/>
        <v>4</v>
      </c>
      <c r="T635" s="117">
        <v>1</v>
      </c>
      <c r="U635" s="117">
        <f>R635-T635</f>
        <v>3</v>
      </c>
      <c r="V635" s="117">
        <v>0</v>
      </c>
      <c r="W635" s="117">
        <f>T635</f>
        <v>1</v>
      </c>
      <c r="X635" s="117">
        <f>U635</f>
        <v>3</v>
      </c>
      <c r="Y635" s="135">
        <v>100</v>
      </c>
      <c r="Z635" s="135">
        <v>4</v>
      </c>
      <c r="AA635" s="135">
        <v>104</v>
      </c>
      <c r="AB635" s="320">
        <v>45953</v>
      </c>
      <c r="AC635" s="324">
        <v>0.3611111111111111</v>
      </c>
      <c r="AD635" s="324">
        <v>0.6875</v>
      </c>
      <c r="AE635" s="146" t="s">
        <v>88</v>
      </c>
      <c r="AF635" s="325" t="s">
        <v>6</v>
      </c>
      <c r="AG635" s="325" t="s">
        <v>73</v>
      </c>
      <c r="AH635" s="325" t="s">
        <v>744</v>
      </c>
      <c r="AI635" s="326" t="s">
        <v>158</v>
      </c>
      <c r="AJ635" s="131" t="s">
        <v>743</v>
      </c>
      <c r="AK635" s="131" t="s">
        <v>742</v>
      </c>
      <c r="AL635" s="130" t="s">
        <v>741</v>
      </c>
      <c r="AM635" s="130" t="s">
        <v>720</v>
      </c>
      <c r="AN635" s="129" t="s">
        <v>719</v>
      </c>
    </row>
    <row r="636" spans="1:40" ht="18" hidden="1" customHeight="1">
      <c r="A636" s="355">
        <v>204</v>
      </c>
      <c r="B636" s="141" t="s">
        <v>740</v>
      </c>
      <c r="C636" s="145" t="s">
        <v>705</v>
      </c>
      <c r="D636" s="145" t="s">
        <v>736</v>
      </c>
      <c r="E636" s="141">
        <v>3</v>
      </c>
      <c r="F636" s="144"/>
      <c r="G636" s="144"/>
      <c r="H636" s="143"/>
      <c r="I636" s="143"/>
      <c r="J636" s="142"/>
      <c r="K636" s="142"/>
      <c r="L636" s="141"/>
      <c r="M636" s="140"/>
      <c r="N636" s="139"/>
      <c r="O636" s="138"/>
      <c r="P636" s="138"/>
      <c r="Q636" s="137"/>
      <c r="R636" s="136"/>
      <c r="S636" s="118">
        <f t="shared" si="62"/>
        <v>0</v>
      </c>
      <c r="T636" s="117"/>
      <c r="U636" s="117"/>
      <c r="V636" s="117"/>
      <c r="W636" s="117"/>
      <c r="X636" s="117"/>
      <c r="Y636" s="135"/>
      <c r="Z636" s="135"/>
      <c r="AA636" s="135">
        <f>SUM(Y636:Z636)</f>
        <v>0</v>
      </c>
      <c r="AB636" s="134"/>
      <c r="AC636" s="133"/>
      <c r="AD636" s="133"/>
      <c r="AE636" s="132" t="str">
        <f>CONCATENATE(AF636,"-",AG636)</f>
        <v>-</v>
      </c>
      <c r="AF636" s="131"/>
      <c r="AG636" s="131"/>
      <c r="AH636" s="131"/>
      <c r="AI636" s="130"/>
      <c r="AJ636" s="131"/>
      <c r="AK636" s="131"/>
      <c r="AL636" s="130"/>
      <c r="AM636" s="130" t="s">
        <v>739</v>
      </c>
      <c r="AN636" s="129">
        <v>4545</v>
      </c>
    </row>
    <row r="637" spans="1:40" ht="18" hidden="1" customHeight="1">
      <c r="A637" s="351"/>
      <c r="B637" s="141" t="s">
        <v>738</v>
      </c>
      <c r="C637" s="145" t="s">
        <v>705</v>
      </c>
      <c r="D637" s="145" t="s">
        <v>736</v>
      </c>
      <c r="E637" s="141">
        <v>4</v>
      </c>
      <c r="F637" s="144"/>
      <c r="G637" s="144"/>
      <c r="H637" s="143"/>
      <c r="I637" s="143"/>
      <c r="J637" s="142"/>
      <c r="K637" s="142"/>
      <c r="L637" s="141"/>
      <c r="M637" s="140"/>
      <c r="N637" s="139"/>
      <c r="O637" s="138"/>
      <c r="P637" s="138"/>
      <c r="Q637" s="137"/>
      <c r="R637" s="136"/>
      <c r="S637" s="118">
        <f t="shared" si="62"/>
        <v>0</v>
      </c>
      <c r="T637" s="117"/>
      <c r="U637" s="117"/>
      <c r="V637" s="117"/>
      <c r="W637" s="117"/>
      <c r="X637" s="117"/>
      <c r="Y637" s="135"/>
      <c r="Z637" s="135"/>
      <c r="AA637" s="135">
        <f>SUM(Y637:Z637)</f>
        <v>0</v>
      </c>
      <c r="AB637" s="134"/>
      <c r="AC637" s="133"/>
      <c r="AD637" s="133"/>
      <c r="AE637" s="132" t="str">
        <f>CONCATENATE(AF637,"-",AG637)</f>
        <v>-</v>
      </c>
      <c r="AF637" s="131"/>
      <c r="AG637" s="131"/>
      <c r="AH637" s="131"/>
      <c r="AI637" s="130"/>
      <c r="AJ637" s="131"/>
      <c r="AK637" s="131"/>
      <c r="AL637" s="130"/>
      <c r="AM637" s="130"/>
      <c r="AN637" s="129"/>
    </row>
    <row r="638" spans="1:40" s="87" customFormat="1" ht="18" hidden="1" customHeight="1">
      <c r="A638" s="352"/>
      <c r="B638" s="123" t="s">
        <v>737</v>
      </c>
      <c r="C638" s="127" t="s">
        <v>705</v>
      </c>
      <c r="D638" s="157" t="s">
        <v>736</v>
      </c>
      <c r="E638" s="123">
        <v>5</v>
      </c>
      <c r="F638" s="126"/>
      <c r="G638" s="126"/>
      <c r="H638" s="125"/>
      <c r="I638" s="125"/>
      <c r="J638" s="124">
        <v>3</v>
      </c>
      <c r="K638" s="124">
        <v>0</v>
      </c>
      <c r="L638" s="123" t="s">
        <v>145</v>
      </c>
      <c r="M638" s="122">
        <v>2</v>
      </c>
      <c r="N638" s="121"/>
      <c r="O638" s="120"/>
      <c r="P638" s="120">
        <v>45812</v>
      </c>
      <c r="Q638" s="120"/>
      <c r="R638" s="119">
        <v>3</v>
      </c>
      <c r="S638" s="118">
        <f t="shared" si="62"/>
        <v>0</v>
      </c>
      <c r="T638" s="116"/>
      <c r="U638" s="116"/>
      <c r="V638" s="116"/>
      <c r="W638" s="116"/>
      <c r="X638" s="116"/>
      <c r="Y638" s="115">
        <v>66</v>
      </c>
      <c r="Z638" s="115">
        <v>4</v>
      </c>
      <c r="AA638" s="115">
        <v>70</v>
      </c>
      <c r="AB638" s="114">
        <v>45954</v>
      </c>
      <c r="AC638" s="113">
        <v>0.34027777777777773</v>
      </c>
      <c r="AD638" s="113">
        <v>0.70833333333333337</v>
      </c>
      <c r="AE638" s="112" t="s">
        <v>88</v>
      </c>
      <c r="AF638" s="111" t="s">
        <v>6</v>
      </c>
      <c r="AG638" s="111" t="s">
        <v>73</v>
      </c>
      <c r="AH638" s="111" t="s">
        <v>185</v>
      </c>
      <c r="AI638" s="110" t="s">
        <v>150</v>
      </c>
      <c r="AJ638" s="111"/>
      <c r="AK638" s="111"/>
      <c r="AL638" s="110"/>
      <c r="AM638" s="110"/>
      <c r="AN638" s="109"/>
    </row>
    <row r="639" spans="1:40" ht="18" hidden="1" customHeight="1">
      <c r="A639" s="355">
        <v>205</v>
      </c>
      <c r="B639" s="141" t="s">
        <v>735</v>
      </c>
      <c r="C639" s="145" t="s">
        <v>705</v>
      </c>
      <c r="D639" s="145" t="s">
        <v>732</v>
      </c>
      <c r="E639" s="141">
        <v>3</v>
      </c>
      <c r="F639" s="144">
        <v>2</v>
      </c>
      <c r="G639" s="144">
        <v>1</v>
      </c>
      <c r="H639" s="143"/>
      <c r="I639" s="143"/>
      <c r="J639" s="142"/>
      <c r="K639" s="142"/>
      <c r="L639" s="141"/>
      <c r="M639" s="140"/>
      <c r="N639" s="139"/>
      <c r="O639" s="138"/>
      <c r="P639" s="138"/>
      <c r="Q639" s="137"/>
      <c r="R639" s="136"/>
      <c r="S639" s="118">
        <f t="shared" si="62"/>
        <v>0</v>
      </c>
      <c r="T639" s="117"/>
      <c r="U639" s="117"/>
      <c r="V639" s="117"/>
      <c r="W639" s="117"/>
      <c r="X639" s="117"/>
      <c r="Y639" s="135"/>
      <c r="Z639" s="135"/>
      <c r="AA639" s="135">
        <f t="shared" ref="AA639:AA661" si="67">SUM(Y639:Z639)</f>
        <v>0</v>
      </c>
      <c r="AB639" s="134"/>
      <c r="AC639" s="133"/>
      <c r="AD639" s="133"/>
      <c r="AE639" s="132" t="str">
        <f>CONCATENATE(AF639,"-",AG639)</f>
        <v>-</v>
      </c>
      <c r="AF639" s="131"/>
      <c r="AG639" s="131"/>
      <c r="AH639" s="131"/>
      <c r="AI639" s="130"/>
      <c r="AJ639" s="131"/>
      <c r="AK639" s="131"/>
      <c r="AL639" s="130"/>
      <c r="AM639" s="130"/>
      <c r="AN639" s="129"/>
    </row>
    <row r="640" spans="1:40" ht="18" hidden="1" customHeight="1">
      <c r="A640" s="351"/>
      <c r="B640" s="141" t="s">
        <v>734</v>
      </c>
      <c r="C640" s="145" t="s">
        <v>705</v>
      </c>
      <c r="D640" s="145" t="s">
        <v>732</v>
      </c>
      <c r="E640" s="141">
        <v>4</v>
      </c>
      <c r="F640" s="144">
        <v>2</v>
      </c>
      <c r="G640" s="144">
        <v>1</v>
      </c>
      <c r="H640" s="143"/>
      <c r="I640" s="143"/>
      <c r="J640" s="142"/>
      <c r="K640" s="142"/>
      <c r="L640" s="141"/>
      <c r="M640" s="140"/>
      <c r="N640" s="139"/>
      <c r="O640" s="138"/>
      <c r="P640" s="138"/>
      <c r="Q640" s="137"/>
      <c r="R640" s="136"/>
      <c r="S640" s="118">
        <f t="shared" si="62"/>
        <v>0</v>
      </c>
      <c r="T640" s="117"/>
      <c r="U640" s="117"/>
      <c r="V640" s="117"/>
      <c r="W640" s="117"/>
      <c r="X640" s="117"/>
      <c r="Y640" s="135"/>
      <c r="Z640" s="135"/>
      <c r="AA640" s="135">
        <f t="shared" si="67"/>
        <v>0</v>
      </c>
      <c r="AB640" s="134"/>
      <c r="AC640" s="133"/>
      <c r="AD640" s="133"/>
      <c r="AE640" s="132" t="str">
        <f>CONCATENATE(AF640,"-",AG640)</f>
        <v>-</v>
      </c>
      <c r="AF640" s="131"/>
      <c r="AG640" s="131"/>
      <c r="AH640" s="131"/>
      <c r="AI640" s="130"/>
      <c r="AJ640" s="131"/>
      <c r="AK640" s="131"/>
      <c r="AL640" s="130"/>
      <c r="AM640" s="130"/>
      <c r="AN640" s="129"/>
    </row>
    <row r="641" spans="1:40" ht="18" hidden="1" customHeight="1">
      <c r="A641" s="352"/>
      <c r="B641" s="141" t="s">
        <v>733</v>
      </c>
      <c r="C641" s="145" t="s">
        <v>705</v>
      </c>
      <c r="D641" s="145" t="s">
        <v>732</v>
      </c>
      <c r="E641" s="141">
        <v>5</v>
      </c>
      <c r="F641" s="144"/>
      <c r="G641" s="144"/>
      <c r="H641" s="143"/>
      <c r="I641" s="143"/>
      <c r="J641" s="142"/>
      <c r="K641" s="142"/>
      <c r="L641" s="141"/>
      <c r="M641" s="140"/>
      <c r="N641" s="139"/>
      <c r="O641" s="138"/>
      <c r="P641" s="138"/>
      <c r="Q641" s="137"/>
      <c r="R641" s="136"/>
      <c r="S641" s="118">
        <f t="shared" si="62"/>
        <v>0</v>
      </c>
      <c r="T641" s="117"/>
      <c r="U641" s="117"/>
      <c r="V641" s="117"/>
      <c r="W641" s="117"/>
      <c r="X641" s="117"/>
      <c r="Y641" s="135"/>
      <c r="Z641" s="135"/>
      <c r="AA641" s="135">
        <f t="shared" si="67"/>
        <v>0</v>
      </c>
      <c r="AB641" s="134"/>
      <c r="AC641" s="133"/>
      <c r="AD641" s="133"/>
      <c r="AE641" s="132" t="str">
        <f>CONCATENATE(AF641,"-",AG641)</f>
        <v>-</v>
      </c>
      <c r="AF641" s="131"/>
      <c r="AG641" s="131"/>
      <c r="AH641" s="131"/>
      <c r="AI641" s="130"/>
      <c r="AJ641" s="131"/>
      <c r="AK641" s="131"/>
      <c r="AL641" s="130"/>
      <c r="AM641" s="130"/>
      <c r="AN641" s="129"/>
    </row>
    <row r="642" spans="1:40" ht="18" customHeight="1">
      <c r="A642" s="355">
        <v>206</v>
      </c>
      <c r="B642" s="141" t="s">
        <v>731</v>
      </c>
      <c r="C642" s="145" t="s">
        <v>705</v>
      </c>
      <c r="D642" s="274" t="s">
        <v>725</v>
      </c>
      <c r="E642" s="321">
        <v>34</v>
      </c>
      <c r="F642" s="144">
        <v>4</v>
      </c>
      <c r="G642" s="144">
        <v>2</v>
      </c>
      <c r="H642" s="143">
        <v>4</v>
      </c>
      <c r="I642" s="143">
        <v>2</v>
      </c>
      <c r="J642" s="142"/>
      <c r="K642" s="142"/>
      <c r="L642" s="141" t="s">
        <v>7</v>
      </c>
      <c r="M642" s="140">
        <v>1</v>
      </c>
      <c r="N642" s="139"/>
      <c r="O642" s="134">
        <v>45707</v>
      </c>
      <c r="P642" s="134"/>
      <c r="Q642" s="152"/>
      <c r="R642" s="118">
        <v>4</v>
      </c>
      <c r="S642" s="118">
        <f t="shared" si="62"/>
        <v>4</v>
      </c>
      <c r="T642" s="117">
        <v>2</v>
      </c>
      <c r="U642" s="117">
        <f>R642-T642</f>
        <v>2</v>
      </c>
      <c r="V642" s="117">
        <f>T642</f>
        <v>2</v>
      </c>
      <c r="W642" s="117">
        <v>0</v>
      </c>
      <c r="X642" s="117">
        <f>U642</f>
        <v>2</v>
      </c>
      <c r="Y642" s="135">
        <v>100</v>
      </c>
      <c r="Z642" s="135">
        <v>5</v>
      </c>
      <c r="AA642" s="135">
        <f t="shared" si="67"/>
        <v>105</v>
      </c>
      <c r="AB642" s="320">
        <v>45960</v>
      </c>
      <c r="AC642" s="324">
        <v>0.375</v>
      </c>
      <c r="AD642" s="324">
        <v>0.66666666666666663</v>
      </c>
      <c r="AE642" s="132" t="str">
        <f>CONCATENATE(AF642,"-",AG642)</f>
        <v>인천-강화</v>
      </c>
      <c r="AF642" s="325" t="s">
        <v>103</v>
      </c>
      <c r="AG642" s="325" t="s">
        <v>144</v>
      </c>
      <c r="AH642" s="325" t="s">
        <v>730</v>
      </c>
      <c r="AI642" s="326" t="s">
        <v>4</v>
      </c>
      <c r="AJ642" s="131" t="s">
        <v>729</v>
      </c>
      <c r="AK642" s="131" t="s">
        <v>728</v>
      </c>
      <c r="AL642" s="130" t="s">
        <v>727</v>
      </c>
      <c r="AM642" s="130" t="s">
        <v>720</v>
      </c>
      <c r="AN642" s="129" t="s">
        <v>719</v>
      </c>
    </row>
    <row r="643" spans="1:40" ht="18" customHeight="1">
      <c r="A643" s="352"/>
      <c r="B643" s="166" t="s">
        <v>726</v>
      </c>
      <c r="C643" s="147" t="s">
        <v>705</v>
      </c>
      <c r="D643" s="274" t="s">
        <v>725</v>
      </c>
      <c r="E643" s="321">
        <v>5</v>
      </c>
      <c r="F643" s="144"/>
      <c r="G643" s="144"/>
      <c r="H643" s="143"/>
      <c r="I643" s="143"/>
      <c r="J643" s="142"/>
      <c r="K643" s="142"/>
      <c r="L643" s="141" t="s">
        <v>7</v>
      </c>
      <c r="M643" s="140" t="s">
        <v>75</v>
      </c>
      <c r="N643" s="139"/>
      <c r="O643" s="134">
        <v>45838</v>
      </c>
      <c r="P643" s="134"/>
      <c r="Q643" s="151"/>
      <c r="R643" s="118">
        <v>2</v>
      </c>
      <c r="S643" s="118">
        <f t="shared" si="62"/>
        <v>1</v>
      </c>
      <c r="T643" s="117">
        <v>1</v>
      </c>
      <c r="U643" s="117">
        <v>0</v>
      </c>
      <c r="V643" s="117">
        <v>0</v>
      </c>
      <c r="W643" s="117">
        <f>T643</f>
        <v>1</v>
      </c>
      <c r="X643" s="117">
        <v>0</v>
      </c>
      <c r="Y643" s="162">
        <v>54</v>
      </c>
      <c r="Z643" s="162">
        <v>4</v>
      </c>
      <c r="AA643" s="162">
        <f t="shared" si="67"/>
        <v>58</v>
      </c>
      <c r="AB643" s="320">
        <v>45946</v>
      </c>
      <c r="AC643" s="324">
        <v>0.34027777777777773</v>
      </c>
      <c r="AD643" s="324">
        <v>0.6875</v>
      </c>
      <c r="AE643" s="228" t="s">
        <v>88</v>
      </c>
      <c r="AF643" s="328" t="s">
        <v>6</v>
      </c>
      <c r="AG643" s="328" t="s">
        <v>73</v>
      </c>
      <c r="AH643" s="328" t="s">
        <v>724</v>
      </c>
      <c r="AI643" s="329" t="s">
        <v>4</v>
      </c>
      <c r="AJ643" s="227" t="s">
        <v>723</v>
      </c>
      <c r="AK643" s="226" t="s">
        <v>722</v>
      </c>
      <c r="AL643" s="130" t="s">
        <v>721</v>
      </c>
      <c r="AM643" s="130" t="s">
        <v>720</v>
      </c>
      <c r="AN643" s="129" t="s">
        <v>719</v>
      </c>
    </row>
    <row r="644" spans="1:40" ht="18" hidden="1" customHeight="1">
      <c r="A644" s="355">
        <v>207</v>
      </c>
      <c r="B644" s="141" t="s">
        <v>718</v>
      </c>
      <c r="C644" s="145" t="s">
        <v>705</v>
      </c>
      <c r="D644" s="145" t="s">
        <v>704</v>
      </c>
      <c r="E644" s="141">
        <v>3</v>
      </c>
      <c r="F644" s="144"/>
      <c r="G644" s="144"/>
      <c r="H644" s="143"/>
      <c r="I644" s="143"/>
      <c r="J644" s="142"/>
      <c r="K644" s="142"/>
      <c r="L644" s="141"/>
      <c r="M644" s="140"/>
      <c r="N644" s="139"/>
      <c r="O644" s="134"/>
      <c r="P644" s="134"/>
      <c r="Q644" s="151"/>
      <c r="R644" s="136"/>
      <c r="S644" s="118">
        <f t="shared" si="62"/>
        <v>0</v>
      </c>
      <c r="T644" s="117"/>
      <c r="U644" s="117"/>
      <c r="V644" s="117"/>
      <c r="W644" s="117"/>
      <c r="X644" s="117"/>
      <c r="Y644" s="135"/>
      <c r="Z644" s="135"/>
      <c r="AA644" s="135">
        <f t="shared" si="67"/>
        <v>0</v>
      </c>
      <c r="AB644" s="134"/>
      <c r="AC644" s="133"/>
      <c r="AD644" s="225"/>
      <c r="AE644" s="23"/>
      <c r="AF644" s="224"/>
      <c r="AG644" s="224"/>
      <c r="AH644" s="224"/>
      <c r="AI644" s="224"/>
      <c r="AJ644" s="224"/>
      <c r="AK644" s="224"/>
      <c r="AL644" s="223"/>
      <c r="AM644" s="130"/>
      <c r="AN644" s="129"/>
    </row>
    <row r="645" spans="1:40" s="87" customFormat="1" ht="18" hidden="1" customHeight="1">
      <c r="A645" s="351"/>
      <c r="B645" s="141" t="s">
        <v>717</v>
      </c>
      <c r="C645" s="127" t="s">
        <v>705</v>
      </c>
      <c r="D645" s="127" t="s">
        <v>704</v>
      </c>
      <c r="E645" s="123">
        <v>4</v>
      </c>
      <c r="F645" s="126"/>
      <c r="G645" s="126"/>
      <c r="H645" s="125"/>
      <c r="I645" s="125"/>
      <c r="J645" s="124"/>
      <c r="K645" s="124"/>
      <c r="L645" s="123" t="s">
        <v>145</v>
      </c>
      <c r="M645" s="122">
        <v>1</v>
      </c>
      <c r="N645" s="121"/>
      <c r="O645" s="114">
        <v>45694</v>
      </c>
      <c r="P645" s="114">
        <v>45721</v>
      </c>
      <c r="Q645" s="114"/>
      <c r="R645" s="119">
        <v>3</v>
      </c>
      <c r="S645" s="118">
        <f t="shared" si="62"/>
        <v>0</v>
      </c>
      <c r="T645" s="116"/>
      <c r="U645" s="116"/>
      <c r="V645" s="117"/>
      <c r="W645" s="116"/>
      <c r="X645" s="116"/>
      <c r="Y645" s="115">
        <v>63</v>
      </c>
      <c r="Z645" s="115">
        <v>3</v>
      </c>
      <c r="AA645" s="115">
        <f t="shared" si="67"/>
        <v>66</v>
      </c>
      <c r="AB645" s="114">
        <v>45777</v>
      </c>
      <c r="AC645" s="113">
        <v>0.3611111111111111</v>
      </c>
      <c r="AD645" s="113">
        <v>0.625</v>
      </c>
      <c r="AE645" s="222" t="str">
        <f>CONCATENATE(AF645,"-",AG645)</f>
        <v>인천-인천</v>
      </c>
      <c r="AF645" s="220" t="s">
        <v>103</v>
      </c>
      <c r="AG645" s="220" t="s">
        <v>103</v>
      </c>
      <c r="AH645" s="220" t="s">
        <v>716</v>
      </c>
      <c r="AI645" s="221" t="s">
        <v>71</v>
      </c>
      <c r="AJ645" s="220" t="s">
        <v>715</v>
      </c>
      <c r="AK645" s="220" t="s">
        <v>714</v>
      </c>
      <c r="AL645" s="110" t="s">
        <v>713</v>
      </c>
      <c r="AM645" s="110"/>
      <c r="AN645" s="109"/>
    </row>
    <row r="646" spans="1:40" s="87" customFormat="1" ht="18" customHeight="1">
      <c r="A646" s="351"/>
      <c r="B646" s="166" t="s">
        <v>712</v>
      </c>
      <c r="C646" s="147" t="s">
        <v>711</v>
      </c>
      <c r="D646" s="274" t="s">
        <v>704</v>
      </c>
      <c r="E646" s="321">
        <v>4</v>
      </c>
      <c r="F646" s="144"/>
      <c r="G646" s="144"/>
      <c r="H646" s="143"/>
      <c r="I646" s="143"/>
      <c r="J646" s="165"/>
      <c r="K646" s="164"/>
      <c r="L646" s="141" t="s">
        <v>7</v>
      </c>
      <c r="M646" s="140" t="s">
        <v>65</v>
      </c>
      <c r="N646" s="139"/>
      <c r="O646" s="134">
        <v>45838</v>
      </c>
      <c r="P646" s="134"/>
      <c r="Q646" s="134"/>
      <c r="R646" s="118">
        <v>3</v>
      </c>
      <c r="S646" s="118">
        <f t="shared" si="62"/>
        <v>3</v>
      </c>
      <c r="T646" s="117">
        <v>3</v>
      </c>
      <c r="U646" s="117">
        <f>R646-T646</f>
        <v>0</v>
      </c>
      <c r="V646" s="117">
        <f>T646</f>
        <v>3</v>
      </c>
      <c r="W646" s="117">
        <v>0</v>
      </c>
      <c r="X646" s="117">
        <v>0</v>
      </c>
      <c r="Y646" s="162">
        <v>60</v>
      </c>
      <c r="Z646" s="162">
        <v>3</v>
      </c>
      <c r="AA646" s="162">
        <f t="shared" si="67"/>
        <v>63</v>
      </c>
      <c r="AB646" s="320">
        <v>45960</v>
      </c>
      <c r="AC646" s="324">
        <v>0.35416666666666669</v>
      </c>
      <c r="AD646" s="324">
        <v>0.67361111111111116</v>
      </c>
      <c r="AE646" s="112" t="s">
        <v>710</v>
      </c>
      <c r="AF646" s="325" t="s">
        <v>6</v>
      </c>
      <c r="AG646" s="325" t="s">
        <v>96</v>
      </c>
      <c r="AH646" s="325" t="s">
        <v>95</v>
      </c>
      <c r="AI646" s="326" t="s">
        <v>71</v>
      </c>
      <c r="AJ646" s="131" t="s">
        <v>709</v>
      </c>
      <c r="AK646" s="131" t="s">
        <v>708</v>
      </c>
      <c r="AL646" s="130" t="s">
        <v>707</v>
      </c>
      <c r="AM646" s="110"/>
      <c r="AN646" s="109"/>
    </row>
    <row r="647" spans="1:40" ht="18" customHeight="1">
      <c r="A647" s="352"/>
      <c r="B647" s="166" t="s">
        <v>706</v>
      </c>
      <c r="C647" s="147" t="s">
        <v>705</v>
      </c>
      <c r="D647" s="274" t="s">
        <v>704</v>
      </c>
      <c r="E647" s="321">
        <v>5</v>
      </c>
      <c r="F647" s="144"/>
      <c r="G647" s="144"/>
      <c r="H647" s="143"/>
      <c r="I647" s="143"/>
      <c r="J647" s="142"/>
      <c r="K647" s="142"/>
      <c r="L647" s="141" t="s">
        <v>7</v>
      </c>
      <c r="M647" s="140" t="s">
        <v>75</v>
      </c>
      <c r="N647" s="139"/>
      <c r="O647" s="134">
        <v>45838</v>
      </c>
      <c r="P647" s="134"/>
      <c r="Q647" s="134"/>
      <c r="R647" s="118">
        <v>3</v>
      </c>
      <c r="S647" s="118">
        <f t="shared" si="62"/>
        <v>3</v>
      </c>
      <c r="T647" s="117">
        <v>3</v>
      </c>
      <c r="U647" s="214">
        <f>R647-T647</f>
        <v>0</v>
      </c>
      <c r="V647" s="117">
        <v>0</v>
      </c>
      <c r="W647" s="117">
        <f>T647</f>
        <v>3</v>
      </c>
      <c r="X647" s="117">
        <v>0</v>
      </c>
      <c r="Y647" s="162">
        <v>66</v>
      </c>
      <c r="Z647" s="162">
        <v>3</v>
      </c>
      <c r="AA647" s="162">
        <f t="shared" si="67"/>
        <v>69</v>
      </c>
      <c r="AB647" s="320">
        <v>45930</v>
      </c>
      <c r="AC647" s="324">
        <v>0.3611111111111111</v>
      </c>
      <c r="AD647" s="324">
        <v>0.70833333333333337</v>
      </c>
      <c r="AE647" s="146" t="s">
        <v>703</v>
      </c>
      <c r="AF647" s="325" t="s">
        <v>6</v>
      </c>
      <c r="AG647" s="325" t="s">
        <v>73</v>
      </c>
      <c r="AH647" s="325" t="s">
        <v>702</v>
      </c>
      <c r="AI647" s="326" t="s">
        <v>71</v>
      </c>
      <c r="AJ647" s="131" t="s">
        <v>701</v>
      </c>
      <c r="AK647" s="131" t="s">
        <v>700</v>
      </c>
      <c r="AL647" s="130" t="s">
        <v>699</v>
      </c>
      <c r="AM647" s="130"/>
      <c r="AN647" s="129"/>
    </row>
    <row r="648" spans="1:40" ht="18" hidden="1" customHeight="1">
      <c r="A648" s="355">
        <v>208</v>
      </c>
      <c r="B648" s="219" t="s">
        <v>698</v>
      </c>
      <c r="C648" s="145" t="s">
        <v>112</v>
      </c>
      <c r="D648" s="145" t="s">
        <v>692</v>
      </c>
      <c r="E648" s="141">
        <v>34</v>
      </c>
      <c r="F648" s="144">
        <v>4</v>
      </c>
      <c r="G648" s="144">
        <v>0</v>
      </c>
      <c r="H648" s="143">
        <v>2</v>
      </c>
      <c r="I648" s="143">
        <v>2</v>
      </c>
      <c r="J648" s="142"/>
      <c r="K648" s="142"/>
      <c r="L648" s="141" t="s">
        <v>120</v>
      </c>
      <c r="M648" s="140">
        <v>1</v>
      </c>
      <c r="N648" s="139">
        <v>1</v>
      </c>
      <c r="O648" s="134">
        <v>45677</v>
      </c>
      <c r="P648" s="134"/>
      <c r="Q648" s="152">
        <v>45722</v>
      </c>
      <c r="R648" s="118">
        <v>2</v>
      </c>
      <c r="S648" s="118">
        <f t="shared" si="62"/>
        <v>2</v>
      </c>
      <c r="T648" s="218">
        <v>2</v>
      </c>
      <c r="U648" s="218"/>
      <c r="V648" s="117">
        <f>T648</f>
        <v>2</v>
      </c>
      <c r="W648" s="117">
        <v>0</v>
      </c>
      <c r="X648" s="117">
        <v>0</v>
      </c>
      <c r="Y648" s="135">
        <v>84</v>
      </c>
      <c r="Z648" s="135">
        <v>8</v>
      </c>
      <c r="AA648" s="135">
        <f t="shared" si="67"/>
        <v>92</v>
      </c>
      <c r="AB648" s="152">
        <v>45751</v>
      </c>
      <c r="AC648" s="133">
        <v>0.375</v>
      </c>
      <c r="AD648" s="133">
        <v>0.66666666666666663</v>
      </c>
      <c r="AE648" s="132" t="str">
        <f t="shared" ref="AE648:AE661" si="68">CONCATENATE(AF648,"-",AG648)</f>
        <v>인천-인천</v>
      </c>
      <c r="AF648" s="131" t="s">
        <v>103</v>
      </c>
      <c r="AG648" s="217" t="s">
        <v>103</v>
      </c>
      <c r="AH648" s="173" t="s">
        <v>697</v>
      </c>
      <c r="AI648" s="131" t="s">
        <v>71</v>
      </c>
      <c r="AJ648" s="131" t="s">
        <v>696</v>
      </c>
      <c r="AK648" s="131" t="s">
        <v>695</v>
      </c>
      <c r="AL648" s="130" t="s">
        <v>694</v>
      </c>
      <c r="AM648" s="130" t="s">
        <v>691</v>
      </c>
      <c r="AN648" s="129" t="s">
        <v>690</v>
      </c>
    </row>
    <row r="649" spans="1:40" ht="18" hidden="1" customHeight="1">
      <c r="A649" s="352"/>
      <c r="B649" s="141" t="s">
        <v>693</v>
      </c>
      <c r="C649" s="145" t="s">
        <v>112</v>
      </c>
      <c r="D649" s="145" t="s">
        <v>692</v>
      </c>
      <c r="E649" s="141">
        <v>5</v>
      </c>
      <c r="F649" s="144"/>
      <c r="G649" s="144"/>
      <c r="H649" s="143"/>
      <c r="I649" s="143"/>
      <c r="J649" s="142"/>
      <c r="K649" s="142"/>
      <c r="L649" s="141"/>
      <c r="M649" s="140"/>
      <c r="N649" s="139"/>
      <c r="O649" s="134"/>
      <c r="P649" s="134"/>
      <c r="Q649" s="151"/>
      <c r="R649" s="136"/>
      <c r="S649" s="118">
        <f t="shared" ref="S649:S712" si="69">T649+U649</f>
        <v>0</v>
      </c>
      <c r="T649" s="117"/>
      <c r="U649" s="117"/>
      <c r="V649" s="117"/>
      <c r="W649" s="117"/>
      <c r="X649" s="117"/>
      <c r="Y649" s="135"/>
      <c r="Z649" s="135"/>
      <c r="AA649" s="135">
        <f t="shared" si="67"/>
        <v>0</v>
      </c>
      <c r="AB649" s="134"/>
      <c r="AC649" s="133"/>
      <c r="AD649" s="133"/>
      <c r="AE649" s="132" t="str">
        <f t="shared" si="68"/>
        <v>-</v>
      </c>
      <c r="AF649" s="131"/>
      <c r="AG649" s="131"/>
      <c r="AH649" s="131"/>
      <c r="AI649" s="130"/>
      <c r="AJ649" s="131"/>
      <c r="AK649" s="131"/>
      <c r="AL649" s="130"/>
      <c r="AM649" s="130" t="s">
        <v>691</v>
      </c>
      <c r="AN649" s="129" t="s">
        <v>690</v>
      </c>
    </row>
    <row r="650" spans="1:40" ht="18" hidden="1" customHeight="1">
      <c r="A650" s="355">
        <v>209</v>
      </c>
      <c r="B650" s="123" t="s">
        <v>689</v>
      </c>
      <c r="C650" s="127" t="s">
        <v>112</v>
      </c>
      <c r="D650" s="157" t="s">
        <v>682</v>
      </c>
      <c r="E650" s="123">
        <v>3</v>
      </c>
      <c r="F650" s="126">
        <v>2</v>
      </c>
      <c r="G650" s="126">
        <v>1</v>
      </c>
      <c r="H650" s="125">
        <v>1</v>
      </c>
      <c r="I650" s="125">
        <v>1</v>
      </c>
      <c r="J650" s="124"/>
      <c r="K650" s="124"/>
      <c r="L650" s="123" t="s">
        <v>145</v>
      </c>
      <c r="M650" s="122">
        <v>1</v>
      </c>
      <c r="N650" s="121"/>
      <c r="O650" s="114">
        <v>45709</v>
      </c>
      <c r="P650" s="114">
        <v>45855</v>
      </c>
      <c r="Q650" s="114"/>
      <c r="R650" s="119">
        <v>1</v>
      </c>
      <c r="S650" s="118">
        <f t="shared" si="69"/>
        <v>0</v>
      </c>
      <c r="T650" s="116"/>
      <c r="U650" s="116"/>
      <c r="V650" s="116"/>
      <c r="W650" s="116"/>
      <c r="X650" s="116"/>
      <c r="Y650" s="115">
        <v>40</v>
      </c>
      <c r="Z650" s="115">
        <v>3</v>
      </c>
      <c r="AA650" s="115">
        <f t="shared" si="67"/>
        <v>43</v>
      </c>
      <c r="AB650" s="114">
        <v>45951</v>
      </c>
      <c r="AC650" s="113">
        <v>0.375</v>
      </c>
      <c r="AD650" s="113">
        <v>0.625</v>
      </c>
      <c r="AE650" s="112" t="str">
        <f t="shared" si="68"/>
        <v>인천-인천</v>
      </c>
      <c r="AF650" s="111" t="s">
        <v>103</v>
      </c>
      <c r="AG650" s="111" t="s">
        <v>103</v>
      </c>
      <c r="AH650" s="111" t="s">
        <v>688</v>
      </c>
      <c r="AI650" s="110" t="s">
        <v>4</v>
      </c>
      <c r="AJ650" s="111" t="s">
        <v>687</v>
      </c>
      <c r="AK650" s="111" t="s">
        <v>686</v>
      </c>
      <c r="AL650" s="110" t="s">
        <v>685</v>
      </c>
      <c r="AM650" s="130"/>
      <c r="AN650" s="129"/>
    </row>
    <row r="651" spans="1:40" ht="18" hidden="1" customHeight="1">
      <c r="A651" s="351"/>
      <c r="B651" s="141" t="s">
        <v>684</v>
      </c>
      <c r="C651" s="145" t="s">
        <v>112</v>
      </c>
      <c r="D651" s="145" t="s">
        <v>682</v>
      </c>
      <c r="E651" s="141">
        <v>4</v>
      </c>
      <c r="F651" s="144"/>
      <c r="G651" s="144"/>
      <c r="H651" s="143"/>
      <c r="I651" s="143"/>
      <c r="J651" s="142"/>
      <c r="K651" s="142"/>
      <c r="L651" s="141"/>
      <c r="M651" s="140"/>
      <c r="N651" s="139"/>
      <c r="O651" s="134"/>
      <c r="P651" s="134"/>
      <c r="Q651" s="151"/>
      <c r="R651" s="136"/>
      <c r="S651" s="118">
        <f t="shared" si="69"/>
        <v>0</v>
      </c>
      <c r="T651" s="117"/>
      <c r="U651" s="117"/>
      <c r="V651" s="117"/>
      <c r="W651" s="117"/>
      <c r="X651" s="117"/>
      <c r="Y651" s="135"/>
      <c r="Z651" s="135"/>
      <c r="AA651" s="135">
        <f t="shared" si="67"/>
        <v>0</v>
      </c>
      <c r="AB651" s="134"/>
      <c r="AC651" s="133"/>
      <c r="AD651" s="133"/>
      <c r="AE651" s="132" t="str">
        <f t="shared" si="68"/>
        <v>-</v>
      </c>
      <c r="AF651" s="131"/>
      <c r="AG651" s="131"/>
      <c r="AH651" s="131"/>
      <c r="AI651" s="130"/>
      <c r="AJ651" s="131"/>
      <c r="AK651" s="131"/>
      <c r="AL651" s="130"/>
      <c r="AM651" s="130"/>
      <c r="AN651" s="129"/>
    </row>
    <row r="652" spans="1:40" ht="18" hidden="1" customHeight="1">
      <c r="A652" s="359"/>
      <c r="B652" s="141" t="s">
        <v>683</v>
      </c>
      <c r="C652" s="145" t="s">
        <v>112</v>
      </c>
      <c r="D652" s="145" t="s">
        <v>682</v>
      </c>
      <c r="E652" s="141">
        <v>5</v>
      </c>
      <c r="F652" s="144"/>
      <c r="G652" s="144"/>
      <c r="H652" s="143"/>
      <c r="I652" s="143"/>
      <c r="J652" s="142"/>
      <c r="K652" s="142"/>
      <c r="L652" s="141"/>
      <c r="M652" s="140"/>
      <c r="N652" s="139"/>
      <c r="O652" s="134"/>
      <c r="P652" s="134"/>
      <c r="Q652" s="151"/>
      <c r="R652" s="136"/>
      <c r="S652" s="118">
        <f t="shared" si="69"/>
        <v>0</v>
      </c>
      <c r="T652" s="117"/>
      <c r="U652" s="117"/>
      <c r="V652" s="117"/>
      <c r="W652" s="117"/>
      <c r="X652" s="117"/>
      <c r="Y652" s="135"/>
      <c r="Z652" s="135"/>
      <c r="AA652" s="135">
        <f t="shared" si="67"/>
        <v>0</v>
      </c>
      <c r="AB652" s="134"/>
      <c r="AC652" s="133"/>
      <c r="AD652" s="133"/>
      <c r="AE652" s="132" t="str">
        <f t="shared" si="68"/>
        <v>-</v>
      </c>
      <c r="AF652" s="131"/>
      <c r="AG652" s="131"/>
      <c r="AH652" s="131"/>
      <c r="AI652" s="130"/>
      <c r="AJ652" s="131"/>
      <c r="AK652" s="131"/>
      <c r="AL652" s="130"/>
      <c r="AM652" s="130"/>
      <c r="AN652" s="129"/>
    </row>
    <row r="653" spans="1:40" ht="18" hidden="1" customHeight="1">
      <c r="A653" s="360">
        <v>210</v>
      </c>
      <c r="B653" s="141" t="s">
        <v>681</v>
      </c>
      <c r="C653" s="145" t="s">
        <v>112</v>
      </c>
      <c r="D653" s="145" t="s">
        <v>674</v>
      </c>
      <c r="E653" s="141">
        <v>3</v>
      </c>
      <c r="F653" s="144"/>
      <c r="G653" s="144"/>
      <c r="H653" s="143"/>
      <c r="I653" s="143"/>
      <c r="J653" s="142"/>
      <c r="K653" s="142"/>
      <c r="L653" s="141"/>
      <c r="M653" s="140"/>
      <c r="N653" s="139"/>
      <c r="O653" s="134"/>
      <c r="P653" s="134"/>
      <c r="Q653" s="151"/>
      <c r="R653" s="136"/>
      <c r="S653" s="118">
        <f t="shared" si="69"/>
        <v>0</v>
      </c>
      <c r="T653" s="117"/>
      <c r="U653" s="117"/>
      <c r="V653" s="117"/>
      <c r="W653" s="117"/>
      <c r="X653" s="117"/>
      <c r="Y653" s="135"/>
      <c r="Z653" s="135"/>
      <c r="AA653" s="135">
        <f t="shared" si="67"/>
        <v>0</v>
      </c>
      <c r="AB653" s="134"/>
      <c r="AC653" s="133"/>
      <c r="AD653" s="133"/>
      <c r="AE653" s="132" t="str">
        <f t="shared" si="68"/>
        <v>-</v>
      </c>
      <c r="AF653" s="131"/>
      <c r="AG653" s="131"/>
      <c r="AH653" s="131"/>
      <c r="AI653" s="130"/>
      <c r="AJ653" s="131"/>
      <c r="AK653" s="131"/>
      <c r="AL653" s="130"/>
      <c r="AM653" s="130"/>
      <c r="AN653" s="129"/>
    </row>
    <row r="654" spans="1:40" ht="18" customHeight="1">
      <c r="A654" s="351"/>
      <c r="B654" s="141" t="s">
        <v>680</v>
      </c>
      <c r="C654" s="145" t="s">
        <v>112</v>
      </c>
      <c r="D654" s="274" t="s">
        <v>674</v>
      </c>
      <c r="E654" s="321">
        <v>4</v>
      </c>
      <c r="F654" s="144">
        <v>12</v>
      </c>
      <c r="G654" s="144">
        <v>1</v>
      </c>
      <c r="H654" s="143">
        <v>6</v>
      </c>
      <c r="I654" s="143">
        <v>1</v>
      </c>
      <c r="J654" s="142"/>
      <c r="K654" s="142"/>
      <c r="L654" s="141" t="s">
        <v>7</v>
      </c>
      <c r="M654" s="140">
        <v>1</v>
      </c>
      <c r="N654" s="139"/>
      <c r="O654" s="134">
        <v>45700</v>
      </c>
      <c r="P654" s="134"/>
      <c r="Q654" s="152"/>
      <c r="R654" s="118">
        <v>6</v>
      </c>
      <c r="S654" s="118">
        <f t="shared" si="69"/>
        <v>6</v>
      </c>
      <c r="T654" s="117">
        <v>1</v>
      </c>
      <c r="U654" s="117">
        <f>R654-T654</f>
        <v>5</v>
      </c>
      <c r="V654" s="117">
        <f>T654</f>
        <v>1</v>
      </c>
      <c r="W654" s="117">
        <v>0</v>
      </c>
      <c r="X654" s="117">
        <f>U654</f>
        <v>5</v>
      </c>
      <c r="Y654" s="135">
        <v>160</v>
      </c>
      <c r="Z654" s="135">
        <v>7</v>
      </c>
      <c r="AA654" s="135">
        <f t="shared" si="67"/>
        <v>167</v>
      </c>
      <c r="AB654" s="320">
        <v>45973</v>
      </c>
      <c r="AC654" s="324">
        <v>0.36805555555555558</v>
      </c>
      <c r="AD654" s="324">
        <v>0.64583333333333337</v>
      </c>
      <c r="AE654" s="132" t="str">
        <f t="shared" si="68"/>
        <v>인천-인천</v>
      </c>
      <c r="AF654" s="325" t="s">
        <v>212</v>
      </c>
      <c r="AG654" s="325" t="s">
        <v>212</v>
      </c>
      <c r="AH654" s="325" t="s">
        <v>679</v>
      </c>
      <c r="AI654" s="326" t="s">
        <v>209</v>
      </c>
      <c r="AJ654" s="131" t="s">
        <v>678</v>
      </c>
      <c r="AK654" s="131" t="s">
        <v>677</v>
      </c>
      <c r="AL654" s="130" t="s">
        <v>676</v>
      </c>
      <c r="AM654" s="130"/>
      <c r="AN654" s="129"/>
    </row>
    <row r="655" spans="1:40" ht="18" customHeight="1">
      <c r="A655" s="351"/>
      <c r="B655" s="141" t="s">
        <v>680</v>
      </c>
      <c r="C655" s="145" t="s">
        <v>112</v>
      </c>
      <c r="D655" s="274" t="s">
        <v>674</v>
      </c>
      <c r="E655" s="321">
        <v>4</v>
      </c>
      <c r="F655" s="144"/>
      <c r="G655" s="144"/>
      <c r="H655" s="143">
        <v>6</v>
      </c>
      <c r="I655" s="143">
        <v>1</v>
      </c>
      <c r="J655" s="142"/>
      <c r="K655" s="142"/>
      <c r="L655" s="141" t="s">
        <v>45</v>
      </c>
      <c r="M655" s="140">
        <v>1</v>
      </c>
      <c r="N655" s="139"/>
      <c r="O655" s="134">
        <v>45700</v>
      </c>
      <c r="P655" s="134"/>
      <c r="Q655" s="152"/>
      <c r="R655" s="118">
        <v>6</v>
      </c>
      <c r="S655" s="118">
        <f t="shared" si="69"/>
        <v>6</v>
      </c>
      <c r="T655" s="117">
        <v>1</v>
      </c>
      <c r="U655" s="117">
        <f>R655-T655</f>
        <v>5</v>
      </c>
      <c r="V655" s="117">
        <f>T655</f>
        <v>1</v>
      </c>
      <c r="W655" s="117">
        <v>0</v>
      </c>
      <c r="X655" s="117">
        <f>U655</f>
        <v>5</v>
      </c>
      <c r="Y655" s="135">
        <v>160</v>
      </c>
      <c r="Z655" s="135">
        <v>6</v>
      </c>
      <c r="AA655" s="135">
        <f t="shared" si="67"/>
        <v>166</v>
      </c>
      <c r="AB655" s="320">
        <v>45974</v>
      </c>
      <c r="AC655" s="324">
        <v>0.36805555555555558</v>
      </c>
      <c r="AD655" s="324">
        <v>0.64583333333333337</v>
      </c>
      <c r="AE655" s="132" t="str">
        <f t="shared" si="68"/>
        <v>인천-인천</v>
      </c>
      <c r="AF655" s="325" t="s">
        <v>212</v>
      </c>
      <c r="AG655" s="325" t="s">
        <v>212</v>
      </c>
      <c r="AH655" s="325" t="s">
        <v>679</v>
      </c>
      <c r="AI655" s="326" t="s">
        <v>209</v>
      </c>
      <c r="AJ655" s="131" t="s">
        <v>678</v>
      </c>
      <c r="AK655" s="131" t="s">
        <v>677</v>
      </c>
      <c r="AL655" s="130" t="s">
        <v>676</v>
      </c>
      <c r="AM655" s="130"/>
      <c r="AN655" s="129"/>
    </row>
    <row r="656" spans="1:40" ht="18" hidden="1" customHeight="1">
      <c r="A656" s="359"/>
      <c r="B656" s="141" t="s">
        <v>675</v>
      </c>
      <c r="C656" s="145" t="s">
        <v>112</v>
      </c>
      <c r="D656" s="145" t="s">
        <v>674</v>
      </c>
      <c r="E656" s="141">
        <v>5</v>
      </c>
      <c r="F656" s="144"/>
      <c r="G656" s="144"/>
      <c r="H656" s="143"/>
      <c r="I656" s="143"/>
      <c r="J656" s="142"/>
      <c r="K656" s="142"/>
      <c r="L656" s="141"/>
      <c r="M656" s="140"/>
      <c r="N656" s="139"/>
      <c r="O656" s="134"/>
      <c r="P656" s="134"/>
      <c r="Q656" s="151"/>
      <c r="R656" s="136"/>
      <c r="S656" s="118">
        <f t="shared" si="69"/>
        <v>0</v>
      </c>
      <c r="T656" s="117"/>
      <c r="U656" s="117"/>
      <c r="V656" s="117"/>
      <c r="W656" s="117"/>
      <c r="X656" s="117"/>
      <c r="Y656" s="135"/>
      <c r="Z656" s="135"/>
      <c r="AA656" s="135">
        <f t="shared" si="67"/>
        <v>0</v>
      </c>
      <c r="AB656" s="134"/>
      <c r="AC656" s="133"/>
      <c r="AD656" s="133"/>
      <c r="AE656" s="132" t="str">
        <f t="shared" si="68"/>
        <v>-</v>
      </c>
      <c r="AF656" s="131"/>
      <c r="AG656" s="131"/>
      <c r="AH656" s="131"/>
      <c r="AI656" s="130"/>
      <c r="AJ656" s="131"/>
      <c r="AK656" s="131"/>
      <c r="AL656" s="130"/>
      <c r="AM656" s="130"/>
      <c r="AN656" s="129"/>
    </row>
    <row r="657" spans="1:40" ht="18" hidden="1" customHeight="1">
      <c r="A657" s="361">
        <v>211</v>
      </c>
      <c r="B657" s="128" t="s">
        <v>673</v>
      </c>
      <c r="C657" s="145" t="s">
        <v>112</v>
      </c>
      <c r="D657" s="145" t="s">
        <v>670</v>
      </c>
      <c r="E657" s="141">
        <v>3</v>
      </c>
      <c r="F657" s="144"/>
      <c r="G657" s="144"/>
      <c r="H657" s="143"/>
      <c r="I657" s="143"/>
      <c r="J657" s="142"/>
      <c r="K657" s="142"/>
      <c r="L657" s="141"/>
      <c r="M657" s="140"/>
      <c r="N657" s="139"/>
      <c r="O657" s="138"/>
      <c r="P657" s="138"/>
      <c r="Q657" s="137"/>
      <c r="R657" s="136"/>
      <c r="S657" s="118">
        <f t="shared" si="69"/>
        <v>0</v>
      </c>
      <c r="T657" s="117"/>
      <c r="U657" s="117"/>
      <c r="V657" s="117"/>
      <c r="W657" s="117"/>
      <c r="X657" s="117"/>
      <c r="Y657" s="135"/>
      <c r="Z657" s="135"/>
      <c r="AA657" s="135">
        <f t="shared" si="67"/>
        <v>0</v>
      </c>
      <c r="AB657" s="134"/>
      <c r="AC657" s="133"/>
      <c r="AD657" s="133"/>
      <c r="AE657" s="132" t="str">
        <f t="shared" si="68"/>
        <v>-</v>
      </c>
      <c r="AF657" s="131"/>
      <c r="AG657" s="131"/>
      <c r="AH657" s="131"/>
      <c r="AI657" s="130"/>
      <c r="AJ657" s="131"/>
      <c r="AK657" s="131"/>
      <c r="AL657" s="130"/>
      <c r="AM657" s="130"/>
      <c r="AN657" s="129"/>
    </row>
    <row r="658" spans="1:40" ht="18" hidden="1" customHeight="1">
      <c r="A658" s="361"/>
      <c r="B658" s="128" t="s">
        <v>672</v>
      </c>
      <c r="C658" s="145" t="s">
        <v>138</v>
      </c>
      <c r="D658" s="145" t="s">
        <v>670</v>
      </c>
      <c r="E658" s="141">
        <v>4</v>
      </c>
      <c r="F658" s="144"/>
      <c r="G658" s="144"/>
      <c r="H658" s="143"/>
      <c r="I658" s="143"/>
      <c r="J658" s="142"/>
      <c r="K658" s="142"/>
      <c r="L658" s="141"/>
      <c r="M658" s="140"/>
      <c r="N658" s="139"/>
      <c r="O658" s="138"/>
      <c r="P658" s="138"/>
      <c r="Q658" s="137"/>
      <c r="R658" s="136"/>
      <c r="S658" s="118">
        <f t="shared" si="69"/>
        <v>0</v>
      </c>
      <c r="T658" s="117"/>
      <c r="U658" s="117"/>
      <c r="V658" s="117"/>
      <c r="W658" s="117"/>
      <c r="X658" s="117"/>
      <c r="Y658" s="135"/>
      <c r="Z658" s="135"/>
      <c r="AA658" s="135">
        <f t="shared" si="67"/>
        <v>0</v>
      </c>
      <c r="AB658" s="134"/>
      <c r="AC658" s="133"/>
      <c r="AD658" s="133"/>
      <c r="AE658" s="132" t="str">
        <f t="shared" si="68"/>
        <v>-</v>
      </c>
      <c r="AF658" s="131"/>
      <c r="AG658" s="131"/>
      <c r="AH658" s="131"/>
      <c r="AI658" s="130"/>
      <c r="AJ658" s="131"/>
      <c r="AK658" s="131"/>
      <c r="AL658" s="130"/>
      <c r="AM658" s="130"/>
      <c r="AN658" s="129"/>
    </row>
    <row r="659" spans="1:40" ht="18" hidden="1" customHeight="1">
      <c r="A659" s="361"/>
      <c r="B659" s="128" t="s">
        <v>671</v>
      </c>
      <c r="C659" s="145" t="s">
        <v>138</v>
      </c>
      <c r="D659" s="145" t="s">
        <v>670</v>
      </c>
      <c r="E659" s="141">
        <v>5</v>
      </c>
      <c r="F659" s="144"/>
      <c r="G659" s="144"/>
      <c r="H659" s="143"/>
      <c r="I659" s="143"/>
      <c r="J659" s="142"/>
      <c r="K659" s="142"/>
      <c r="L659" s="141"/>
      <c r="M659" s="140"/>
      <c r="N659" s="139"/>
      <c r="O659" s="138"/>
      <c r="P659" s="138"/>
      <c r="Q659" s="137"/>
      <c r="R659" s="136"/>
      <c r="S659" s="118">
        <f t="shared" si="69"/>
        <v>0</v>
      </c>
      <c r="T659" s="117"/>
      <c r="U659" s="117"/>
      <c r="V659" s="117"/>
      <c r="W659" s="117"/>
      <c r="X659" s="117"/>
      <c r="Y659" s="135"/>
      <c r="Z659" s="135"/>
      <c r="AA659" s="135">
        <f t="shared" si="67"/>
        <v>0</v>
      </c>
      <c r="AB659" s="134"/>
      <c r="AC659" s="133"/>
      <c r="AD659" s="133"/>
      <c r="AE659" s="132" t="str">
        <f t="shared" si="68"/>
        <v>-</v>
      </c>
      <c r="AF659" s="131"/>
      <c r="AG659" s="131"/>
      <c r="AH659" s="131"/>
      <c r="AI659" s="130"/>
      <c r="AJ659" s="131"/>
      <c r="AK659" s="131"/>
      <c r="AL659" s="130"/>
      <c r="AM659" s="130"/>
      <c r="AN659" s="129"/>
    </row>
    <row r="660" spans="1:40" ht="18" hidden="1" customHeight="1">
      <c r="A660" s="361">
        <v>212</v>
      </c>
      <c r="B660" s="128" t="s">
        <v>669</v>
      </c>
      <c r="C660" s="145" t="s">
        <v>138</v>
      </c>
      <c r="D660" s="145" t="s">
        <v>662</v>
      </c>
      <c r="E660" s="141">
        <v>3</v>
      </c>
      <c r="F660" s="144"/>
      <c r="G660" s="144"/>
      <c r="H660" s="143"/>
      <c r="I660" s="143"/>
      <c r="J660" s="142"/>
      <c r="K660" s="142"/>
      <c r="L660" s="141"/>
      <c r="M660" s="140"/>
      <c r="N660" s="139"/>
      <c r="O660" s="134"/>
      <c r="P660" s="134"/>
      <c r="Q660" s="151"/>
      <c r="R660" s="136"/>
      <c r="S660" s="118">
        <f t="shared" si="69"/>
        <v>0</v>
      </c>
      <c r="T660" s="117"/>
      <c r="U660" s="117"/>
      <c r="V660" s="117"/>
      <c r="W660" s="117"/>
      <c r="X660" s="117"/>
      <c r="Y660" s="135"/>
      <c r="Z660" s="135"/>
      <c r="AA660" s="135">
        <f t="shared" si="67"/>
        <v>0</v>
      </c>
      <c r="AB660" s="134"/>
      <c r="AC660" s="133"/>
      <c r="AD660" s="133"/>
      <c r="AE660" s="132" t="str">
        <f t="shared" si="68"/>
        <v>-</v>
      </c>
      <c r="AF660" s="131"/>
      <c r="AG660" s="131"/>
      <c r="AH660" s="131"/>
      <c r="AI660" s="130"/>
      <c r="AJ660" s="131"/>
      <c r="AK660" s="131"/>
      <c r="AL660" s="130"/>
      <c r="AM660" s="130"/>
      <c r="AN660" s="129"/>
    </row>
    <row r="661" spans="1:40" ht="18" customHeight="1">
      <c r="A661" s="361"/>
      <c r="B661" s="128" t="s">
        <v>668</v>
      </c>
      <c r="C661" s="145" t="s">
        <v>138</v>
      </c>
      <c r="D661" s="274" t="s">
        <v>662</v>
      </c>
      <c r="E661" s="321">
        <v>4</v>
      </c>
      <c r="F661" s="144">
        <v>3</v>
      </c>
      <c r="G661" s="144">
        <v>1</v>
      </c>
      <c r="H661" s="143">
        <v>3</v>
      </c>
      <c r="I661" s="143">
        <v>1</v>
      </c>
      <c r="J661" s="142"/>
      <c r="K661" s="142"/>
      <c r="L661" s="141" t="s">
        <v>45</v>
      </c>
      <c r="M661" s="140">
        <v>1</v>
      </c>
      <c r="N661" s="139"/>
      <c r="O661" s="134">
        <v>45671</v>
      </c>
      <c r="P661" s="134"/>
      <c r="Q661" s="152"/>
      <c r="R661" s="118">
        <v>3</v>
      </c>
      <c r="S661" s="118">
        <f t="shared" si="69"/>
        <v>3</v>
      </c>
      <c r="T661" s="117">
        <v>1</v>
      </c>
      <c r="U661" s="117">
        <f>R661-T661</f>
        <v>2</v>
      </c>
      <c r="V661" s="117">
        <f>T661</f>
        <v>1</v>
      </c>
      <c r="W661" s="117">
        <v>0</v>
      </c>
      <c r="X661" s="117">
        <f>U661</f>
        <v>2</v>
      </c>
      <c r="Y661" s="135">
        <v>62</v>
      </c>
      <c r="Z661" s="135">
        <v>5</v>
      </c>
      <c r="AA661" s="135">
        <f t="shared" si="67"/>
        <v>67</v>
      </c>
      <c r="AB661" s="320">
        <v>45952</v>
      </c>
      <c r="AC661" s="324">
        <v>0.36805555555555558</v>
      </c>
      <c r="AD661" s="324">
        <v>0.625</v>
      </c>
      <c r="AE661" s="132" t="str">
        <f t="shared" si="68"/>
        <v>인천-영종</v>
      </c>
      <c r="AF661" s="325" t="s">
        <v>212</v>
      </c>
      <c r="AG661" s="325" t="s">
        <v>667</v>
      </c>
      <c r="AH661" s="325" t="s">
        <v>572</v>
      </c>
      <c r="AI661" s="326" t="s">
        <v>71</v>
      </c>
      <c r="AJ661" s="131" t="s">
        <v>666</v>
      </c>
      <c r="AK661" s="131" t="s">
        <v>665</v>
      </c>
      <c r="AL661" s="130" t="s">
        <v>664</v>
      </c>
      <c r="AM661" s="130"/>
      <c r="AN661" s="129"/>
    </row>
    <row r="662" spans="1:40" ht="18" customHeight="1">
      <c r="A662" s="361"/>
      <c r="B662" s="128" t="s">
        <v>663</v>
      </c>
      <c r="C662" s="145" t="s">
        <v>138</v>
      </c>
      <c r="D662" s="274" t="s">
        <v>662</v>
      </c>
      <c r="E662" s="321">
        <v>5</v>
      </c>
      <c r="F662" s="144"/>
      <c r="G662" s="144"/>
      <c r="H662" s="143"/>
      <c r="I662" s="143"/>
      <c r="J662" s="142">
        <v>3</v>
      </c>
      <c r="K662" s="142">
        <v>1</v>
      </c>
      <c r="L662" s="141" t="s">
        <v>45</v>
      </c>
      <c r="M662" s="140">
        <v>2</v>
      </c>
      <c r="N662" s="139"/>
      <c r="O662" s="134">
        <v>45730</v>
      </c>
      <c r="P662" s="134"/>
      <c r="Q662" s="151"/>
      <c r="R662" s="118">
        <v>3</v>
      </c>
      <c r="S662" s="118">
        <f t="shared" si="69"/>
        <v>3</v>
      </c>
      <c r="T662" s="117">
        <v>1</v>
      </c>
      <c r="U662" s="117">
        <f>R662-T662</f>
        <v>2</v>
      </c>
      <c r="V662" s="117">
        <v>0</v>
      </c>
      <c r="W662" s="117">
        <f>T662</f>
        <v>1</v>
      </c>
      <c r="X662" s="117">
        <f>U662</f>
        <v>2</v>
      </c>
      <c r="Y662" s="135">
        <v>72</v>
      </c>
      <c r="Z662" s="135">
        <v>5</v>
      </c>
      <c r="AA662" s="135">
        <v>77</v>
      </c>
      <c r="AB662" s="320">
        <v>45961</v>
      </c>
      <c r="AC662" s="324">
        <v>0.33333333333333331</v>
      </c>
      <c r="AD662" s="324">
        <v>0.6875</v>
      </c>
      <c r="AE662" s="146" t="s">
        <v>74</v>
      </c>
      <c r="AF662" s="325" t="s">
        <v>6</v>
      </c>
      <c r="AG662" s="325" t="s">
        <v>73</v>
      </c>
      <c r="AH662" s="325" t="s">
        <v>185</v>
      </c>
      <c r="AI662" s="326" t="s">
        <v>150</v>
      </c>
      <c r="AJ662" s="131" t="s">
        <v>661</v>
      </c>
      <c r="AK662" s="131" t="s">
        <v>660</v>
      </c>
      <c r="AL662" s="130" t="s">
        <v>659</v>
      </c>
      <c r="AM662" s="130"/>
      <c r="AN662" s="129"/>
    </row>
    <row r="663" spans="1:40" ht="18" hidden="1" customHeight="1">
      <c r="A663" s="361">
        <v>213</v>
      </c>
      <c r="B663" s="128" t="s">
        <v>658</v>
      </c>
      <c r="C663" s="145" t="s">
        <v>138</v>
      </c>
      <c r="D663" s="145" t="s">
        <v>655</v>
      </c>
      <c r="E663" s="141">
        <v>3</v>
      </c>
      <c r="F663" s="144"/>
      <c r="G663" s="144"/>
      <c r="H663" s="143"/>
      <c r="I663" s="143"/>
      <c r="J663" s="142"/>
      <c r="K663" s="142"/>
      <c r="L663" s="141"/>
      <c r="M663" s="140"/>
      <c r="N663" s="139"/>
      <c r="O663" s="138"/>
      <c r="P663" s="138"/>
      <c r="Q663" s="137"/>
      <c r="R663" s="136"/>
      <c r="S663" s="118">
        <f t="shared" si="69"/>
        <v>0</v>
      </c>
      <c r="T663" s="117"/>
      <c r="U663" s="117"/>
      <c r="V663" s="117"/>
      <c r="W663" s="117"/>
      <c r="X663" s="117"/>
      <c r="Y663" s="135"/>
      <c r="Z663" s="135"/>
      <c r="AA663" s="135">
        <f t="shared" ref="AA663:AA670" si="70">SUM(Y663:Z663)</f>
        <v>0</v>
      </c>
      <c r="AB663" s="134"/>
      <c r="AC663" s="133"/>
      <c r="AD663" s="133"/>
      <c r="AE663" s="132" t="str">
        <f t="shared" ref="AE663:AE670" si="71">CONCATENATE(AF663,"-",AG663)</f>
        <v>-</v>
      </c>
      <c r="AF663" s="131"/>
      <c r="AG663" s="131"/>
      <c r="AH663" s="131"/>
      <c r="AI663" s="130"/>
      <c r="AJ663" s="131"/>
      <c r="AK663" s="131"/>
      <c r="AL663" s="130"/>
      <c r="AM663" s="130"/>
      <c r="AN663" s="129"/>
    </row>
    <row r="664" spans="1:40" ht="18" hidden="1" customHeight="1">
      <c r="A664" s="361"/>
      <c r="B664" s="128" t="s">
        <v>657</v>
      </c>
      <c r="C664" s="145" t="s">
        <v>138</v>
      </c>
      <c r="D664" s="145" t="s">
        <v>655</v>
      </c>
      <c r="E664" s="141">
        <v>4</v>
      </c>
      <c r="F664" s="144"/>
      <c r="G664" s="144"/>
      <c r="H664" s="143"/>
      <c r="I664" s="143"/>
      <c r="J664" s="142"/>
      <c r="K664" s="142"/>
      <c r="L664" s="141"/>
      <c r="M664" s="140"/>
      <c r="N664" s="139"/>
      <c r="O664" s="138"/>
      <c r="P664" s="138"/>
      <c r="Q664" s="137"/>
      <c r="R664" s="136"/>
      <c r="S664" s="118">
        <f t="shared" si="69"/>
        <v>0</v>
      </c>
      <c r="T664" s="117"/>
      <c r="U664" s="117"/>
      <c r="V664" s="117"/>
      <c r="W664" s="117"/>
      <c r="X664" s="117"/>
      <c r="Y664" s="135"/>
      <c r="Z664" s="135"/>
      <c r="AA664" s="135">
        <f t="shared" si="70"/>
        <v>0</v>
      </c>
      <c r="AB664" s="134"/>
      <c r="AC664" s="133"/>
      <c r="AD664" s="133"/>
      <c r="AE664" s="132" t="str">
        <f t="shared" si="71"/>
        <v>-</v>
      </c>
      <c r="AF664" s="131"/>
      <c r="AG664" s="131"/>
      <c r="AH664" s="131"/>
      <c r="AI664" s="130"/>
      <c r="AJ664" s="131"/>
      <c r="AK664" s="131"/>
      <c r="AL664" s="130"/>
      <c r="AM664" s="130"/>
      <c r="AN664" s="129"/>
    </row>
    <row r="665" spans="1:40" ht="18" hidden="1" customHeight="1">
      <c r="A665" s="361"/>
      <c r="B665" s="128" t="s">
        <v>656</v>
      </c>
      <c r="C665" s="145" t="s">
        <v>138</v>
      </c>
      <c r="D665" s="145" t="s">
        <v>655</v>
      </c>
      <c r="E665" s="141">
        <v>5</v>
      </c>
      <c r="F665" s="144"/>
      <c r="G665" s="144"/>
      <c r="H665" s="143"/>
      <c r="I665" s="143"/>
      <c r="J665" s="142"/>
      <c r="K665" s="142"/>
      <c r="L665" s="141"/>
      <c r="M665" s="140"/>
      <c r="N665" s="139"/>
      <c r="O665" s="138"/>
      <c r="P665" s="138"/>
      <c r="Q665" s="137"/>
      <c r="R665" s="136"/>
      <c r="S665" s="118">
        <f t="shared" si="69"/>
        <v>0</v>
      </c>
      <c r="T665" s="117"/>
      <c r="U665" s="117"/>
      <c r="V665" s="117"/>
      <c r="W665" s="117"/>
      <c r="X665" s="117"/>
      <c r="Y665" s="135"/>
      <c r="Z665" s="135"/>
      <c r="AA665" s="135">
        <f t="shared" si="70"/>
        <v>0</v>
      </c>
      <c r="AB665" s="134"/>
      <c r="AC665" s="133"/>
      <c r="AD665" s="133"/>
      <c r="AE665" s="132" t="str">
        <f t="shared" si="71"/>
        <v>-</v>
      </c>
      <c r="AF665" s="131"/>
      <c r="AG665" s="131"/>
      <c r="AH665" s="131"/>
      <c r="AI665" s="130"/>
      <c r="AJ665" s="131"/>
      <c r="AK665" s="131"/>
      <c r="AL665" s="130"/>
      <c r="AM665" s="130"/>
      <c r="AN665" s="129"/>
    </row>
    <row r="666" spans="1:40" ht="18" hidden="1" customHeight="1">
      <c r="A666" s="361">
        <v>214</v>
      </c>
      <c r="B666" s="128" t="s">
        <v>654</v>
      </c>
      <c r="C666" s="145" t="s">
        <v>138</v>
      </c>
      <c r="D666" s="145" t="s">
        <v>651</v>
      </c>
      <c r="E666" s="141">
        <v>3</v>
      </c>
      <c r="F666" s="144"/>
      <c r="G666" s="144"/>
      <c r="H666" s="143"/>
      <c r="I666" s="143"/>
      <c r="J666" s="142"/>
      <c r="K666" s="142"/>
      <c r="L666" s="141"/>
      <c r="M666" s="140"/>
      <c r="N666" s="139"/>
      <c r="O666" s="138"/>
      <c r="P666" s="138"/>
      <c r="Q666" s="137"/>
      <c r="R666" s="136"/>
      <c r="S666" s="118">
        <f t="shared" si="69"/>
        <v>0</v>
      </c>
      <c r="T666" s="117"/>
      <c r="U666" s="117"/>
      <c r="V666" s="117"/>
      <c r="W666" s="117"/>
      <c r="X666" s="117"/>
      <c r="Y666" s="135"/>
      <c r="Z666" s="135"/>
      <c r="AA666" s="135">
        <f t="shared" si="70"/>
        <v>0</v>
      </c>
      <c r="AB666" s="134"/>
      <c r="AC666" s="133"/>
      <c r="AD666" s="133"/>
      <c r="AE666" s="132" t="str">
        <f t="shared" si="71"/>
        <v>-</v>
      </c>
      <c r="AF666" s="131"/>
      <c r="AG666" s="131"/>
      <c r="AH666" s="131"/>
      <c r="AI666" s="130"/>
      <c r="AJ666" s="131"/>
      <c r="AK666" s="131"/>
      <c r="AL666" s="130"/>
      <c r="AM666" s="130"/>
      <c r="AN666" s="129"/>
    </row>
    <row r="667" spans="1:40" ht="18" hidden="1" customHeight="1">
      <c r="A667" s="361"/>
      <c r="B667" s="128" t="s">
        <v>653</v>
      </c>
      <c r="C667" s="145" t="s">
        <v>138</v>
      </c>
      <c r="D667" s="145" t="s">
        <v>651</v>
      </c>
      <c r="E667" s="141">
        <v>4</v>
      </c>
      <c r="F667" s="144"/>
      <c r="G667" s="144"/>
      <c r="H667" s="143"/>
      <c r="I667" s="143"/>
      <c r="J667" s="142"/>
      <c r="K667" s="142"/>
      <c r="L667" s="141"/>
      <c r="M667" s="140"/>
      <c r="N667" s="139"/>
      <c r="O667" s="138"/>
      <c r="P667" s="138"/>
      <c r="Q667" s="137"/>
      <c r="R667" s="136"/>
      <c r="S667" s="118">
        <f t="shared" si="69"/>
        <v>0</v>
      </c>
      <c r="T667" s="117"/>
      <c r="U667" s="117"/>
      <c r="V667" s="117"/>
      <c r="W667" s="117"/>
      <c r="X667" s="117"/>
      <c r="Y667" s="135"/>
      <c r="Z667" s="135"/>
      <c r="AA667" s="135">
        <f t="shared" si="70"/>
        <v>0</v>
      </c>
      <c r="AB667" s="134"/>
      <c r="AC667" s="133"/>
      <c r="AD667" s="133"/>
      <c r="AE667" s="132" t="str">
        <f t="shared" si="71"/>
        <v>-</v>
      </c>
      <c r="AF667" s="131"/>
      <c r="AG667" s="131"/>
      <c r="AH667" s="131"/>
      <c r="AI667" s="130"/>
      <c r="AJ667" s="131"/>
      <c r="AK667" s="131"/>
      <c r="AL667" s="130"/>
      <c r="AM667" s="130"/>
      <c r="AN667" s="129"/>
    </row>
    <row r="668" spans="1:40" ht="18" hidden="1" customHeight="1">
      <c r="A668" s="361"/>
      <c r="B668" s="128" t="s">
        <v>652</v>
      </c>
      <c r="C668" s="145" t="s">
        <v>138</v>
      </c>
      <c r="D668" s="145" t="s">
        <v>651</v>
      </c>
      <c r="E668" s="141">
        <v>5</v>
      </c>
      <c r="F668" s="144"/>
      <c r="G668" s="144"/>
      <c r="H668" s="143"/>
      <c r="I668" s="143"/>
      <c r="J668" s="142"/>
      <c r="K668" s="142"/>
      <c r="L668" s="141"/>
      <c r="M668" s="140"/>
      <c r="N668" s="139"/>
      <c r="O668" s="138"/>
      <c r="P668" s="138"/>
      <c r="Q668" s="137"/>
      <c r="R668" s="136"/>
      <c r="S668" s="118">
        <f t="shared" si="69"/>
        <v>0</v>
      </c>
      <c r="T668" s="117"/>
      <c r="U668" s="117"/>
      <c r="V668" s="117"/>
      <c r="W668" s="117"/>
      <c r="X668" s="117"/>
      <c r="Y668" s="135"/>
      <c r="Z668" s="135"/>
      <c r="AA668" s="135">
        <f t="shared" si="70"/>
        <v>0</v>
      </c>
      <c r="AB668" s="134"/>
      <c r="AC668" s="133"/>
      <c r="AD668" s="133"/>
      <c r="AE668" s="132" t="str">
        <f t="shared" si="71"/>
        <v>-</v>
      </c>
      <c r="AF668" s="131"/>
      <c r="AG668" s="131"/>
      <c r="AH668" s="131"/>
      <c r="AI668" s="130"/>
      <c r="AJ668" s="131"/>
      <c r="AK668" s="131"/>
      <c r="AL668" s="130"/>
      <c r="AM668" s="130"/>
      <c r="AN668" s="129"/>
    </row>
    <row r="669" spans="1:40" ht="18" customHeight="1">
      <c r="A669" s="361">
        <v>215</v>
      </c>
      <c r="B669" s="128" t="s">
        <v>650</v>
      </c>
      <c r="C669" s="145" t="s">
        <v>112</v>
      </c>
      <c r="D669" s="274" t="s">
        <v>639</v>
      </c>
      <c r="E669" s="321">
        <v>3</v>
      </c>
      <c r="F669" s="144"/>
      <c r="G669" s="144"/>
      <c r="H669" s="143">
        <v>1</v>
      </c>
      <c r="I669" s="143">
        <v>1</v>
      </c>
      <c r="J669" s="142"/>
      <c r="K669" s="142"/>
      <c r="L669" s="141" t="s">
        <v>126</v>
      </c>
      <c r="M669" s="140">
        <v>1</v>
      </c>
      <c r="N669" s="139">
        <v>1</v>
      </c>
      <c r="O669" s="134">
        <v>45706</v>
      </c>
      <c r="P669" s="134"/>
      <c r="Q669" s="152">
        <v>45722</v>
      </c>
      <c r="R669" s="118">
        <v>1</v>
      </c>
      <c r="S669" s="118">
        <f t="shared" si="69"/>
        <v>1</v>
      </c>
      <c r="T669" s="117">
        <v>1</v>
      </c>
      <c r="U669" s="117">
        <f>R669-T669</f>
        <v>0</v>
      </c>
      <c r="V669" s="117">
        <f>T669</f>
        <v>1</v>
      </c>
      <c r="W669" s="117">
        <v>0</v>
      </c>
      <c r="X669" s="117">
        <f>U669</f>
        <v>0</v>
      </c>
      <c r="Y669" s="135">
        <v>28</v>
      </c>
      <c r="Z669" s="135">
        <v>4</v>
      </c>
      <c r="AA669" s="135">
        <f t="shared" si="70"/>
        <v>32</v>
      </c>
      <c r="AB669" s="320">
        <v>45954</v>
      </c>
      <c r="AC669" s="324">
        <v>0.375</v>
      </c>
      <c r="AD669" s="324">
        <v>0.64583333333333337</v>
      </c>
      <c r="AE669" s="132" t="str">
        <f t="shared" si="71"/>
        <v>인천-인천</v>
      </c>
      <c r="AF669" s="325" t="s">
        <v>103</v>
      </c>
      <c r="AG669" s="325" t="s">
        <v>103</v>
      </c>
      <c r="AH669" s="325" t="s">
        <v>359</v>
      </c>
      <c r="AI669" s="325" t="s">
        <v>209</v>
      </c>
      <c r="AJ669" s="131" t="s">
        <v>649</v>
      </c>
      <c r="AK669" s="131" t="s">
        <v>642</v>
      </c>
      <c r="AL669" s="130" t="s">
        <v>648</v>
      </c>
      <c r="AM669" s="130" t="s">
        <v>647</v>
      </c>
      <c r="AN669" s="129">
        <v>5855</v>
      </c>
    </row>
    <row r="670" spans="1:40" ht="18" customHeight="1">
      <c r="A670" s="361"/>
      <c r="B670" s="128" t="s">
        <v>646</v>
      </c>
      <c r="C670" s="145" t="s">
        <v>112</v>
      </c>
      <c r="D670" s="274" t="s">
        <v>639</v>
      </c>
      <c r="E670" s="321">
        <v>4</v>
      </c>
      <c r="F670" s="144"/>
      <c r="G670" s="144"/>
      <c r="H670" s="143">
        <v>2</v>
      </c>
      <c r="I670" s="143">
        <v>1</v>
      </c>
      <c r="J670" s="142"/>
      <c r="K670" s="142"/>
      <c r="L670" s="141" t="s">
        <v>645</v>
      </c>
      <c r="M670" s="140">
        <v>1</v>
      </c>
      <c r="N670" s="139">
        <v>1</v>
      </c>
      <c r="O670" s="134">
        <v>45706</v>
      </c>
      <c r="P670" s="134"/>
      <c r="Q670" s="152">
        <v>45722</v>
      </c>
      <c r="R670" s="118">
        <v>2</v>
      </c>
      <c r="S670" s="118">
        <f t="shared" si="69"/>
        <v>2</v>
      </c>
      <c r="T670" s="117">
        <v>1</v>
      </c>
      <c r="U670" s="117">
        <f>R670-T670</f>
        <v>1</v>
      </c>
      <c r="V670" s="117">
        <f>T670</f>
        <v>1</v>
      </c>
      <c r="W670" s="117">
        <v>0</v>
      </c>
      <c r="X670" s="117">
        <f>U670</f>
        <v>1</v>
      </c>
      <c r="Y670" s="135">
        <v>43</v>
      </c>
      <c r="Z670" s="135">
        <v>4</v>
      </c>
      <c r="AA670" s="135">
        <f t="shared" si="70"/>
        <v>47</v>
      </c>
      <c r="AB670" s="320">
        <v>45954</v>
      </c>
      <c r="AC670" s="324">
        <v>0.375</v>
      </c>
      <c r="AD670" s="324">
        <v>0.64583333333333337</v>
      </c>
      <c r="AE670" s="132" t="str">
        <f t="shared" si="71"/>
        <v>인천-인천</v>
      </c>
      <c r="AF670" s="325" t="s">
        <v>470</v>
      </c>
      <c r="AG670" s="325" t="s">
        <v>103</v>
      </c>
      <c r="AH670" s="325" t="s">
        <v>644</v>
      </c>
      <c r="AI670" s="325" t="s">
        <v>451</v>
      </c>
      <c r="AJ670" s="131" t="s">
        <v>643</v>
      </c>
      <c r="AK670" s="131" t="s">
        <v>642</v>
      </c>
      <c r="AL670" s="130" t="s">
        <v>641</v>
      </c>
      <c r="AM670" s="130"/>
      <c r="AN670" s="129"/>
    </row>
    <row r="671" spans="1:40" ht="18" hidden="1" customHeight="1">
      <c r="A671" s="361"/>
      <c r="B671" s="128" t="s">
        <v>640</v>
      </c>
      <c r="C671" s="145" t="s">
        <v>138</v>
      </c>
      <c r="D671" s="183" t="s">
        <v>639</v>
      </c>
      <c r="E671" s="141">
        <v>5</v>
      </c>
      <c r="F671" s="144"/>
      <c r="G671" s="144"/>
      <c r="H671" s="143"/>
      <c r="I671" s="143"/>
      <c r="J671" s="142">
        <v>2</v>
      </c>
      <c r="K671" s="142">
        <v>1</v>
      </c>
      <c r="L671" s="141" t="s">
        <v>45</v>
      </c>
      <c r="M671" s="140">
        <v>2</v>
      </c>
      <c r="N671" s="139"/>
      <c r="O671" s="134">
        <v>45730</v>
      </c>
      <c r="P671" s="134"/>
      <c r="Q671" s="151"/>
      <c r="R671" s="136">
        <v>2</v>
      </c>
      <c r="S671" s="118">
        <f t="shared" si="69"/>
        <v>1</v>
      </c>
      <c r="T671" s="117">
        <v>1</v>
      </c>
      <c r="U671" s="117"/>
      <c r="V671" s="117">
        <v>0</v>
      </c>
      <c r="W671" s="117">
        <f>S671</f>
        <v>1</v>
      </c>
      <c r="X671" s="117">
        <v>0</v>
      </c>
      <c r="Y671" s="135">
        <v>60</v>
      </c>
      <c r="Z671" s="135">
        <v>3</v>
      </c>
      <c r="AA671" s="135">
        <v>63</v>
      </c>
      <c r="AB671" s="134">
        <v>45798</v>
      </c>
      <c r="AC671" s="133">
        <v>0.34722222222222227</v>
      </c>
      <c r="AD671" s="133">
        <v>0.70833333333333337</v>
      </c>
      <c r="AE671" s="146" t="s">
        <v>88</v>
      </c>
      <c r="AF671" s="131" t="s">
        <v>103</v>
      </c>
      <c r="AG671" s="131" t="s">
        <v>638</v>
      </c>
      <c r="AH671" s="131" t="s">
        <v>637</v>
      </c>
      <c r="AI671" s="131" t="s">
        <v>209</v>
      </c>
      <c r="AJ671" s="131" t="s">
        <v>636</v>
      </c>
      <c r="AK671" s="131" t="s">
        <v>635</v>
      </c>
      <c r="AL671" s="130" t="s">
        <v>634</v>
      </c>
      <c r="AM671" s="130"/>
      <c r="AN671" s="129"/>
    </row>
    <row r="672" spans="1:40" ht="18" hidden="1" customHeight="1">
      <c r="A672" s="361">
        <v>216</v>
      </c>
      <c r="B672" s="128" t="s">
        <v>633</v>
      </c>
      <c r="C672" s="145" t="s">
        <v>138</v>
      </c>
      <c r="D672" s="145" t="s">
        <v>630</v>
      </c>
      <c r="E672" s="141">
        <v>3</v>
      </c>
      <c r="F672" s="144"/>
      <c r="G672" s="144"/>
      <c r="H672" s="143"/>
      <c r="I672" s="143"/>
      <c r="J672" s="142"/>
      <c r="K672" s="142"/>
      <c r="L672" s="141"/>
      <c r="M672" s="140"/>
      <c r="N672" s="139"/>
      <c r="O672" s="138"/>
      <c r="P672" s="138"/>
      <c r="Q672" s="137"/>
      <c r="R672" s="136"/>
      <c r="S672" s="118">
        <f t="shared" si="69"/>
        <v>0</v>
      </c>
      <c r="T672" s="117"/>
      <c r="U672" s="117"/>
      <c r="V672" s="117"/>
      <c r="W672" s="117"/>
      <c r="X672" s="117"/>
      <c r="Y672" s="135"/>
      <c r="Z672" s="135"/>
      <c r="AA672" s="135">
        <f t="shared" ref="AA672:AA679" si="72">SUM(Y672:Z672)</f>
        <v>0</v>
      </c>
      <c r="AB672" s="134"/>
      <c r="AC672" s="133"/>
      <c r="AD672" s="133"/>
      <c r="AE672" s="132" t="str">
        <f t="shared" ref="AE672:AE679" si="73">CONCATENATE(AF672,"-",AG672)</f>
        <v>-</v>
      </c>
      <c r="AF672" s="131"/>
      <c r="AG672" s="131"/>
      <c r="AH672" s="131"/>
      <c r="AI672" s="130"/>
      <c r="AJ672" s="131"/>
      <c r="AK672" s="131"/>
      <c r="AL672" s="130"/>
      <c r="AM672" s="130"/>
      <c r="AN672" s="129"/>
    </row>
    <row r="673" spans="1:40" ht="18" hidden="1" customHeight="1">
      <c r="A673" s="361"/>
      <c r="B673" s="128" t="s">
        <v>632</v>
      </c>
      <c r="C673" s="145" t="s">
        <v>138</v>
      </c>
      <c r="D673" s="145" t="s">
        <v>630</v>
      </c>
      <c r="E673" s="141">
        <v>4</v>
      </c>
      <c r="F673" s="144"/>
      <c r="G673" s="144"/>
      <c r="H673" s="143"/>
      <c r="I673" s="143"/>
      <c r="J673" s="142"/>
      <c r="K673" s="142"/>
      <c r="L673" s="141"/>
      <c r="M673" s="140"/>
      <c r="N673" s="139"/>
      <c r="O673" s="138"/>
      <c r="P673" s="138"/>
      <c r="Q673" s="137"/>
      <c r="R673" s="136"/>
      <c r="S673" s="118">
        <f t="shared" si="69"/>
        <v>0</v>
      </c>
      <c r="T673" s="117"/>
      <c r="U673" s="117"/>
      <c r="V673" s="117"/>
      <c r="W673" s="117"/>
      <c r="X673" s="117"/>
      <c r="Y673" s="135"/>
      <c r="Z673" s="135"/>
      <c r="AA673" s="135">
        <f t="shared" si="72"/>
        <v>0</v>
      </c>
      <c r="AB673" s="134"/>
      <c r="AC673" s="133"/>
      <c r="AD673" s="133"/>
      <c r="AE673" s="132" t="str">
        <f t="shared" si="73"/>
        <v>-</v>
      </c>
      <c r="AF673" s="131"/>
      <c r="AG673" s="131"/>
      <c r="AH673" s="131"/>
      <c r="AI673" s="130"/>
      <c r="AJ673" s="131"/>
      <c r="AK673" s="131"/>
      <c r="AL673" s="130"/>
      <c r="AM673" s="130"/>
      <c r="AN673" s="129"/>
    </row>
    <row r="674" spans="1:40" ht="18" hidden="1" customHeight="1">
      <c r="A674" s="361"/>
      <c r="B674" s="128" t="s">
        <v>631</v>
      </c>
      <c r="C674" s="145" t="s">
        <v>112</v>
      </c>
      <c r="D674" s="145" t="s">
        <v>630</v>
      </c>
      <c r="E674" s="141">
        <v>5</v>
      </c>
      <c r="F674" s="144"/>
      <c r="G674" s="144"/>
      <c r="H674" s="143"/>
      <c r="I674" s="143"/>
      <c r="J674" s="142"/>
      <c r="K674" s="142"/>
      <c r="L674" s="141"/>
      <c r="M674" s="140"/>
      <c r="N674" s="139"/>
      <c r="O674" s="138"/>
      <c r="P674" s="138"/>
      <c r="Q674" s="137"/>
      <c r="R674" s="136"/>
      <c r="S674" s="118">
        <f t="shared" si="69"/>
        <v>0</v>
      </c>
      <c r="T674" s="117"/>
      <c r="U674" s="117"/>
      <c r="V674" s="117"/>
      <c r="W674" s="117"/>
      <c r="X674" s="117"/>
      <c r="Y674" s="135"/>
      <c r="Z674" s="135"/>
      <c r="AA674" s="135">
        <f t="shared" si="72"/>
        <v>0</v>
      </c>
      <c r="AB674" s="134"/>
      <c r="AC674" s="133"/>
      <c r="AD674" s="133"/>
      <c r="AE674" s="132" t="str">
        <f t="shared" si="73"/>
        <v>-</v>
      </c>
      <c r="AF674" s="131"/>
      <c r="AG674" s="131"/>
      <c r="AH674" s="131"/>
      <c r="AI674" s="130"/>
      <c r="AJ674" s="131"/>
      <c r="AK674" s="131"/>
      <c r="AL674" s="130"/>
      <c r="AM674" s="130"/>
      <c r="AN674" s="129"/>
    </row>
    <row r="675" spans="1:40" ht="18" hidden="1" customHeight="1">
      <c r="A675" s="361">
        <v>217</v>
      </c>
      <c r="B675" s="128" t="s">
        <v>629</v>
      </c>
      <c r="C675" s="145" t="s">
        <v>112</v>
      </c>
      <c r="D675" s="145" t="s">
        <v>626</v>
      </c>
      <c r="E675" s="141">
        <v>3</v>
      </c>
      <c r="F675" s="144"/>
      <c r="G675" s="144"/>
      <c r="H675" s="143"/>
      <c r="I675" s="143"/>
      <c r="J675" s="142"/>
      <c r="K675" s="142"/>
      <c r="L675" s="141"/>
      <c r="M675" s="140"/>
      <c r="N675" s="139"/>
      <c r="O675" s="138"/>
      <c r="P675" s="138"/>
      <c r="Q675" s="137"/>
      <c r="R675" s="136"/>
      <c r="S675" s="118">
        <f t="shared" si="69"/>
        <v>0</v>
      </c>
      <c r="T675" s="117"/>
      <c r="U675" s="117"/>
      <c r="V675" s="117"/>
      <c r="W675" s="117"/>
      <c r="X675" s="117"/>
      <c r="Y675" s="135"/>
      <c r="Z675" s="135"/>
      <c r="AA675" s="135">
        <f t="shared" si="72"/>
        <v>0</v>
      </c>
      <c r="AB675" s="134"/>
      <c r="AC675" s="133"/>
      <c r="AD675" s="133"/>
      <c r="AE675" s="132" t="str">
        <f t="shared" si="73"/>
        <v>-</v>
      </c>
      <c r="AF675" s="131"/>
      <c r="AG675" s="131"/>
      <c r="AH675" s="131"/>
      <c r="AI675" s="130"/>
      <c r="AJ675" s="131"/>
      <c r="AK675" s="131"/>
      <c r="AL675" s="130"/>
      <c r="AM675" s="130"/>
      <c r="AN675" s="129"/>
    </row>
    <row r="676" spans="1:40" ht="18" hidden="1" customHeight="1">
      <c r="A676" s="361"/>
      <c r="B676" s="128" t="s">
        <v>628</v>
      </c>
      <c r="C676" s="145" t="s">
        <v>138</v>
      </c>
      <c r="D676" s="145" t="s">
        <v>626</v>
      </c>
      <c r="E676" s="141">
        <v>4</v>
      </c>
      <c r="F676" s="144"/>
      <c r="G676" s="144"/>
      <c r="H676" s="143"/>
      <c r="I676" s="143"/>
      <c r="J676" s="142"/>
      <c r="K676" s="142"/>
      <c r="L676" s="141"/>
      <c r="M676" s="140"/>
      <c r="N676" s="139"/>
      <c r="O676" s="138"/>
      <c r="P676" s="138"/>
      <c r="Q676" s="137"/>
      <c r="R676" s="136"/>
      <c r="S676" s="118">
        <f t="shared" si="69"/>
        <v>0</v>
      </c>
      <c r="T676" s="117"/>
      <c r="U676" s="117"/>
      <c r="V676" s="117"/>
      <c r="W676" s="117"/>
      <c r="X676" s="117"/>
      <c r="Y676" s="135"/>
      <c r="Z676" s="135"/>
      <c r="AA676" s="135">
        <f t="shared" si="72"/>
        <v>0</v>
      </c>
      <c r="AB676" s="134"/>
      <c r="AC676" s="133"/>
      <c r="AD676" s="133"/>
      <c r="AE676" s="132" t="str">
        <f t="shared" si="73"/>
        <v>-</v>
      </c>
      <c r="AF676" s="131"/>
      <c r="AG676" s="131"/>
      <c r="AH676" s="131"/>
      <c r="AI676" s="130"/>
      <c r="AJ676" s="131"/>
      <c r="AK676" s="131"/>
      <c r="AL676" s="130"/>
      <c r="AM676" s="130"/>
      <c r="AN676" s="129"/>
    </row>
    <row r="677" spans="1:40" ht="18" hidden="1" customHeight="1">
      <c r="A677" s="361"/>
      <c r="B677" s="128" t="s">
        <v>627</v>
      </c>
      <c r="C677" s="145" t="s">
        <v>138</v>
      </c>
      <c r="D677" s="145" t="s">
        <v>626</v>
      </c>
      <c r="E677" s="141">
        <v>5</v>
      </c>
      <c r="F677" s="144"/>
      <c r="G677" s="144"/>
      <c r="H677" s="143"/>
      <c r="I677" s="143"/>
      <c r="J677" s="142"/>
      <c r="K677" s="142"/>
      <c r="L677" s="141"/>
      <c r="M677" s="140"/>
      <c r="N677" s="139"/>
      <c r="O677" s="138"/>
      <c r="P677" s="138"/>
      <c r="Q677" s="137"/>
      <c r="R677" s="136"/>
      <c r="S677" s="118">
        <f t="shared" si="69"/>
        <v>0</v>
      </c>
      <c r="T677" s="117"/>
      <c r="U677" s="117"/>
      <c r="V677" s="117"/>
      <c r="W677" s="117"/>
      <c r="X677" s="117"/>
      <c r="Y677" s="135"/>
      <c r="Z677" s="135"/>
      <c r="AA677" s="135">
        <f t="shared" si="72"/>
        <v>0</v>
      </c>
      <c r="AB677" s="134"/>
      <c r="AC677" s="133"/>
      <c r="AD677" s="133"/>
      <c r="AE677" s="132" t="str">
        <f t="shared" si="73"/>
        <v>-</v>
      </c>
      <c r="AF677" s="131"/>
      <c r="AG677" s="131"/>
      <c r="AH677" s="131"/>
      <c r="AI677" s="130"/>
      <c r="AJ677" s="131"/>
      <c r="AK677" s="131"/>
      <c r="AL677" s="130"/>
      <c r="AM677" s="130"/>
      <c r="AN677" s="129"/>
    </row>
    <row r="678" spans="1:40" ht="18" hidden="1" customHeight="1">
      <c r="A678" s="361">
        <v>218</v>
      </c>
      <c r="B678" s="128" t="s">
        <v>625</v>
      </c>
      <c r="C678" s="145" t="s">
        <v>138</v>
      </c>
      <c r="D678" s="145" t="s">
        <v>619</v>
      </c>
      <c r="E678" s="141">
        <v>3</v>
      </c>
      <c r="F678" s="144"/>
      <c r="G678" s="144"/>
      <c r="H678" s="143"/>
      <c r="I678" s="143"/>
      <c r="J678" s="142"/>
      <c r="K678" s="142"/>
      <c r="L678" s="141"/>
      <c r="M678" s="140"/>
      <c r="N678" s="139"/>
      <c r="O678" s="134"/>
      <c r="P678" s="134"/>
      <c r="Q678" s="151"/>
      <c r="R678" s="136"/>
      <c r="S678" s="118">
        <f t="shared" si="69"/>
        <v>0</v>
      </c>
      <c r="T678" s="117"/>
      <c r="U678" s="117"/>
      <c r="V678" s="117"/>
      <c r="W678" s="117"/>
      <c r="X678" s="117"/>
      <c r="Y678" s="135"/>
      <c r="Z678" s="135"/>
      <c r="AA678" s="135">
        <f t="shared" si="72"/>
        <v>0</v>
      </c>
      <c r="AB678" s="134"/>
      <c r="AC678" s="133"/>
      <c r="AD678" s="133"/>
      <c r="AE678" s="132" t="str">
        <f t="shared" si="73"/>
        <v>-</v>
      </c>
      <c r="AF678" s="131"/>
      <c r="AG678" s="131"/>
      <c r="AH678" s="131"/>
      <c r="AI678" s="130"/>
      <c r="AJ678" s="131"/>
      <c r="AK678" s="131"/>
      <c r="AL678" s="130"/>
      <c r="AM678" s="130" t="s">
        <v>615</v>
      </c>
      <c r="AN678" s="129" t="s">
        <v>614</v>
      </c>
    </row>
    <row r="679" spans="1:40" ht="18" hidden="1" customHeight="1">
      <c r="A679" s="361"/>
      <c r="B679" s="128" t="s">
        <v>624</v>
      </c>
      <c r="C679" s="145" t="s">
        <v>138</v>
      </c>
      <c r="D679" s="145" t="s">
        <v>619</v>
      </c>
      <c r="E679" s="141">
        <v>4</v>
      </c>
      <c r="F679" s="144">
        <v>7</v>
      </c>
      <c r="G679" s="144">
        <v>1</v>
      </c>
      <c r="H679" s="143">
        <v>7</v>
      </c>
      <c r="I679" s="143">
        <v>1</v>
      </c>
      <c r="J679" s="142"/>
      <c r="K679" s="142"/>
      <c r="L679" s="141" t="s">
        <v>45</v>
      </c>
      <c r="M679" s="140">
        <v>1</v>
      </c>
      <c r="N679" s="139"/>
      <c r="O679" s="134">
        <v>45671</v>
      </c>
      <c r="P679" s="134"/>
      <c r="Q679" s="152"/>
      <c r="R679" s="136">
        <v>7</v>
      </c>
      <c r="S679" s="118">
        <f t="shared" si="69"/>
        <v>1</v>
      </c>
      <c r="T679" s="117">
        <v>1</v>
      </c>
      <c r="U679" s="117"/>
      <c r="V679" s="117">
        <f>T679</f>
        <v>1</v>
      </c>
      <c r="W679" s="117">
        <v>0</v>
      </c>
      <c r="X679" s="117">
        <v>0</v>
      </c>
      <c r="Y679" s="135">
        <v>173</v>
      </c>
      <c r="Z679" s="135">
        <v>7</v>
      </c>
      <c r="AA679" s="135">
        <f t="shared" si="72"/>
        <v>180</v>
      </c>
      <c r="AB679" s="134">
        <v>45791</v>
      </c>
      <c r="AC679" s="133">
        <v>0.35416666666666669</v>
      </c>
      <c r="AD679" s="133">
        <v>0.66666666666666663</v>
      </c>
      <c r="AE679" s="132" t="str">
        <f t="shared" si="73"/>
        <v>인천-강화</v>
      </c>
      <c r="AF679" s="131" t="s">
        <v>212</v>
      </c>
      <c r="AG679" s="131" t="s">
        <v>144</v>
      </c>
      <c r="AH679" s="131" t="s">
        <v>135</v>
      </c>
      <c r="AI679" s="130" t="s">
        <v>71</v>
      </c>
      <c r="AJ679" s="131" t="s">
        <v>623</v>
      </c>
      <c r="AK679" s="131" t="s">
        <v>622</v>
      </c>
      <c r="AL679" s="130" t="s">
        <v>621</v>
      </c>
      <c r="AM679" s="130" t="s">
        <v>615</v>
      </c>
      <c r="AN679" s="129" t="s">
        <v>614</v>
      </c>
    </row>
    <row r="680" spans="1:40" ht="18" customHeight="1">
      <c r="A680" s="361"/>
      <c r="B680" s="128" t="s">
        <v>620</v>
      </c>
      <c r="C680" s="145" t="s">
        <v>112</v>
      </c>
      <c r="D680" s="274" t="s">
        <v>619</v>
      </c>
      <c r="E680" s="321">
        <v>5</v>
      </c>
      <c r="F680" s="144"/>
      <c r="G680" s="144"/>
      <c r="H680" s="143"/>
      <c r="I680" s="143"/>
      <c r="J680" s="142">
        <v>7</v>
      </c>
      <c r="K680" s="142">
        <v>1</v>
      </c>
      <c r="L680" s="141" t="s">
        <v>45</v>
      </c>
      <c r="M680" s="140">
        <v>2</v>
      </c>
      <c r="N680" s="139"/>
      <c r="O680" s="134">
        <v>45734</v>
      </c>
      <c r="P680" s="134"/>
      <c r="Q680" s="151"/>
      <c r="R680" s="118">
        <v>7</v>
      </c>
      <c r="S680" s="118">
        <f t="shared" si="69"/>
        <v>7</v>
      </c>
      <c r="T680" s="117">
        <v>1</v>
      </c>
      <c r="U680" s="117">
        <f>R680-T680</f>
        <v>6</v>
      </c>
      <c r="V680" s="117">
        <v>0</v>
      </c>
      <c r="W680" s="117">
        <f>T680</f>
        <v>1</v>
      </c>
      <c r="X680" s="117">
        <f>U680</f>
        <v>6</v>
      </c>
      <c r="Y680" s="135">
        <v>162</v>
      </c>
      <c r="Z680" s="135">
        <v>9</v>
      </c>
      <c r="AA680" s="135">
        <v>171</v>
      </c>
      <c r="AB680" s="320">
        <v>45946</v>
      </c>
      <c r="AC680" s="324">
        <v>0.3611111111111111</v>
      </c>
      <c r="AD680" s="324">
        <v>0.66666666666666663</v>
      </c>
      <c r="AE680" s="146" t="s">
        <v>589</v>
      </c>
      <c r="AF680" s="325" t="s">
        <v>6</v>
      </c>
      <c r="AG680" s="325" t="s">
        <v>73</v>
      </c>
      <c r="AH680" s="325" t="s">
        <v>315</v>
      </c>
      <c r="AI680" s="326" t="s">
        <v>150</v>
      </c>
      <c r="AJ680" s="131" t="s">
        <v>618</v>
      </c>
      <c r="AK680" s="131" t="s">
        <v>617</v>
      </c>
      <c r="AL680" s="130" t="s">
        <v>616</v>
      </c>
      <c r="AM680" s="130" t="s">
        <v>615</v>
      </c>
      <c r="AN680" s="129" t="s">
        <v>614</v>
      </c>
    </row>
    <row r="681" spans="1:40" ht="18" hidden="1" customHeight="1">
      <c r="A681" s="361">
        <v>219</v>
      </c>
      <c r="B681" s="128" t="s">
        <v>613</v>
      </c>
      <c r="C681" s="145" t="s">
        <v>112</v>
      </c>
      <c r="D681" s="145" t="s">
        <v>607</v>
      </c>
      <c r="E681" s="141">
        <v>3</v>
      </c>
      <c r="F681" s="144"/>
      <c r="G681" s="144"/>
      <c r="H681" s="143"/>
      <c r="I681" s="143"/>
      <c r="J681" s="142"/>
      <c r="K681" s="142"/>
      <c r="L681" s="141"/>
      <c r="M681" s="140"/>
      <c r="N681" s="139"/>
      <c r="O681" s="134"/>
      <c r="P681" s="134"/>
      <c r="Q681" s="151"/>
      <c r="R681" s="136"/>
      <c r="S681" s="118">
        <f t="shared" si="69"/>
        <v>0</v>
      </c>
      <c r="T681" s="117"/>
      <c r="U681" s="117"/>
      <c r="V681" s="117"/>
      <c r="W681" s="117"/>
      <c r="X681" s="117"/>
      <c r="Y681" s="135"/>
      <c r="Z681" s="135"/>
      <c r="AA681" s="135">
        <f>SUM(Y681:Z681)</f>
        <v>0</v>
      </c>
      <c r="AB681" s="134"/>
      <c r="AC681" s="133"/>
      <c r="AD681" s="133"/>
      <c r="AE681" s="132" t="str">
        <f>CONCATENATE(AF681,"-",AG681)</f>
        <v>-</v>
      </c>
      <c r="AF681" s="131"/>
      <c r="AG681" s="131"/>
      <c r="AH681" s="131"/>
      <c r="AI681" s="130"/>
      <c r="AJ681" s="131"/>
      <c r="AK681" s="131"/>
      <c r="AL681" s="130"/>
      <c r="AM681" s="130" t="s">
        <v>603</v>
      </c>
      <c r="AN681" s="129" t="s">
        <v>602</v>
      </c>
    </row>
    <row r="682" spans="1:40" ht="18" hidden="1" customHeight="1">
      <c r="A682" s="361"/>
      <c r="B682" s="128" t="s">
        <v>612</v>
      </c>
      <c r="C682" s="145" t="s">
        <v>112</v>
      </c>
      <c r="D682" s="145" t="s">
        <v>607</v>
      </c>
      <c r="E682" s="141">
        <v>4</v>
      </c>
      <c r="F682" s="144">
        <v>5</v>
      </c>
      <c r="G682" s="144">
        <v>1</v>
      </c>
      <c r="H682" s="143">
        <v>5</v>
      </c>
      <c r="I682" s="143">
        <v>1</v>
      </c>
      <c r="J682" s="142"/>
      <c r="K682" s="142"/>
      <c r="L682" s="141" t="s">
        <v>510</v>
      </c>
      <c r="M682" s="140">
        <v>1</v>
      </c>
      <c r="N682" s="139"/>
      <c r="O682" s="134">
        <v>45673</v>
      </c>
      <c r="P682" s="134"/>
      <c r="Q682" s="152"/>
      <c r="R682" s="136">
        <v>5</v>
      </c>
      <c r="S682" s="118">
        <f t="shared" si="69"/>
        <v>1</v>
      </c>
      <c r="T682" s="117">
        <v>1</v>
      </c>
      <c r="U682" s="117"/>
      <c r="V682" s="117">
        <f>T682</f>
        <v>1</v>
      </c>
      <c r="W682" s="117">
        <v>0</v>
      </c>
      <c r="X682" s="117">
        <v>0</v>
      </c>
      <c r="Y682" s="135">
        <v>96</v>
      </c>
      <c r="Z682" s="135">
        <v>7</v>
      </c>
      <c r="AA682" s="135">
        <f>SUM(Y682:Z682)</f>
        <v>103</v>
      </c>
      <c r="AB682" s="134">
        <v>45804</v>
      </c>
      <c r="AC682" s="133">
        <v>0.3611111111111111</v>
      </c>
      <c r="AD682" s="133">
        <v>0.64583333333333337</v>
      </c>
      <c r="AE682" s="132" t="str">
        <f>CONCATENATE(AF682,"-",AG682)</f>
        <v>인천-강화</v>
      </c>
      <c r="AF682" s="131" t="s">
        <v>470</v>
      </c>
      <c r="AG682" s="131" t="s">
        <v>136</v>
      </c>
      <c r="AH682" s="131" t="s">
        <v>135</v>
      </c>
      <c r="AI682" s="130" t="s">
        <v>134</v>
      </c>
      <c r="AJ682" s="216" t="s">
        <v>611</v>
      </c>
      <c r="AK682" s="216" t="s">
        <v>610</v>
      </c>
      <c r="AL682" s="130" t="s">
        <v>609</v>
      </c>
      <c r="AM682" s="130" t="s">
        <v>603</v>
      </c>
      <c r="AN682" s="129" t="s">
        <v>602</v>
      </c>
    </row>
    <row r="683" spans="1:40" ht="18" hidden="1" customHeight="1">
      <c r="A683" s="361"/>
      <c r="B683" s="128" t="s">
        <v>608</v>
      </c>
      <c r="C683" s="145" t="s">
        <v>138</v>
      </c>
      <c r="D683" s="145" t="s">
        <v>607</v>
      </c>
      <c r="E683" s="141">
        <v>5</v>
      </c>
      <c r="F683" s="144"/>
      <c r="G683" s="144"/>
      <c r="H683" s="143"/>
      <c r="I683" s="143"/>
      <c r="J683" s="142">
        <v>6</v>
      </c>
      <c r="K683" s="142">
        <v>1</v>
      </c>
      <c r="L683" s="141" t="s">
        <v>45</v>
      </c>
      <c r="M683" s="140">
        <v>2</v>
      </c>
      <c r="N683" s="139"/>
      <c r="O683" s="134">
        <v>45733</v>
      </c>
      <c r="P683" s="134"/>
      <c r="Q683" s="151"/>
      <c r="R683" s="136">
        <v>6</v>
      </c>
      <c r="S683" s="118">
        <f t="shared" si="69"/>
        <v>1</v>
      </c>
      <c r="T683" s="117">
        <v>1</v>
      </c>
      <c r="U683" s="117"/>
      <c r="V683" s="117">
        <v>0</v>
      </c>
      <c r="W683" s="117">
        <f>S683</f>
        <v>1</v>
      </c>
      <c r="X683" s="117">
        <v>0</v>
      </c>
      <c r="Y683" s="135">
        <v>107</v>
      </c>
      <c r="Z683" s="135">
        <v>7</v>
      </c>
      <c r="AA683" s="135">
        <v>114</v>
      </c>
      <c r="AB683" s="134">
        <v>45797</v>
      </c>
      <c r="AC683" s="133">
        <v>0.36805555555555558</v>
      </c>
      <c r="AD683" s="133">
        <v>0.64583333333333337</v>
      </c>
      <c r="AE683" s="146" t="s">
        <v>74</v>
      </c>
      <c r="AF683" s="131" t="s">
        <v>470</v>
      </c>
      <c r="AG683" s="131" t="s">
        <v>110</v>
      </c>
      <c r="AH683" s="131" t="s">
        <v>109</v>
      </c>
      <c r="AI683" s="130" t="s">
        <v>150</v>
      </c>
      <c r="AJ683" s="131" t="s">
        <v>606</v>
      </c>
      <c r="AK683" s="131" t="s">
        <v>605</v>
      </c>
      <c r="AL683" s="130" t="s">
        <v>604</v>
      </c>
      <c r="AM683" s="130" t="s">
        <v>603</v>
      </c>
      <c r="AN683" s="129" t="s">
        <v>602</v>
      </c>
    </row>
    <row r="684" spans="1:40" ht="18" customHeight="1">
      <c r="A684" s="361">
        <v>220</v>
      </c>
      <c r="B684" s="128" t="s">
        <v>601</v>
      </c>
      <c r="C684" s="145" t="s">
        <v>138</v>
      </c>
      <c r="D684" s="274" t="s">
        <v>591</v>
      </c>
      <c r="E684" s="321">
        <v>3</v>
      </c>
      <c r="F684" s="144"/>
      <c r="G684" s="144"/>
      <c r="H684" s="143">
        <v>8</v>
      </c>
      <c r="I684" s="143">
        <v>1</v>
      </c>
      <c r="J684" s="142"/>
      <c r="K684" s="142"/>
      <c r="L684" s="141" t="s">
        <v>7</v>
      </c>
      <c r="M684" s="140">
        <v>2</v>
      </c>
      <c r="N684" s="139"/>
      <c r="O684" s="134">
        <v>45737</v>
      </c>
      <c r="P684" s="134"/>
      <c r="Q684" s="151"/>
      <c r="R684" s="118">
        <v>8</v>
      </c>
      <c r="S684" s="118">
        <f t="shared" si="69"/>
        <v>8</v>
      </c>
      <c r="T684" s="117">
        <v>1</v>
      </c>
      <c r="U684" s="117">
        <f>R684-T684</f>
        <v>7</v>
      </c>
      <c r="V684" s="117">
        <f>T684</f>
        <v>1</v>
      </c>
      <c r="W684" s="117">
        <v>0</v>
      </c>
      <c r="X684" s="117">
        <f>U684</f>
        <v>7</v>
      </c>
      <c r="Y684" s="135">
        <v>210</v>
      </c>
      <c r="Z684" s="135">
        <v>9</v>
      </c>
      <c r="AA684" s="135">
        <v>219</v>
      </c>
      <c r="AB684" s="320">
        <v>45958</v>
      </c>
      <c r="AC684" s="324">
        <v>0.375</v>
      </c>
      <c r="AD684" s="324">
        <v>0.52777777777777779</v>
      </c>
      <c r="AE684" s="132" t="str">
        <f>CONCATENATE(AF684,"-",AG684)</f>
        <v>인천-인천</v>
      </c>
      <c r="AF684" s="325" t="s">
        <v>6</v>
      </c>
      <c r="AG684" s="325" t="s">
        <v>6</v>
      </c>
      <c r="AH684" s="325" t="s">
        <v>40</v>
      </c>
      <c r="AI684" s="326" t="s">
        <v>150</v>
      </c>
      <c r="AJ684" s="131" t="s">
        <v>600</v>
      </c>
      <c r="AK684" s="131" t="s">
        <v>599</v>
      </c>
      <c r="AL684" s="130" t="s">
        <v>598</v>
      </c>
      <c r="AM684" s="130" t="s">
        <v>585</v>
      </c>
      <c r="AN684" s="129" t="s">
        <v>584</v>
      </c>
    </row>
    <row r="685" spans="1:40" ht="18" hidden="1" customHeight="1">
      <c r="A685" s="361"/>
      <c r="B685" s="128" t="s">
        <v>597</v>
      </c>
      <c r="C685" s="145" t="s">
        <v>112</v>
      </c>
      <c r="D685" s="145" t="s">
        <v>591</v>
      </c>
      <c r="E685" s="141">
        <v>4</v>
      </c>
      <c r="F685" s="144">
        <v>8</v>
      </c>
      <c r="G685" s="144">
        <v>1</v>
      </c>
      <c r="H685" s="143">
        <v>8</v>
      </c>
      <c r="I685" s="143">
        <v>1</v>
      </c>
      <c r="J685" s="142"/>
      <c r="K685" s="142"/>
      <c r="L685" s="141" t="s">
        <v>7</v>
      </c>
      <c r="M685" s="140">
        <v>1</v>
      </c>
      <c r="N685" s="139"/>
      <c r="O685" s="134">
        <v>45678</v>
      </c>
      <c r="P685" s="134"/>
      <c r="Q685" s="152"/>
      <c r="R685" s="98">
        <v>8</v>
      </c>
      <c r="S685" s="118">
        <f t="shared" si="69"/>
        <v>1</v>
      </c>
      <c r="T685" s="96">
        <v>1</v>
      </c>
      <c r="U685" s="96"/>
      <c r="V685" s="117">
        <f>T685</f>
        <v>1</v>
      </c>
      <c r="W685" s="117">
        <v>0</v>
      </c>
      <c r="X685" s="117">
        <v>0</v>
      </c>
      <c r="Y685" s="95">
        <v>207</v>
      </c>
      <c r="Z685" s="95">
        <v>8</v>
      </c>
      <c r="AA685" s="95">
        <f>SUM(Y685:Z685)</f>
        <v>215</v>
      </c>
      <c r="AB685" s="134">
        <v>45804</v>
      </c>
      <c r="AC685" s="133">
        <v>0.375</v>
      </c>
      <c r="AD685" s="148">
        <v>0.54166666666666663</v>
      </c>
      <c r="AE685" s="132" t="str">
        <f>CONCATENATE(AF685,"-",AG685)</f>
        <v>인천-인천</v>
      </c>
      <c r="AF685" s="131" t="s">
        <v>212</v>
      </c>
      <c r="AG685" s="131" t="s">
        <v>103</v>
      </c>
      <c r="AH685" s="131" t="s">
        <v>596</v>
      </c>
      <c r="AI685" s="130" t="s">
        <v>209</v>
      </c>
      <c r="AJ685" s="131" t="s">
        <v>595</v>
      </c>
      <c r="AK685" s="131" t="s">
        <v>594</v>
      </c>
      <c r="AL685" s="130" t="s">
        <v>593</v>
      </c>
      <c r="AM685" s="130" t="s">
        <v>585</v>
      </c>
      <c r="AN685" s="129" t="s">
        <v>584</v>
      </c>
    </row>
    <row r="686" spans="1:40" ht="18" customHeight="1">
      <c r="A686" s="361"/>
      <c r="B686" s="167" t="s">
        <v>592</v>
      </c>
      <c r="C686" s="147" t="s">
        <v>112</v>
      </c>
      <c r="D686" s="330" t="s">
        <v>591</v>
      </c>
      <c r="E686" s="321">
        <v>5</v>
      </c>
      <c r="F686" s="144"/>
      <c r="G686" s="144"/>
      <c r="H686" s="143"/>
      <c r="I686" s="143"/>
      <c r="J686" s="142"/>
      <c r="K686" s="142"/>
      <c r="L686" s="103" t="s">
        <v>45</v>
      </c>
      <c r="M686" s="102" t="s">
        <v>590</v>
      </c>
      <c r="N686" s="101"/>
      <c r="O686" s="134">
        <v>45838</v>
      </c>
      <c r="P686" s="94"/>
      <c r="Q686" s="215"/>
      <c r="R686" s="27">
        <v>6</v>
      </c>
      <c r="S686" s="118">
        <f t="shared" si="69"/>
        <v>6</v>
      </c>
      <c r="T686" s="25">
        <v>6</v>
      </c>
      <c r="U686" s="214">
        <f>R686-T686</f>
        <v>0</v>
      </c>
      <c r="V686" s="117">
        <v>0</v>
      </c>
      <c r="W686" s="117">
        <v>0</v>
      </c>
      <c r="X686" s="117">
        <f>T686</f>
        <v>6</v>
      </c>
      <c r="Y686" s="24">
        <v>149</v>
      </c>
      <c r="Z686" s="24">
        <v>6</v>
      </c>
      <c r="AA686" s="24">
        <f>SUM(Y686:Z686)</f>
        <v>155</v>
      </c>
      <c r="AB686" s="331">
        <v>45967</v>
      </c>
      <c r="AC686" s="327">
        <v>0.36805555555555558</v>
      </c>
      <c r="AD686" s="327">
        <v>0.66666666666666663</v>
      </c>
      <c r="AE686" s="213" t="s">
        <v>589</v>
      </c>
      <c r="AF686" s="332" t="s">
        <v>6</v>
      </c>
      <c r="AG686" s="332" t="s">
        <v>73</v>
      </c>
      <c r="AH686" s="332" t="s">
        <v>315</v>
      </c>
      <c r="AI686" s="326" t="s">
        <v>209</v>
      </c>
      <c r="AJ686" s="212" t="s">
        <v>588</v>
      </c>
      <c r="AK686" s="212" t="s">
        <v>587</v>
      </c>
      <c r="AL686" s="211" t="s">
        <v>586</v>
      </c>
      <c r="AM686" s="130" t="s">
        <v>585</v>
      </c>
      <c r="AN686" s="129" t="s">
        <v>584</v>
      </c>
    </row>
    <row r="687" spans="1:40" ht="18" hidden="1" customHeight="1">
      <c r="A687" s="361">
        <v>221</v>
      </c>
      <c r="B687" s="128" t="s">
        <v>583</v>
      </c>
      <c r="C687" s="145" t="s">
        <v>473</v>
      </c>
      <c r="D687" s="210" t="s">
        <v>577</v>
      </c>
      <c r="E687" s="141">
        <v>3</v>
      </c>
      <c r="F687" s="144">
        <v>1</v>
      </c>
      <c r="G687" s="144">
        <v>1</v>
      </c>
      <c r="H687" s="143"/>
      <c r="I687" s="143"/>
      <c r="J687" s="142"/>
      <c r="K687" s="209"/>
      <c r="L687" s="208"/>
      <c r="M687" s="207"/>
      <c r="N687" s="206"/>
      <c r="O687" s="205"/>
      <c r="P687" s="204"/>
      <c r="Q687" s="203"/>
      <c r="R687" s="202"/>
      <c r="S687" s="118">
        <f t="shared" si="69"/>
        <v>0</v>
      </c>
      <c r="T687" s="201"/>
      <c r="U687" s="201"/>
      <c r="V687" s="201"/>
      <c r="W687" s="201"/>
      <c r="X687" s="201"/>
      <c r="Y687" s="200"/>
      <c r="Z687" s="200"/>
      <c r="AA687" s="200"/>
      <c r="AB687" s="199"/>
      <c r="AC687" s="198"/>
      <c r="AD687" s="198"/>
      <c r="AE687" s="197"/>
      <c r="AF687" s="196"/>
      <c r="AG687" s="196"/>
      <c r="AH687" s="196"/>
      <c r="AI687" s="196"/>
      <c r="AJ687" s="196"/>
      <c r="AK687" s="196"/>
      <c r="AL687" s="195"/>
      <c r="AM687" s="130"/>
      <c r="AN687" s="129"/>
    </row>
    <row r="688" spans="1:40" ht="18" customHeight="1">
      <c r="A688" s="361"/>
      <c r="B688" s="167" t="s">
        <v>582</v>
      </c>
      <c r="C688" s="147" t="s">
        <v>138</v>
      </c>
      <c r="D688" s="274" t="s">
        <v>577</v>
      </c>
      <c r="E688" s="321">
        <v>4</v>
      </c>
      <c r="F688" s="144"/>
      <c r="G688" s="144"/>
      <c r="H688" s="143"/>
      <c r="I688" s="143"/>
      <c r="J688" s="165"/>
      <c r="K688" s="164"/>
      <c r="L688" s="194" t="s">
        <v>7</v>
      </c>
      <c r="M688" s="193" t="s">
        <v>229</v>
      </c>
      <c r="N688" s="192"/>
      <c r="O688" s="134">
        <v>45838</v>
      </c>
      <c r="P688" s="191"/>
      <c r="Q688" s="190"/>
      <c r="R688" s="333">
        <v>2</v>
      </c>
      <c r="S688" s="118">
        <f t="shared" si="69"/>
        <v>2</v>
      </c>
      <c r="T688" s="189">
        <v>2</v>
      </c>
      <c r="U688" s="117">
        <f>R688-T688</f>
        <v>0</v>
      </c>
      <c r="V688" s="117">
        <f>T688</f>
        <v>2</v>
      </c>
      <c r="W688" s="117">
        <v>0</v>
      </c>
      <c r="X688" s="117">
        <v>0</v>
      </c>
      <c r="Y688" s="188">
        <v>50</v>
      </c>
      <c r="Z688" s="188">
        <v>2</v>
      </c>
      <c r="AA688" s="188">
        <f t="shared" ref="AA688:AA702" si="74">SUM(Y688:Z688)</f>
        <v>52</v>
      </c>
      <c r="AB688" s="334">
        <v>45924</v>
      </c>
      <c r="AC688" s="323">
        <v>0.375</v>
      </c>
      <c r="AD688" s="323">
        <v>0.60416666666666663</v>
      </c>
      <c r="AE688" s="187" t="str">
        <f t="shared" ref="AE688:AE715" si="75">CONCATENATE(AF688,"-",AG688)</f>
        <v>인천-인천</v>
      </c>
      <c r="AF688" s="335" t="s">
        <v>6</v>
      </c>
      <c r="AG688" s="335" t="s">
        <v>6</v>
      </c>
      <c r="AH688" s="335" t="s">
        <v>40</v>
      </c>
      <c r="AI688" s="326" t="s">
        <v>209</v>
      </c>
      <c r="AJ688" s="185" t="s">
        <v>581</v>
      </c>
      <c r="AK688" s="185" t="s">
        <v>580</v>
      </c>
      <c r="AL688" s="130" t="s">
        <v>579</v>
      </c>
      <c r="AM688" s="130"/>
      <c r="AN688" s="129"/>
    </row>
    <row r="689" spans="1:40" ht="18" hidden="1" customHeight="1">
      <c r="A689" s="361"/>
      <c r="B689" s="128" t="s">
        <v>578</v>
      </c>
      <c r="C689" s="145" t="s">
        <v>473</v>
      </c>
      <c r="D689" s="145" t="s">
        <v>577</v>
      </c>
      <c r="E689" s="141">
        <v>5</v>
      </c>
      <c r="F689" s="144"/>
      <c r="G689" s="144"/>
      <c r="H689" s="143"/>
      <c r="I689" s="143"/>
      <c r="J689" s="142"/>
      <c r="K689" s="142"/>
      <c r="L689" s="141"/>
      <c r="M689" s="140"/>
      <c r="N689" s="139"/>
      <c r="O689" s="138"/>
      <c r="P689" s="138"/>
      <c r="Q689" s="137"/>
      <c r="R689" s="136"/>
      <c r="S689" s="118">
        <f t="shared" si="69"/>
        <v>0</v>
      </c>
      <c r="T689" s="117"/>
      <c r="U689" s="117"/>
      <c r="V689" s="117"/>
      <c r="W689" s="117"/>
      <c r="X689" s="117"/>
      <c r="Y689" s="135"/>
      <c r="Z689" s="135"/>
      <c r="AA689" s="135">
        <f t="shared" si="74"/>
        <v>0</v>
      </c>
      <c r="AB689" s="134"/>
      <c r="AC689" s="133"/>
      <c r="AD689" s="133"/>
      <c r="AE689" s="132" t="str">
        <f t="shared" si="75"/>
        <v>-</v>
      </c>
      <c r="AF689" s="131"/>
      <c r="AG689" s="131"/>
      <c r="AH689" s="131"/>
      <c r="AI689" s="130"/>
      <c r="AJ689" s="131"/>
      <c r="AK689" s="131"/>
      <c r="AL689" s="130"/>
      <c r="AM689" s="130"/>
      <c r="AN689" s="129"/>
    </row>
    <row r="690" spans="1:40" ht="18" hidden="1" customHeight="1">
      <c r="A690" s="361">
        <v>222</v>
      </c>
      <c r="B690" s="128" t="s">
        <v>576</v>
      </c>
      <c r="C690" s="127" t="s">
        <v>112</v>
      </c>
      <c r="D690" s="157" t="s">
        <v>567</v>
      </c>
      <c r="E690" s="123">
        <v>3</v>
      </c>
      <c r="F690" s="126">
        <v>2</v>
      </c>
      <c r="G690" s="126">
        <v>1</v>
      </c>
      <c r="H690" s="125">
        <v>2</v>
      </c>
      <c r="I690" s="125">
        <v>1</v>
      </c>
      <c r="J690" s="124"/>
      <c r="K690" s="124"/>
      <c r="L690" s="123" t="s">
        <v>145</v>
      </c>
      <c r="M690" s="122">
        <v>1</v>
      </c>
      <c r="N690" s="121"/>
      <c r="O690" s="114">
        <v>45692</v>
      </c>
      <c r="P690" s="114">
        <v>45848</v>
      </c>
      <c r="Q690" s="114"/>
      <c r="R690" s="119">
        <v>2</v>
      </c>
      <c r="S690" s="156">
        <f t="shared" si="69"/>
        <v>1</v>
      </c>
      <c r="T690" s="116">
        <v>1</v>
      </c>
      <c r="U690" s="116"/>
      <c r="V690" s="116"/>
      <c r="W690" s="116"/>
      <c r="X690" s="116">
        <f>U690</f>
        <v>0</v>
      </c>
      <c r="Y690" s="115">
        <v>49</v>
      </c>
      <c r="Z690" s="115">
        <v>4</v>
      </c>
      <c r="AA690" s="115">
        <f t="shared" si="74"/>
        <v>53</v>
      </c>
      <c r="AB690" s="114">
        <v>45952</v>
      </c>
      <c r="AC690" s="113">
        <v>0.36805555555555558</v>
      </c>
      <c r="AD690" s="113">
        <v>0.63888888888888895</v>
      </c>
      <c r="AE690" s="112" t="str">
        <f t="shared" si="75"/>
        <v>인천-영종</v>
      </c>
      <c r="AF690" s="111" t="s">
        <v>470</v>
      </c>
      <c r="AG690" s="111" t="s">
        <v>119</v>
      </c>
      <c r="AH690" s="111" t="s">
        <v>267</v>
      </c>
      <c r="AI690" s="110" t="s">
        <v>209</v>
      </c>
      <c r="AJ690" s="111" t="s">
        <v>575</v>
      </c>
      <c r="AK690" s="111" t="s">
        <v>570</v>
      </c>
      <c r="AL690" s="110" t="s">
        <v>574</v>
      </c>
      <c r="AM690" s="130"/>
      <c r="AN690" s="129"/>
    </row>
    <row r="691" spans="1:40" ht="18" hidden="1" customHeight="1">
      <c r="A691" s="361"/>
      <c r="B691" s="128" t="s">
        <v>573</v>
      </c>
      <c r="C691" s="127" t="s">
        <v>112</v>
      </c>
      <c r="D691" s="157" t="s">
        <v>567</v>
      </c>
      <c r="E691" s="123">
        <v>4</v>
      </c>
      <c r="F691" s="126">
        <v>2</v>
      </c>
      <c r="G691" s="126">
        <v>0</v>
      </c>
      <c r="H691" s="125">
        <v>2</v>
      </c>
      <c r="I691" s="125">
        <v>1</v>
      </c>
      <c r="J691" s="124"/>
      <c r="K691" s="124"/>
      <c r="L691" s="123" t="s">
        <v>137</v>
      </c>
      <c r="M691" s="122">
        <v>1</v>
      </c>
      <c r="N691" s="121"/>
      <c r="O691" s="114">
        <v>45692</v>
      </c>
      <c r="P691" s="114">
        <v>45848</v>
      </c>
      <c r="Q691" s="114"/>
      <c r="R691" s="119">
        <v>2</v>
      </c>
      <c r="S691" s="156">
        <f t="shared" si="69"/>
        <v>1</v>
      </c>
      <c r="T691" s="116">
        <v>1</v>
      </c>
      <c r="U691" s="116"/>
      <c r="V691" s="116"/>
      <c r="W691" s="116"/>
      <c r="X691" s="116">
        <f>U691</f>
        <v>0</v>
      </c>
      <c r="Y691" s="115">
        <v>60</v>
      </c>
      <c r="Z691" s="115">
        <v>4</v>
      </c>
      <c r="AA691" s="115">
        <f t="shared" si="74"/>
        <v>64</v>
      </c>
      <c r="AB691" s="114">
        <v>45952</v>
      </c>
      <c r="AC691" s="113">
        <v>0.36805555555555558</v>
      </c>
      <c r="AD691" s="113">
        <v>0.63888888888888895</v>
      </c>
      <c r="AE691" s="112" t="str">
        <f t="shared" si="75"/>
        <v>인천-영종</v>
      </c>
      <c r="AF691" s="111" t="s">
        <v>212</v>
      </c>
      <c r="AG691" s="111" t="s">
        <v>119</v>
      </c>
      <c r="AH691" s="111" t="s">
        <v>572</v>
      </c>
      <c r="AI691" s="110" t="s">
        <v>495</v>
      </c>
      <c r="AJ691" s="111" t="s">
        <v>571</v>
      </c>
      <c r="AK691" s="111" t="s">
        <v>570</v>
      </c>
      <c r="AL691" s="110" t="s">
        <v>569</v>
      </c>
      <c r="AM691" s="130"/>
      <c r="AN691" s="129"/>
    </row>
    <row r="692" spans="1:40" ht="18" hidden="1" customHeight="1">
      <c r="A692" s="361"/>
      <c r="B692" s="128" t="s">
        <v>568</v>
      </c>
      <c r="C692" s="145" t="s">
        <v>458</v>
      </c>
      <c r="D692" s="145" t="s">
        <v>567</v>
      </c>
      <c r="E692" s="141">
        <v>5</v>
      </c>
      <c r="F692" s="144"/>
      <c r="G692" s="144"/>
      <c r="H692" s="143"/>
      <c r="I692" s="143"/>
      <c r="J692" s="142"/>
      <c r="K692" s="142"/>
      <c r="L692" s="141"/>
      <c r="M692" s="140"/>
      <c r="N692" s="139"/>
      <c r="O692" s="134"/>
      <c r="P692" s="134"/>
      <c r="Q692" s="151"/>
      <c r="R692" s="136"/>
      <c r="S692" s="118">
        <f t="shared" si="69"/>
        <v>0</v>
      </c>
      <c r="T692" s="117"/>
      <c r="U692" s="117"/>
      <c r="V692" s="117"/>
      <c r="W692" s="117"/>
      <c r="X692" s="117"/>
      <c r="Y692" s="135"/>
      <c r="Z692" s="135"/>
      <c r="AA692" s="135">
        <f t="shared" si="74"/>
        <v>0</v>
      </c>
      <c r="AB692" s="134"/>
      <c r="AC692" s="133"/>
      <c r="AD692" s="133"/>
      <c r="AE692" s="132" t="str">
        <f t="shared" si="75"/>
        <v>-</v>
      </c>
      <c r="AF692" s="131"/>
      <c r="AG692" s="131"/>
      <c r="AH692" s="131"/>
      <c r="AI692" s="130"/>
      <c r="AJ692" s="131"/>
      <c r="AK692" s="131"/>
      <c r="AL692" s="130"/>
      <c r="AM692" s="130"/>
      <c r="AN692" s="129"/>
    </row>
    <row r="693" spans="1:40" ht="18" hidden="1" customHeight="1">
      <c r="A693" s="361">
        <v>223</v>
      </c>
      <c r="B693" s="128" t="s">
        <v>566</v>
      </c>
      <c r="C693" s="145" t="s">
        <v>138</v>
      </c>
      <c r="D693" s="145" t="s">
        <v>563</v>
      </c>
      <c r="E693" s="141">
        <v>3</v>
      </c>
      <c r="F693" s="144"/>
      <c r="G693" s="144"/>
      <c r="H693" s="143"/>
      <c r="I693" s="143"/>
      <c r="J693" s="142"/>
      <c r="K693" s="142"/>
      <c r="L693" s="141"/>
      <c r="M693" s="140"/>
      <c r="N693" s="139"/>
      <c r="O693" s="138"/>
      <c r="P693" s="138"/>
      <c r="Q693" s="137"/>
      <c r="R693" s="136"/>
      <c r="S693" s="118">
        <f t="shared" si="69"/>
        <v>0</v>
      </c>
      <c r="T693" s="117"/>
      <c r="U693" s="117"/>
      <c r="V693" s="117"/>
      <c r="W693" s="117"/>
      <c r="X693" s="117"/>
      <c r="Y693" s="135"/>
      <c r="Z693" s="135"/>
      <c r="AA693" s="135">
        <f t="shared" si="74"/>
        <v>0</v>
      </c>
      <c r="AB693" s="134"/>
      <c r="AC693" s="133"/>
      <c r="AD693" s="133"/>
      <c r="AE693" s="132" t="str">
        <f t="shared" si="75"/>
        <v>-</v>
      </c>
      <c r="AF693" s="131"/>
      <c r="AG693" s="131"/>
      <c r="AH693" s="131"/>
      <c r="AI693" s="130"/>
      <c r="AJ693" s="131"/>
      <c r="AK693" s="131"/>
      <c r="AL693" s="130"/>
      <c r="AM693" s="130"/>
      <c r="AN693" s="129"/>
    </row>
    <row r="694" spans="1:40" ht="18" hidden="1" customHeight="1">
      <c r="A694" s="361"/>
      <c r="B694" s="128" t="s">
        <v>565</v>
      </c>
      <c r="C694" s="145" t="s">
        <v>112</v>
      </c>
      <c r="D694" s="145" t="s">
        <v>563</v>
      </c>
      <c r="E694" s="141">
        <v>4</v>
      </c>
      <c r="F694" s="144"/>
      <c r="G694" s="144"/>
      <c r="H694" s="143"/>
      <c r="I694" s="143"/>
      <c r="J694" s="142"/>
      <c r="K694" s="142"/>
      <c r="L694" s="141"/>
      <c r="M694" s="140"/>
      <c r="N694" s="139"/>
      <c r="O694" s="138"/>
      <c r="P694" s="138"/>
      <c r="Q694" s="137"/>
      <c r="R694" s="136"/>
      <c r="S694" s="118">
        <f t="shared" si="69"/>
        <v>0</v>
      </c>
      <c r="T694" s="117"/>
      <c r="U694" s="117"/>
      <c r="V694" s="117"/>
      <c r="W694" s="117"/>
      <c r="X694" s="117"/>
      <c r="Y694" s="135"/>
      <c r="Z694" s="135"/>
      <c r="AA694" s="135">
        <f t="shared" si="74"/>
        <v>0</v>
      </c>
      <c r="AB694" s="134"/>
      <c r="AC694" s="133"/>
      <c r="AD694" s="133"/>
      <c r="AE694" s="132" t="str">
        <f t="shared" si="75"/>
        <v>-</v>
      </c>
      <c r="AF694" s="131"/>
      <c r="AG694" s="131"/>
      <c r="AH694" s="131"/>
      <c r="AI694" s="130"/>
      <c r="AJ694" s="131"/>
      <c r="AK694" s="131"/>
      <c r="AL694" s="130"/>
      <c r="AM694" s="130"/>
      <c r="AN694" s="129"/>
    </row>
    <row r="695" spans="1:40" ht="18" hidden="1" customHeight="1">
      <c r="A695" s="361"/>
      <c r="B695" s="128" t="s">
        <v>564</v>
      </c>
      <c r="C695" s="145" t="s">
        <v>138</v>
      </c>
      <c r="D695" s="145" t="s">
        <v>563</v>
      </c>
      <c r="E695" s="141">
        <v>5</v>
      </c>
      <c r="F695" s="144"/>
      <c r="G695" s="144"/>
      <c r="H695" s="143"/>
      <c r="I695" s="143"/>
      <c r="J695" s="142"/>
      <c r="K695" s="142"/>
      <c r="L695" s="141"/>
      <c r="M695" s="140"/>
      <c r="N695" s="139"/>
      <c r="O695" s="138"/>
      <c r="P695" s="138"/>
      <c r="Q695" s="137"/>
      <c r="R695" s="136"/>
      <c r="S695" s="118">
        <f t="shared" si="69"/>
        <v>0</v>
      </c>
      <c r="T695" s="117"/>
      <c r="U695" s="117"/>
      <c r="V695" s="117"/>
      <c r="W695" s="117"/>
      <c r="X695" s="117"/>
      <c r="Y695" s="135"/>
      <c r="Z695" s="135"/>
      <c r="AA695" s="135">
        <f t="shared" si="74"/>
        <v>0</v>
      </c>
      <c r="AB695" s="134"/>
      <c r="AC695" s="133"/>
      <c r="AD695" s="133"/>
      <c r="AE695" s="132" t="str">
        <f t="shared" si="75"/>
        <v>-</v>
      </c>
      <c r="AF695" s="131"/>
      <c r="AG695" s="131"/>
      <c r="AH695" s="131"/>
      <c r="AI695" s="130"/>
      <c r="AJ695" s="131"/>
      <c r="AK695" s="131"/>
      <c r="AL695" s="130"/>
      <c r="AM695" s="130"/>
      <c r="AN695" s="129"/>
    </row>
    <row r="696" spans="1:40" s="87" customFormat="1" ht="18" hidden="1" customHeight="1">
      <c r="A696" s="361">
        <v>224</v>
      </c>
      <c r="B696" s="128" t="s">
        <v>562</v>
      </c>
      <c r="C696" s="145" t="s">
        <v>112</v>
      </c>
      <c r="D696" s="145" t="s">
        <v>555</v>
      </c>
      <c r="E696" s="141">
        <v>3</v>
      </c>
      <c r="F696" s="144"/>
      <c r="G696" s="144"/>
      <c r="H696" s="143"/>
      <c r="I696" s="143"/>
      <c r="J696" s="142"/>
      <c r="K696" s="142"/>
      <c r="L696" s="141"/>
      <c r="M696" s="140"/>
      <c r="N696" s="139"/>
      <c r="O696" s="134"/>
      <c r="P696" s="134"/>
      <c r="Q696" s="151"/>
      <c r="R696" s="136"/>
      <c r="S696" s="118">
        <f t="shared" si="69"/>
        <v>0</v>
      </c>
      <c r="T696" s="117"/>
      <c r="U696" s="117"/>
      <c r="V696" s="117"/>
      <c r="W696" s="117"/>
      <c r="X696" s="117"/>
      <c r="Y696" s="135"/>
      <c r="Z696" s="135"/>
      <c r="AA696" s="135">
        <f t="shared" si="74"/>
        <v>0</v>
      </c>
      <c r="AB696" s="134"/>
      <c r="AC696" s="133"/>
      <c r="AD696" s="133"/>
      <c r="AE696" s="132" t="str">
        <f t="shared" si="75"/>
        <v>-</v>
      </c>
      <c r="AF696" s="131"/>
      <c r="AG696" s="131"/>
      <c r="AH696" s="131"/>
      <c r="AI696" s="130"/>
      <c r="AJ696" s="131"/>
      <c r="AK696" s="131"/>
      <c r="AL696" s="130"/>
      <c r="AM696" s="130"/>
      <c r="AN696" s="129"/>
    </row>
    <row r="697" spans="1:40" ht="18" hidden="1" customHeight="1">
      <c r="A697" s="361"/>
      <c r="B697" s="128" t="s">
        <v>561</v>
      </c>
      <c r="C697" s="127" t="s">
        <v>138</v>
      </c>
      <c r="D697" s="127" t="s">
        <v>555</v>
      </c>
      <c r="E697" s="123">
        <v>4</v>
      </c>
      <c r="F697" s="126">
        <v>6</v>
      </c>
      <c r="G697" s="126">
        <v>1</v>
      </c>
      <c r="H697" s="125"/>
      <c r="I697" s="125"/>
      <c r="J697" s="124"/>
      <c r="K697" s="124"/>
      <c r="L697" s="123" t="s">
        <v>145</v>
      </c>
      <c r="M697" s="122">
        <v>1</v>
      </c>
      <c r="N697" s="121"/>
      <c r="O697" s="114">
        <v>45700</v>
      </c>
      <c r="P697" s="114">
        <v>45742</v>
      </c>
      <c r="Q697" s="114"/>
      <c r="R697" s="119">
        <v>6</v>
      </c>
      <c r="S697" s="118">
        <f t="shared" si="69"/>
        <v>0</v>
      </c>
      <c r="T697" s="116"/>
      <c r="U697" s="116"/>
      <c r="V697" s="117"/>
      <c r="W697" s="116"/>
      <c r="X697" s="116"/>
      <c r="Y697" s="115">
        <v>145</v>
      </c>
      <c r="Z697" s="115">
        <v>6</v>
      </c>
      <c r="AA697" s="115">
        <f t="shared" si="74"/>
        <v>151</v>
      </c>
      <c r="AB697" s="114">
        <v>45771</v>
      </c>
      <c r="AC697" s="113">
        <v>0.375</v>
      </c>
      <c r="AD697" s="113">
        <v>0.64583333333333337</v>
      </c>
      <c r="AE697" s="112" t="str">
        <f t="shared" si="75"/>
        <v>인천-강화</v>
      </c>
      <c r="AF697" s="111" t="s">
        <v>535</v>
      </c>
      <c r="AG697" s="111" t="s">
        <v>136</v>
      </c>
      <c r="AH697" s="111" t="s">
        <v>560</v>
      </c>
      <c r="AI697" s="110" t="s">
        <v>4</v>
      </c>
      <c r="AJ697" s="111" t="s">
        <v>559</v>
      </c>
      <c r="AK697" s="111" t="s">
        <v>558</v>
      </c>
      <c r="AL697" s="110" t="s">
        <v>557</v>
      </c>
      <c r="AM697" s="110"/>
      <c r="AN697" s="109"/>
    </row>
    <row r="698" spans="1:40" ht="18" hidden="1" customHeight="1">
      <c r="A698" s="361"/>
      <c r="B698" s="128" t="s">
        <v>556</v>
      </c>
      <c r="C698" s="145" t="s">
        <v>112</v>
      </c>
      <c r="D698" s="145" t="s">
        <v>555</v>
      </c>
      <c r="E698" s="141">
        <v>5</v>
      </c>
      <c r="F698" s="144"/>
      <c r="G698" s="144"/>
      <c r="H698" s="143"/>
      <c r="I698" s="143"/>
      <c r="J698" s="142"/>
      <c r="K698" s="142"/>
      <c r="L698" s="141"/>
      <c r="M698" s="140"/>
      <c r="N698" s="139"/>
      <c r="O698" s="134"/>
      <c r="P698" s="134"/>
      <c r="Q698" s="151"/>
      <c r="R698" s="136"/>
      <c r="S698" s="118">
        <f t="shared" si="69"/>
        <v>0</v>
      </c>
      <c r="T698" s="117"/>
      <c r="U698" s="117"/>
      <c r="V698" s="117"/>
      <c r="W698" s="117"/>
      <c r="X698" s="117"/>
      <c r="Y698" s="135"/>
      <c r="Z698" s="135"/>
      <c r="AA698" s="135">
        <f t="shared" si="74"/>
        <v>0</v>
      </c>
      <c r="AB698" s="134"/>
      <c r="AC698" s="133"/>
      <c r="AD698" s="133"/>
      <c r="AE698" s="132" t="str">
        <f t="shared" si="75"/>
        <v>-</v>
      </c>
      <c r="AF698" s="131"/>
      <c r="AG698" s="131"/>
      <c r="AH698" s="131"/>
      <c r="AI698" s="130"/>
      <c r="AJ698" s="131"/>
      <c r="AK698" s="131"/>
      <c r="AL698" s="130"/>
      <c r="AM698" s="130"/>
      <c r="AN698" s="129"/>
    </row>
    <row r="699" spans="1:40" ht="18" hidden="1" customHeight="1">
      <c r="A699" s="361">
        <v>225</v>
      </c>
      <c r="B699" s="128" t="s">
        <v>554</v>
      </c>
      <c r="C699" s="145" t="s">
        <v>138</v>
      </c>
      <c r="D699" s="145" t="s">
        <v>551</v>
      </c>
      <c r="E699" s="141">
        <v>3</v>
      </c>
      <c r="F699" s="144"/>
      <c r="G699" s="144"/>
      <c r="H699" s="143"/>
      <c r="I699" s="143"/>
      <c r="J699" s="142"/>
      <c r="K699" s="142"/>
      <c r="L699" s="141"/>
      <c r="M699" s="140"/>
      <c r="N699" s="139"/>
      <c r="O699" s="138"/>
      <c r="P699" s="138"/>
      <c r="Q699" s="137"/>
      <c r="R699" s="136"/>
      <c r="S699" s="118">
        <f t="shared" si="69"/>
        <v>0</v>
      </c>
      <c r="T699" s="117"/>
      <c r="U699" s="117"/>
      <c r="V699" s="117"/>
      <c r="W699" s="117"/>
      <c r="X699" s="117"/>
      <c r="Y699" s="135"/>
      <c r="Z699" s="135"/>
      <c r="AA699" s="135">
        <f t="shared" si="74"/>
        <v>0</v>
      </c>
      <c r="AB699" s="134"/>
      <c r="AC699" s="133"/>
      <c r="AD699" s="133"/>
      <c r="AE699" s="132" t="str">
        <f t="shared" si="75"/>
        <v>-</v>
      </c>
      <c r="AF699" s="131"/>
      <c r="AG699" s="131"/>
      <c r="AH699" s="131"/>
      <c r="AI699" s="130"/>
      <c r="AJ699" s="131"/>
      <c r="AK699" s="131"/>
      <c r="AL699" s="130"/>
      <c r="AM699" s="130"/>
      <c r="AN699" s="129"/>
    </row>
    <row r="700" spans="1:40" ht="18" hidden="1" customHeight="1">
      <c r="A700" s="361"/>
      <c r="B700" s="128" t="s">
        <v>553</v>
      </c>
      <c r="C700" s="145" t="s">
        <v>473</v>
      </c>
      <c r="D700" s="145" t="s">
        <v>551</v>
      </c>
      <c r="E700" s="141">
        <v>4</v>
      </c>
      <c r="F700" s="144"/>
      <c r="G700" s="144"/>
      <c r="H700" s="143"/>
      <c r="I700" s="143"/>
      <c r="J700" s="142"/>
      <c r="K700" s="142"/>
      <c r="L700" s="141"/>
      <c r="M700" s="140"/>
      <c r="N700" s="139"/>
      <c r="O700" s="138"/>
      <c r="P700" s="138"/>
      <c r="Q700" s="137"/>
      <c r="R700" s="136"/>
      <c r="S700" s="118">
        <f t="shared" si="69"/>
        <v>0</v>
      </c>
      <c r="T700" s="117"/>
      <c r="U700" s="117"/>
      <c r="V700" s="117"/>
      <c r="W700" s="117"/>
      <c r="X700" s="117"/>
      <c r="Y700" s="135"/>
      <c r="Z700" s="135"/>
      <c r="AA700" s="135">
        <f t="shared" si="74"/>
        <v>0</v>
      </c>
      <c r="AB700" s="134"/>
      <c r="AC700" s="133"/>
      <c r="AD700" s="133"/>
      <c r="AE700" s="132" t="str">
        <f t="shared" si="75"/>
        <v>-</v>
      </c>
      <c r="AF700" s="131"/>
      <c r="AG700" s="131"/>
      <c r="AH700" s="131"/>
      <c r="AI700" s="130"/>
      <c r="AJ700" s="131"/>
      <c r="AK700" s="131"/>
      <c r="AL700" s="130"/>
      <c r="AM700" s="130"/>
      <c r="AN700" s="129"/>
    </row>
    <row r="701" spans="1:40" ht="18" hidden="1" customHeight="1">
      <c r="A701" s="361"/>
      <c r="B701" s="128" t="s">
        <v>552</v>
      </c>
      <c r="C701" s="145" t="s">
        <v>112</v>
      </c>
      <c r="D701" s="145" t="s">
        <v>551</v>
      </c>
      <c r="E701" s="141">
        <v>5</v>
      </c>
      <c r="F701" s="144"/>
      <c r="G701" s="144"/>
      <c r="H701" s="143"/>
      <c r="I701" s="143"/>
      <c r="J701" s="142"/>
      <c r="K701" s="142"/>
      <c r="L701" s="141"/>
      <c r="M701" s="140"/>
      <c r="N701" s="139"/>
      <c r="O701" s="138"/>
      <c r="P701" s="138"/>
      <c r="Q701" s="137"/>
      <c r="R701" s="136"/>
      <c r="S701" s="118">
        <f t="shared" si="69"/>
        <v>0</v>
      </c>
      <c r="T701" s="117"/>
      <c r="U701" s="117"/>
      <c r="V701" s="117"/>
      <c r="W701" s="117"/>
      <c r="X701" s="117"/>
      <c r="Y701" s="135"/>
      <c r="Z701" s="135"/>
      <c r="AA701" s="135">
        <f t="shared" si="74"/>
        <v>0</v>
      </c>
      <c r="AB701" s="134"/>
      <c r="AC701" s="133"/>
      <c r="AD701" s="133"/>
      <c r="AE701" s="132" t="str">
        <f t="shared" si="75"/>
        <v>-</v>
      </c>
      <c r="AF701" s="131"/>
      <c r="AG701" s="131"/>
      <c r="AH701" s="131"/>
      <c r="AI701" s="130"/>
      <c r="AJ701" s="131"/>
      <c r="AK701" s="131"/>
      <c r="AL701" s="130"/>
      <c r="AM701" s="130"/>
      <c r="AN701" s="129"/>
    </row>
    <row r="702" spans="1:40" ht="18" hidden="1" customHeight="1">
      <c r="A702" s="361">
        <v>226</v>
      </c>
      <c r="B702" s="128" t="s">
        <v>550</v>
      </c>
      <c r="C702" s="145" t="s">
        <v>473</v>
      </c>
      <c r="D702" s="145" t="s">
        <v>543</v>
      </c>
      <c r="E702" s="141">
        <v>3</v>
      </c>
      <c r="F702" s="144"/>
      <c r="G702" s="144"/>
      <c r="H702" s="143"/>
      <c r="I702" s="143"/>
      <c r="J702" s="142"/>
      <c r="K702" s="142"/>
      <c r="L702" s="141"/>
      <c r="M702" s="140"/>
      <c r="N702" s="139"/>
      <c r="O702" s="138"/>
      <c r="P702" s="138"/>
      <c r="Q702" s="137"/>
      <c r="R702" s="136"/>
      <c r="S702" s="118">
        <f t="shared" si="69"/>
        <v>0</v>
      </c>
      <c r="T702" s="117"/>
      <c r="U702" s="117"/>
      <c r="V702" s="117"/>
      <c r="W702" s="117"/>
      <c r="X702" s="117"/>
      <c r="Y702" s="135"/>
      <c r="Z702" s="135"/>
      <c r="AA702" s="135">
        <f t="shared" si="74"/>
        <v>0</v>
      </c>
      <c r="AB702" s="134"/>
      <c r="AC702" s="133"/>
      <c r="AD702" s="133"/>
      <c r="AE702" s="132" t="str">
        <f t="shared" si="75"/>
        <v>-</v>
      </c>
      <c r="AF702" s="131"/>
      <c r="AG702" s="131"/>
      <c r="AH702" s="131"/>
      <c r="AI702" s="130"/>
      <c r="AJ702" s="131"/>
      <c r="AK702" s="131"/>
      <c r="AL702" s="130"/>
      <c r="AM702" s="130"/>
      <c r="AN702" s="129"/>
    </row>
    <row r="703" spans="1:40" ht="18" customHeight="1">
      <c r="A703" s="361"/>
      <c r="B703" s="128" t="s">
        <v>549</v>
      </c>
      <c r="C703" s="145" t="s">
        <v>138</v>
      </c>
      <c r="D703" s="274" t="s">
        <v>548</v>
      </c>
      <c r="E703" s="321">
        <v>4</v>
      </c>
      <c r="F703" s="144"/>
      <c r="G703" s="144"/>
      <c r="H703" s="143">
        <v>4</v>
      </c>
      <c r="I703" s="143">
        <v>1</v>
      </c>
      <c r="J703" s="142"/>
      <c r="K703" s="142"/>
      <c r="L703" s="141" t="s">
        <v>126</v>
      </c>
      <c r="M703" s="140">
        <v>2</v>
      </c>
      <c r="N703" s="139">
        <v>1</v>
      </c>
      <c r="O703" s="138">
        <v>45736</v>
      </c>
      <c r="P703" s="138"/>
      <c r="Q703" s="137">
        <v>45834</v>
      </c>
      <c r="R703" s="118">
        <v>4</v>
      </c>
      <c r="S703" s="118">
        <f t="shared" si="69"/>
        <v>4</v>
      </c>
      <c r="T703" s="117">
        <v>1</v>
      </c>
      <c r="U703" s="117">
        <f>R703-T703</f>
        <v>3</v>
      </c>
      <c r="V703" s="117">
        <f>T703</f>
        <v>1</v>
      </c>
      <c r="W703" s="117">
        <v>0</v>
      </c>
      <c r="X703" s="117">
        <f>U703</f>
        <v>3</v>
      </c>
      <c r="Y703" s="135">
        <v>90</v>
      </c>
      <c r="Z703" s="135">
        <v>4</v>
      </c>
      <c r="AA703" s="135">
        <v>94</v>
      </c>
      <c r="AB703" s="320">
        <v>45945</v>
      </c>
      <c r="AC703" s="324">
        <v>0.375</v>
      </c>
      <c r="AD703" s="324">
        <v>0.64583333333333337</v>
      </c>
      <c r="AE703" s="132" t="str">
        <f t="shared" si="75"/>
        <v>인천-인천</v>
      </c>
      <c r="AF703" s="325" t="s">
        <v>6</v>
      </c>
      <c r="AG703" s="325" t="s">
        <v>6</v>
      </c>
      <c r="AH703" s="325" t="s">
        <v>40</v>
      </c>
      <c r="AI703" s="326" t="s">
        <v>150</v>
      </c>
      <c r="AJ703" s="131" t="s">
        <v>547</v>
      </c>
      <c r="AK703" s="131" t="s">
        <v>546</v>
      </c>
      <c r="AL703" s="130" t="s">
        <v>545</v>
      </c>
      <c r="AM703" s="130"/>
      <c r="AN703" s="129"/>
    </row>
    <row r="704" spans="1:40" ht="18" customHeight="1">
      <c r="A704" s="361"/>
      <c r="B704" s="128" t="s">
        <v>544</v>
      </c>
      <c r="C704" s="145" t="s">
        <v>112</v>
      </c>
      <c r="D704" s="274" t="s">
        <v>543</v>
      </c>
      <c r="E704" s="321">
        <v>5</v>
      </c>
      <c r="F704" s="144"/>
      <c r="G704" s="144"/>
      <c r="H704" s="143">
        <v>4</v>
      </c>
      <c r="I704" s="143">
        <v>1</v>
      </c>
      <c r="J704" s="142"/>
      <c r="K704" s="142"/>
      <c r="L704" s="141" t="s">
        <v>542</v>
      </c>
      <c r="M704" s="140">
        <v>2</v>
      </c>
      <c r="N704" s="139"/>
      <c r="O704" s="138">
        <v>45736</v>
      </c>
      <c r="P704" s="138"/>
      <c r="Q704" s="137"/>
      <c r="R704" s="118">
        <v>4</v>
      </c>
      <c r="S704" s="118">
        <f t="shared" si="69"/>
        <v>4</v>
      </c>
      <c r="T704" s="117">
        <v>1</v>
      </c>
      <c r="U704" s="117">
        <f>R704-T704</f>
        <v>3</v>
      </c>
      <c r="V704" s="117">
        <f>T704</f>
        <v>1</v>
      </c>
      <c r="W704" s="117">
        <v>0</v>
      </c>
      <c r="X704" s="117">
        <f>U704</f>
        <v>3</v>
      </c>
      <c r="Y704" s="135">
        <v>88</v>
      </c>
      <c r="Z704" s="135">
        <v>5</v>
      </c>
      <c r="AA704" s="135">
        <f t="shared" ref="AA704:AA713" si="76">SUM(Y704:Z704)</f>
        <v>93</v>
      </c>
      <c r="AB704" s="320">
        <v>45945</v>
      </c>
      <c r="AC704" s="324">
        <v>0.375</v>
      </c>
      <c r="AD704" s="324">
        <v>0.6875</v>
      </c>
      <c r="AE704" s="132" t="str">
        <f t="shared" si="75"/>
        <v>인천-강화</v>
      </c>
      <c r="AF704" s="325" t="s">
        <v>212</v>
      </c>
      <c r="AG704" s="325" t="s">
        <v>136</v>
      </c>
      <c r="AH704" s="325" t="s">
        <v>541</v>
      </c>
      <c r="AI704" s="326" t="s">
        <v>150</v>
      </c>
      <c r="AJ704" s="131" t="s">
        <v>540</v>
      </c>
      <c r="AK704" s="131" t="s">
        <v>539</v>
      </c>
      <c r="AL704" s="130" t="s">
        <v>538</v>
      </c>
      <c r="AM704" s="130"/>
      <c r="AN704" s="129"/>
    </row>
    <row r="705" spans="1:40" s="87" customFormat="1" ht="18" hidden="1" customHeight="1">
      <c r="A705" s="361">
        <v>227</v>
      </c>
      <c r="B705" s="128" t="s">
        <v>537</v>
      </c>
      <c r="C705" s="145" t="s">
        <v>138</v>
      </c>
      <c r="D705" s="145" t="s">
        <v>529</v>
      </c>
      <c r="E705" s="141">
        <v>3</v>
      </c>
      <c r="F705" s="144"/>
      <c r="G705" s="144"/>
      <c r="H705" s="143"/>
      <c r="I705" s="143"/>
      <c r="J705" s="142"/>
      <c r="K705" s="142"/>
      <c r="L705" s="141"/>
      <c r="M705" s="140"/>
      <c r="N705" s="139"/>
      <c r="O705" s="134"/>
      <c r="P705" s="134"/>
      <c r="Q705" s="151"/>
      <c r="R705" s="136"/>
      <c r="S705" s="118">
        <f t="shared" si="69"/>
        <v>0</v>
      </c>
      <c r="T705" s="117"/>
      <c r="U705" s="117"/>
      <c r="V705" s="117"/>
      <c r="W705" s="117"/>
      <c r="X705" s="117"/>
      <c r="Y705" s="135"/>
      <c r="Z705" s="135"/>
      <c r="AA705" s="135">
        <f t="shared" si="76"/>
        <v>0</v>
      </c>
      <c r="AB705" s="134"/>
      <c r="AC705" s="133"/>
      <c r="AD705" s="133"/>
      <c r="AE705" s="132" t="str">
        <f t="shared" si="75"/>
        <v>-</v>
      </c>
      <c r="AF705" s="131"/>
      <c r="AG705" s="131"/>
      <c r="AH705" s="131"/>
      <c r="AI705" s="130"/>
      <c r="AJ705" s="131"/>
      <c r="AK705" s="131"/>
      <c r="AL705" s="130"/>
      <c r="AM705" s="130"/>
      <c r="AN705" s="129"/>
    </row>
    <row r="706" spans="1:40" ht="18" hidden="1" customHeight="1">
      <c r="A706" s="361"/>
      <c r="B706" s="128" t="s">
        <v>536</v>
      </c>
      <c r="C706" s="127" t="s">
        <v>112</v>
      </c>
      <c r="D706" s="157" t="s">
        <v>529</v>
      </c>
      <c r="E706" s="123">
        <v>4</v>
      </c>
      <c r="F706" s="126">
        <v>5</v>
      </c>
      <c r="G706" s="126">
        <v>1</v>
      </c>
      <c r="H706" s="125"/>
      <c r="I706" s="125"/>
      <c r="J706" s="124"/>
      <c r="K706" s="124"/>
      <c r="L706" s="123" t="s">
        <v>137</v>
      </c>
      <c r="M706" s="122">
        <v>1</v>
      </c>
      <c r="N706" s="121"/>
      <c r="O706" s="114">
        <v>45709</v>
      </c>
      <c r="P706" s="114">
        <v>45734</v>
      </c>
      <c r="Q706" s="114"/>
      <c r="R706" s="119">
        <v>5</v>
      </c>
      <c r="S706" s="118">
        <f t="shared" si="69"/>
        <v>0</v>
      </c>
      <c r="T706" s="116"/>
      <c r="U706" s="116"/>
      <c r="V706" s="116"/>
      <c r="W706" s="116"/>
      <c r="X706" s="116"/>
      <c r="Y706" s="115">
        <v>128</v>
      </c>
      <c r="Z706" s="115">
        <v>5</v>
      </c>
      <c r="AA706" s="115">
        <f t="shared" si="76"/>
        <v>133</v>
      </c>
      <c r="AB706" s="114">
        <v>45951</v>
      </c>
      <c r="AC706" s="113">
        <v>0.3611111111111111</v>
      </c>
      <c r="AD706" s="113">
        <v>0.625</v>
      </c>
      <c r="AE706" s="112" t="str">
        <f t="shared" si="75"/>
        <v>인천-인천</v>
      </c>
      <c r="AF706" s="111" t="s">
        <v>103</v>
      </c>
      <c r="AG706" s="111" t="s">
        <v>535</v>
      </c>
      <c r="AH706" s="111" t="s">
        <v>534</v>
      </c>
      <c r="AI706" s="110" t="s">
        <v>4</v>
      </c>
      <c r="AJ706" s="111" t="s">
        <v>533</v>
      </c>
      <c r="AK706" s="111" t="s">
        <v>532</v>
      </c>
      <c r="AL706" s="110" t="s">
        <v>531</v>
      </c>
      <c r="AM706" s="110"/>
      <c r="AN706" s="109"/>
    </row>
    <row r="707" spans="1:40" ht="18" hidden="1" customHeight="1">
      <c r="A707" s="361"/>
      <c r="B707" s="128" t="s">
        <v>530</v>
      </c>
      <c r="C707" s="145" t="s">
        <v>112</v>
      </c>
      <c r="D707" s="145" t="s">
        <v>529</v>
      </c>
      <c r="E707" s="141">
        <v>5</v>
      </c>
      <c r="F707" s="144"/>
      <c r="G707" s="144"/>
      <c r="H707" s="143"/>
      <c r="I707" s="143"/>
      <c r="J707" s="142"/>
      <c r="K707" s="142"/>
      <c r="L707" s="141"/>
      <c r="M707" s="140"/>
      <c r="N707" s="139"/>
      <c r="O707" s="134"/>
      <c r="P707" s="134"/>
      <c r="Q707" s="151"/>
      <c r="R707" s="136"/>
      <c r="S707" s="118">
        <f t="shared" si="69"/>
        <v>0</v>
      </c>
      <c r="T707" s="117"/>
      <c r="U707" s="117"/>
      <c r="V707" s="117"/>
      <c r="W707" s="117"/>
      <c r="X707" s="117"/>
      <c r="Y707" s="135"/>
      <c r="Z707" s="135"/>
      <c r="AA707" s="135">
        <f t="shared" si="76"/>
        <v>0</v>
      </c>
      <c r="AB707" s="134"/>
      <c r="AC707" s="133"/>
      <c r="AD707" s="133"/>
      <c r="AE707" s="132" t="str">
        <f t="shared" si="75"/>
        <v>-</v>
      </c>
      <c r="AF707" s="131"/>
      <c r="AG707" s="131"/>
      <c r="AH707" s="131"/>
      <c r="AI707" s="130"/>
      <c r="AJ707" s="131"/>
      <c r="AK707" s="131"/>
      <c r="AL707" s="130"/>
      <c r="AM707" s="130"/>
      <c r="AN707" s="129"/>
    </row>
    <row r="708" spans="1:40" ht="18" hidden="1" customHeight="1">
      <c r="A708" s="361">
        <v>228</v>
      </c>
      <c r="B708" s="128" t="s">
        <v>528</v>
      </c>
      <c r="C708" s="145" t="s">
        <v>138</v>
      </c>
      <c r="D708" s="145" t="s">
        <v>525</v>
      </c>
      <c r="E708" s="141">
        <v>3</v>
      </c>
      <c r="F708" s="144"/>
      <c r="G708" s="144"/>
      <c r="H708" s="143"/>
      <c r="I708" s="143"/>
      <c r="J708" s="142"/>
      <c r="K708" s="142"/>
      <c r="L708" s="141"/>
      <c r="M708" s="140"/>
      <c r="N708" s="139"/>
      <c r="O708" s="138"/>
      <c r="P708" s="138"/>
      <c r="Q708" s="137"/>
      <c r="R708" s="136"/>
      <c r="S708" s="118">
        <f t="shared" si="69"/>
        <v>0</v>
      </c>
      <c r="T708" s="117"/>
      <c r="U708" s="117"/>
      <c r="V708" s="117"/>
      <c r="W708" s="117"/>
      <c r="X708" s="117"/>
      <c r="Y708" s="135"/>
      <c r="Z708" s="135"/>
      <c r="AA708" s="135">
        <f t="shared" si="76"/>
        <v>0</v>
      </c>
      <c r="AB708" s="134"/>
      <c r="AC708" s="133"/>
      <c r="AD708" s="133"/>
      <c r="AE708" s="132" t="str">
        <f t="shared" si="75"/>
        <v>-</v>
      </c>
      <c r="AF708" s="131"/>
      <c r="AG708" s="131"/>
      <c r="AH708" s="131"/>
      <c r="AI708" s="130"/>
      <c r="AJ708" s="131"/>
      <c r="AK708" s="131"/>
      <c r="AL708" s="130"/>
      <c r="AM708" s="130"/>
      <c r="AN708" s="129"/>
    </row>
    <row r="709" spans="1:40" ht="18" hidden="1" customHeight="1">
      <c r="A709" s="361"/>
      <c r="B709" s="128" t="s">
        <v>527</v>
      </c>
      <c r="C709" s="145" t="s">
        <v>473</v>
      </c>
      <c r="D709" s="145" t="s">
        <v>525</v>
      </c>
      <c r="E709" s="141">
        <v>4</v>
      </c>
      <c r="F709" s="144">
        <v>3</v>
      </c>
      <c r="G709" s="144">
        <v>1</v>
      </c>
      <c r="H709" s="143"/>
      <c r="I709" s="143"/>
      <c r="J709" s="142"/>
      <c r="K709" s="142"/>
      <c r="L709" s="141"/>
      <c r="M709" s="140"/>
      <c r="N709" s="139"/>
      <c r="O709" s="138"/>
      <c r="P709" s="138"/>
      <c r="Q709" s="137"/>
      <c r="R709" s="136"/>
      <c r="S709" s="118">
        <f t="shared" si="69"/>
        <v>0</v>
      </c>
      <c r="T709" s="117"/>
      <c r="U709" s="117"/>
      <c r="V709" s="117"/>
      <c r="W709" s="117"/>
      <c r="X709" s="117"/>
      <c r="Y709" s="135"/>
      <c r="Z709" s="135"/>
      <c r="AA709" s="135">
        <f t="shared" si="76"/>
        <v>0</v>
      </c>
      <c r="AB709" s="134"/>
      <c r="AC709" s="133"/>
      <c r="AD709" s="133"/>
      <c r="AE709" s="132" t="str">
        <f t="shared" si="75"/>
        <v>-</v>
      </c>
      <c r="AF709" s="131"/>
      <c r="AG709" s="131"/>
      <c r="AH709" s="131"/>
      <c r="AI709" s="130"/>
      <c r="AJ709" s="131"/>
      <c r="AK709" s="131"/>
      <c r="AL709" s="130"/>
      <c r="AM709" s="130"/>
      <c r="AN709" s="129"/>
    </row>
    <row r="710" spans="1:40" ht="18" hidden="1" customHeight="1">
      <c r="A710" s="361"/>
      <c r="B710" s="128" t="s">
        <v>526</v>
      </c>
      <c r="C710" s="145" t="s">
        <v>138</v>
      </c>
      <c r="D710" s="145" t="s">
        <v>525</v>
      </c>
      <c r="E710" s="141">
        <v>5</v>
      </c>
      <c r="F710" s="144"/>
      <c r="G710" s="144"/>
      <c r="H710" s="143"/>
      <c r="I710" s="143"/>
      <c r="J710" s="142"/>
      <c r="K710" s="142"/>
      <c r="L710" s="141"/>
      <c r="M710" s="140"/>
      <c r="N710" s="139"/>
      <c r="O710" s="138"/>
      <c r="P710" s="138"/>
      <c r="Q710" s="137"/>
      <c r="R710" s="136"/>
      <c r="S710" s="118">
        <f t="shared" si="69"/>
        <v>0</v>
      </c>
      <c r="T710" s="117"/>
      <c r="U710" s="117"/>
      <c r="V710" s="117"/>
      <c r="W710" s="117"/>
      <c r="X710" s="117"/>
      <c r="Y710" s="135"/>
      <c r="Z710" s="135"/>
      <c r="AA710" s="135">
        <f t="shared" si="76"/>
        <v>0</v>
      </c>
      <c r="AB710" s="134"/>
      <c r="AC710" s="133"/>
      <c r="AD710" s="133"/>
      <c r="AE710" s="132" t="str">
        <f t="shared" si="75"/>
        <v>-</v>
      </c>
      <c r="AF710" s="131"/>
      <c r="AG710" s="131"/>
      <c r="AH710" s="131"/>
      <c r="AI710" s="130"/>
      <c r="AJ710" s="131"/>
      <c r="AK710" s="131"/>
      <c r="AL710" s="130"/>
      <c r="AM710" s="130"/>
      <c r="AN710" s="129"/>
    </row>
    <row r="711" spans="1:40" ht="18" hidden="1" customHeight="1">
      <c r="A711" s="361">
        <v>229</v>
      </c>
      <c r="B711" s="128" t="s">
        <v>524</v>
      </c>
      <c r="C711" s="145" t="s">
        <v>112</v>
      </c>
      <c r="D711" s="145" t="s">
        <v>521</v>
      </c>
      <c r="E711" s="141">
        <v>3</v>
      </c>
      <c r="F711" s="144"/>
      <c r="G711" s="144"/>
      <c r="H711" s="143"/>
      <c r="I711" s="143"/>
      <c r="J711" s="142"/>
      <c r="K711" s="142"/>
      <c r="L711" s="141"/>
      <c r="M711" s="140"/>
      <c r="N711" s="139"/>
      <c r="O711" s="138"/>
      <c r="P711" s="138"/>
      <c r="Q711" s="137"/>
      <c r="R711" s="136"/>
      <c r="S711" s="118">
        <f t="shared" si="69"/>
        <v>0</v>
      </c>
      <c r="T711" s="117"/>
      <c r="U711" s="117"/>
      <c r="V711" s="117"/>
      <c r="W711" s="117"/>
      <c r="X711" s="117"/>
      <c r="Y711" s="135"/>
      <c r="Z711" s="135"/>
      <c r="AA711" s="135">
        <f t="shared" si="76"/>
        <v>0</v>
      </c>
      <c r="AB711" s="134"/>
      <c r="AC711" s="133"/>
      <c r="AD711" s="133"/>
      <c r="AE711" s="132" t="str">
        <f t="shared" si="75"/>
        <v>-</v>
      </c>
      <c r="AF711" s="131"/>
      <c r="AG711" s="131"/>
      <c r="AH711" s="131"/>
      <c r="AI711" s="130"/>
      <c r="AJ711" s="131"/>
      <c r="AK711" s="131"/>
      <c r="AL711" s="130"/>
      <c r="AM711" s="130"/>
      <c r="AN711" s="129"/>
    </row>
    <row r="712" spans="1:40" ht="18" hidden="1" customHeight="1">
      <c r="A712" s="361"/>
      <c r="B712" s="128" t="s">
        <v>523</v>
      </c>
      <c r="C712" s="145" t="s">
        <v>138</v>
      </c>
      <c r="D712" s="145" t="s">
        <v>521</v>
      </c>
      <c r="E712" s="141">
        <v>4</v>
      </c>
      <c r="F712" s="144">
        <v>4</v>
      </c>
      <c r="G712" s="144">
        <v>1</v>
      </c>
      <c r="H712" s="143"/>
      <c r="I712" s="143"/>
      <c r="J712" s="142"/>
      <c r="K712" s="142"/>
      <c r="L712" s="141"/>
      <c r="M712" s="140"/>
      <c r="N712" s="139"/>
      <c r="O712" s="138"/>
      <c r="P712" s="138"/>
      <c r="Q712" s="137"/>
      <c r="R712" s="136"/>
      <c r="S712" s="118">
        <f t="shared" si="69"/>
        <v>0</v>
      </c>
      <c r="T712" s="117"/>
      <c r="U712" s="117"/>
      <c r="V712" s="117"/>
      <c r="W712" s="117"/>
      <c r="X712" s="117"/>
      <c r="Y712" s="135"/>
      <c r="Z712" s="135"/>
      <c r="AA712" s="135">
        <f t="shared" si="76"/>
        <v>0</v>
      </c>
      <c r="AB712" s="134"/>
      <c r="AC712" s="133"/>
      <c r="AD712" s="133"/>
      <c r="AE712" s="132" t="str">
        <f t="shared" si="75"/>
        <v>-</v>
      </c>
      <c r="AF712" s="131"/>
      <c r="AG712" s="131"/>
      <c r="AH712" s="131"/>
      <c r="AI712" s="130"/>
      <c r="AJ712" s="131"/>
      <c r="AK712" s="131"/>
      <c r="AL712" s="130"/>
      <c r="AM712" s="130"/>
      <c r="AN712" s="129"/>
    </row>
    <row r="713" spans="1:40" ht="18" hidden="1" customHeight="1">
      <c r="A713" s="361"/>
      <c r="B713" s="128" t="s">
        <v>522</v>
      </c>
      <c r="C713" s="145" t="s">
        <v>112</v>
      </c>
      <c r="D713" s="145" t="s">
        <v>521</v>
      </c>
      <c r="E713" s="141">
        <v>5</v>
      </c>
      <c r="F713" s="144"/>
      <c r="G713" s="144"/>
      <c r="H713" s="143"/>
      <c r="I713" s="143"/>
      <c r="J713" s="142"/>
      <c r="K713" s="142"/>
      <c r="L713" s="141"/>
      <c r="M713" s="140"/>
      <c r="N713" s="139"/>
      <c r="O713" s="138"/>
      <c r="P713" s="138"/>
      <c r="Q713" s="137"/>
      <c r="R713" s="136"/>
      <c r="S713" s="118">
        <f t="shared" ref="S713:S776" si="77">T713+U713</f>
        <v>0</v>
      </c>
      <c r="T713" s="117"/>
      <c r="U713" s="117"/>
      <c r="V713" s="117"/>
      <c r="W713" s="117"/>
      <c r="X713" s="117"/>
      <c r="Y713" s="135"/>
      <c r="Z713" s="135"/>
      <c r="AA713" s="135">
        <f t="shared" si="76"/>
        <v>0</v>
      </c>
      <c r="AB713" s="134"/>
      <c r="AC713" s="133"/>
      <c r="AD713" s="133"/>
      <c r="AE713" s="132" t="str">
        <f t="shared" si="75"/>
        <v>-</v>
      </c>
      <c r="AF713" s="131"/>
      <c r="AG713" s="131"/>
      <c r="AH713" s="131"/>
      <c r="AI713" s="130"/>
      <c r="AJ713" s="131"/>
      <c r="AK713" s="131"/>
      <c r="AL713" s="130"/>
      <c r="AM713" s="130"/>
      <c r="AN713" s="129"/>
    </row>
    <row r="714" spans="1:40" ht="18" customHeight="1">
      <c r="A714" s="361">
        <v>230</v>
      </c>
      <c r="B714" s="128" t="s">
        <v>520</v>
      </c>
      <c r="C714" s="145" t="s">
        <v>138</v>
      </c>
      <c r="D714" s="274" t="s">
        <v>511</v>
      </c>
      <c r="E714" s="321">
        <v>3</v>
      </c>
      <c r="F714" s="144"/>
      <c r="G714" s="144"/>
      <c r="H714" s="143">
        <v>6</v>
      </c>
      <c r="I714" s="143">
        <v>1</v>
      </c>
      <c r="J714" s="142"/>
      <c r="K714" s="142"/>
      <c r="L714" s="141" t="s">
        <v>45</v>
      </c>
      <c r="M714" s="140" t="s">
        <v>509</v>
      </c>
      <c r="N714" s="139"/>
      <c r="O714" s="134">
        <v>45733</v>
      </c>
      <c r="P714" s="134"/>
      <c r="Q714" s="151"/>
      <c r="R714" s="118">
        <v>6</v>
      </c>
      <c r="S714" s="118">
        <f t="shared" si="77"/>
        <v>6</v>
      </c>
      <c r="T714" s="117">
        <v>1</v>
      </c>
      <c r="U714" s="117">
        <f>R714-T714</f>
        <v>5</v>
      </c>
      <c r="V714" s="117">
        <f>T714</f>
        <v>1</v>
      </c>
      <c r="W714" s="117">
        <v>0</v>
      </c>
      <c r="X714" s="117">
        <f>U714</f>
        <v>5</v>
      </c>
      <c r="Y714" s="135">
        <v>132</v>
      </c>
      <c r="Z714" s="135">
        <v>6</v>
      </c>
      <c r="AA714" s="135">
        <v>138</v>
      </c>
      <c r="AB714" s="320">
        <v>45922</v>
      </c>
      <c r="AC714" s="324">
        <v>0.35416666666666669</v>
      </c>
      <c r="AD714" s="324">
        <v>0.61111111111111105</v>
      </c>
      <c r="AE714" s="132" t="str">
        <f t="shared" si="75"/>
        <v>인천-인천</v>
      </c>
      <c r="AF714" s="325" t="s">
        <v>6</v>
      </c>
      <c r="AG714" s="325" t="s">
        <v>6</v>
      </c>
      <c r="AH714" s="325" t="s">
        <v>519</v>
      </c>
      <c r="AI714" s="326" t="s">
        <v>150</v>
      </c>
      <c r="AJ714" s="131" t="s">
        <v>505</v>
      </c>
      <c r="AK714" s="131" t="s">
        <v>518</v>
      </c>
      <c r="AL714" s="130" t="s">
        <v>503</v>
      </c>
      <c r="AM714" s="130" t="s">
        <v>502</v>
      </c>
      <c r="AN714" s="129">
        <v>7890</v>
      </c>
    </row>
    <row r="715" spans="1:40" ht="18" customHeight="1">
      <c r="A715" s="361"/>
      <c r="B715" s="128" t="s">
        <v>517</v>
      </c>
      <c r="C715" s="145" t="s">
        <v>138</v>
      </c>
      <c r="D715" s="274" t="s">
        <v>511</v>
      </c>
      <c r="E715" s="321">
        <v>4</v>
      </c>
      <c r="F715" s="144">
        <v>7</v>
      </c>
      <c r="G715" s="144">
        <v>1</v>
      </c>
      <c r="H715" s="143">
        <v>7</v>
      </c>
      <c r="I715" s="143">
        <v>1</v>
      </c>
      <c r="J715" s="142"/>
      <c r="K715" s="142"/>
      <c r="L715" s="141" t="s">
        <v>7</v>
      </c>
      <c r="M715" s="140">
        <v>1</v>
      </c>
      <c r="N715" s="139"/>
      <c r="O715" s="134">
        <v>45671</v>
      </c>
      <c r="P715" s="134"/>
      <c r="Q715" s="152"/>
      <c r="R715" s="118">
        <v>7</v>
      </c>
      <c r="S715" s="118">
        <f t="shared" si="77"/>
        <v>7</v>
      </c>
      <c r="T715" s="117">
        <v>1</v>
      </c>
      <c r="U715" s="117">
        <f>R715-T715</f>
        <v>6</v>
      </c>
      <c r="V715" s="117">
        <f>T715</f>
        <v>1</v>
      </c>
      <c r="W715" s="117">
        <v>0</v>
      </c>
      <c r="X715" s="117">
        <f>U715</f>
        <v>6</v>
      </c>
      <c r="Y715" s="135">
        <v>163</v>
      </c>
      <c r="Z715" s="135">
        <v>7</v>
      </c>
      <c r="AA715" s="135">
        <f>SUM(Y715:Z715)</f>
        <v>170</v>
      </c>
      <c r="AB715" s="320">
        <v>45926</v>
      </c>
      <c r="AC715" s="324">
        <v>0.35416666666666669</v>
      </c>
      <c r="AD715" s="324">
        <v>0.61111111111111105</v>
      </c>
      <c r="AE715" s="132" t="str">
        <f t="shared" si="75"/>
        <v>인천-강화</v>
      </c>
      <c r="AF715" s="325" t="s">
        <v>470</v>
      </c>
      <c r="AG715" s="325" t="s">
        <v>144</v>
      </c>
      <c r="AH715" s="325" t="s">
        <v>516</v>
      </c>
      <c r="AI715" s="326" t="s">
        <v>134</v>
      </c>
      <c r="AJ715" s="131" t="s">
        <v>515</v>
      </c>
      <c r="AK715" s="131" t="s">
        <v>514</v>
      </c>
      <c r="AL715" s="130" t="s">
        <v>513</v>
      </c>
      <c r="AM715" s="130" t="s">
        <v>502</v>
      </c>
      <c r="AN715" s="129">
        <v>7890</v>
      </c>
    </row>
    <row r="716" spans="1:40" ht="18" customHeight="1">
      <c r="A716" s="361"/>
      <c r="B716" s="128" t="s">
        <v>512</v>
      </c>
      <c r="C716" s="145" t="s">
        <v>138</v>
      </c>
      <c r="D716" s="274" t="s">
        <v>511</v>
      </c>
      <c r="E716" s="321">
        <v>5</v>
      </c>
      <c r="F716" s="144"/>
      <c r="G716" s="144"/>
      <c r="H716" s="143"/>
      <c r="I716" s="143"/>
      <c r="J716" s="142">
        <v>6</v>
      </c>
      <c r="K716" s="142">
        <v>1</v>
      </c>
      <c r="L716" s="141" t="s">
        <v>510</v>
      </c>
      <c r="M716" s="140" t="s">
        <v>509</v>
      </c>
      <c r="N716" s="139"/>
      <c r="O716" s="134">
        <v>45733</v>
      </c>
      <c r="P716" s="134"/>
      <c r="Q716" s="151"/>
      <c r="R716" s="118">
        <v>6</v>
      </c>
      <c r="S716" s="118">
        <f t="shared" si="77"/>
        <v>6</v>
      </c>
      <c r="T716" s="117">
        <v>1</v>
      </c>
      <c r="U716" s="117">
        <f>R716-T716</f>
        <v>5</v>
      </c>
      <c r="V716" s="117">
        <v>0</v>
      </c>
      <c r="W716" s="117">
        <f>T716</f>
        <v>1</v>
      </c>
      <c r="X716" s="117">
        <f>U716</f>
        <v>5</v>
      </c>
      <c r="Y716" s="135">
        <v>149</v>
      </c>
      <c r="Z716" s="135">
        <v>8</v>
      </c>
      <c r="AA716" s="135">
        <v>157</v>
      </c>
      <c r="AB716" s="320">
        <v>45923</v>
      </c>
      <c r="AC716" s="324">
        <v>0.33333333333333331</v>
      </c>
      <c r="AD716" s="324">
        <v>0.72916666666666663</v>
      </c>
      <c r="AE716" s="146" t="s">
        <v>508</v>
      </c>
      <c r="AF716" s="325" t="s">
        <v>470</v>
      </c>
      <c r="AG716" s="325" t="s">
        <v>507</v>
      </c>
      <c r="AH716" s="325" t="s">
        <v>506</v>
      </c>
      <c r="AI716" s="326" t="s">
        <v>150</v>
      </c>
      <c r="AJ716" s="131" t="s">
        <v>505</v>
      </c>
      <c r="AK716" s="131" t="s">
        <v>504</v>
      </c>
      <c r="AL716" s="130" t="s">
        <v>503</v>
      </c>
      <c r="AM716" s="130" t="s">
        <v>502</v>
      </c>
      <c r="AN716" s="129">
        <v>7890</v>
      </c>
    </row>
    <row r="717" spans="1:40" ht="18" hidden="1" customHeight="1">
      <c r="A717" s="361">
        <v>231</v>
      </c>
      <c r="B717" s="128" t="s">
        <v>501</v>
      </c>
      <c r="C717" s="145" t="s">
        <v>112</v>
      </c>
      <c r="D717" s="145" t="s">
        <v>498</v>
      </c>
      <c r="E717" s="141">
        <v>3</v>
      </c>
      <c r="F717" s="144"/>
      <c r="G717" s="144"/>
      <c r="H717" s="143"/>
      <c r="I717" s="143"/>
      <c r="J717" s="142"/>
      <c r="K717" s="142"/>
      <c r="L717" s="141"/>
      <c r="M717" s="140"/>
      <c r="N717" s="139"/>
      <c r="O717" s="138"/>
      <c r="P717" s="138"/>
      <c r="Q717" s="137"/>
      <c r="R717" s="136"/>
      <c r="S717" s="118">
        <f t="shared" si="77"/>
        <v>0</v>
      </c>
      <c r="T717" s="117"/>
      <c r="U717" s="117"/>
      <c r="V717" s="117"/>
      <c r="W717" s="117"/>
      <c r="X717" s="117"/>
      <c r="Y717" s="135"/>
      <c r="Z717" s="135"/>
      <c r="AA717" s="135">
        <f t="shared" ref="AA717:AA730" si="78">SUM(Y717:Z717)</f>
        <v>0</v>
      </c>
      <c r="AB717" s="134"/>
      <c r="AC717" s="133"/>
      <c r="AD717" s="133"/>
      <c r="AE717" s="132" t="str">
        <f t="shared" ref="AE717:AE730" si="79">CONCATENATE(AF717,"-",AG717)</f>
        <v>-</v>
      </c>
      <c r="AF717" s="131"/>
      <c r="AG717" s="131"/>
      <c r="AH717" s="131"/>
      <c r="AI717" s="130"/>
      <c r="AJ717" s="131"/>
      <c r="AK717" s="131"/>
      <c r="AL717" s="130"/>
      <c r="AM717" s="130"/>
      <c r="AN717" s="129"/>
    </row>
    <row r="718" spans="1:40" ht="18" hidden="1" customHeight="1">
      <c r="A718" s="361"/>
      <c r="B718" s="128" t="s">
        <v>500</v>
      </c>
      <c r="C718" s="145" t="s">
        <v>458</v>
      </c>
      <c r="D718" s="145" t="s">
        <v>498</v>
      </c>
      <c r="E718" s="141">
        <v>4</v>
      </c>
      <c r="F718" s="144"/>
      <c r="G718" s="144"/>
      <c r="H718" s="143"/>
      <c r="I718" s="143"/>
      <c r="J718" s="142"/>
      <c r="K718" s="142"/>
      <c r="L718" s="141"/>
      <c r="M718" s="140"/>
      <c r="N718" s="139"/>
      <c r="O718" s="138"/>
      <c r="P718" s="138"/>
      <c r="Q718" s="137"/>
      <c r="R718" s="136"/>
      <c r="S718" s="118">
        <f t="shared" si="77"/>
        <v>0</v>
      </c>
      <c r="T718" s="117"/>
      <c r="U718" s="117"/>
      <c r="V718" s="117"/>
      <c r="W718" s="117"/>
      <c r="X718" s="117"/>
      <c r="Y718" s="135"/>
      <c r="Z718" s="135"/>
      <c r="AA718" s="135">
        <f t="shared" si="78"/>
        <v>0</v>
      </c>
      <c r="AB718" s="134"/>
      <c r="AC718" s="133"/>
      <c r="AD718" s="133"/>
      <c r="AE718" s="132" t="str">
        <f t="shared" si="79"/>
        <v>-</v>
      </c>
      <c r="AF718" s="131"/>
      <c r="AG718" s="131"/>
      <c r="AH718" s="131"/>
      <c r="AI718" s="130"/>
      <c r="AJ718" s="131"/>
      <c r="AK718" s="131"/>
      <c r="AL718" s="130"/>
      <c r="AM718" s="130"/>
      <c r="AN718" s="129"/>
    </row>
    <row r="719" spans="1:40" ht="18" hidden="1" customHeight="1">
      <c r="A719" s="361"/>
      <c r="B719" s="128" t="s">
        <v>499</v>
      </c>
      <c r="C719" s="145" t="s">
        <v>138</v>
      </c>
      <c r="D719" s="145" t="s">
        <v>498</v>
      </c>
      <c r="E719" s="141">
        <v>5</v>
      </c>
      <c r="F719" s="144"/>
      <c r="G719" s="144"/>
      <c r="H719" s="143"/>
      <c r="I719" s="143"/>
      <c r="J719" s="142"/>
      <c r="K719" s="142"/>
      <c r="L719" s="141"/>
      <c r="M719" s="140"/>
      <c r="N719" s="139"/>
      <c r="O719" s="138"/>
      <c r="P719" s="138"/>
      <c r="Q719" s="137"/>
      <c r="R719" s="136"/>
      <c r="S719" s="118">
        <f t="shared" si="77"/>
        <v>0</v>
      </c>
      <c r="T719" s="117"/>
      <c r="U719" s="117"/>
      <c r="V719" s="117"/>
      <c r="W719" s="117"/>
      <c r="X719" s="117"/>
      <c r="Y719" s="135"/>
      <c r="Z719" s="135"/>
      <c r="AA719" s="135">
        <f t="shared" si="78"/>
        <v>0</v>
      </c>
      <c r="AB719" s="134"/>
      <c r="AC719" s="133"/>
      <c r="AD719" s="133"/>
      <c r="AE719" s="132" t="str">
        <f t="shared" si="79"/>
        <v>-</v>
      </c>
      <c r="AF719" s="131"/>
      <c r="AG719" s="131"/>
      <c r="AH719" s="131"/>
      <c r="AI719" s="130"/>
      <c r="AJ719" s="131"/>
      <c r="AK719" s="131"/>
      <c r="AL719" s="130"/>
      <c r="AM719" s="130"/>
      <c r="AN719" s="129"/>
    </row>
    <row r="720" spans="1:40" ht="18" customHeight="1">
      <c r="A720" s="361">
        <v>232</v>
      </c>
      <c r="B720" s="128" t="s">
        <v>497</v>
      </c>
      <c r="C720" s="145" t="s">
        <v>112</v>
      </c>
      <c r="D720" s="274" t="s">
        <v>484</v>
      </c>
      <c r="E720" s="321">
        <v>3</v>
      </c>
      <c r="F720" s="144">
        <v>2</v>
      </c>
      <c r="G720" s="144">
        <v>1</v>
      </c>
      <c r="H720" s="143">
        <v>2</v>
      </c>
      <c r="I720" s="143">
        <v>1</v>
      </c>
      <c r="J720" s="142"/>
      <c r="K720" s="142"/>
      <c r="L720" s="141" t="s">
        <v>7</v>
      </c>
      <c r="M720" s="140">
        <v>1</v>
      </c>
      <c r="N720" s="139"/>
      <c r="O720" s="134">
        <v>45688</v>
      </c>
      <c r="P720" s="134"/>
      <c r="Q720" s="152"/>
      <c r="R720" s="118">
        <v>2</v>
      </c>
      <c r="S720" s="118">
        <f t="shared" si="77"/>
        <v>2</v>
      </c>
      <c r="T720" s="117">
        <v>1</v>
      </c>
      <c r="U720" s="117">
        <f>R720-T720</f>
        <v>1</v>
      </c>
      <c r="V720" s="117">
        <f>T720</f>
        <v>1</v>
      </c>
      <c r="W720" s="117">
        <v>0</v>
      </c>
      <c r="X720" s="117">
        <f>U720</f>
        <v>1</v>
      </c>
      <c r="Y720" s="135">
        <v>54</v>
      </c>
      <c r="Z720" s="135">
        <v>5</v>
      </c>
      <c r="AA720" s="135">
        <f t="shared" si="78"/>
        <v>59</v>
      </c>
      <c r="AB720" s="320">
        <v>45953</v>
      </c>
      <c r="AC720" s="324">
        <v>0.36805555555555558</v>
      </c>
      <c r="AD720" s="324">
        <v>0.64583333333333337</v>
      </c>
      <c r="AE720" s="132" t="str">
        <f t="shared" si="79"/>
        <v>인천-영종</v>
      </c>
      <c r="AF720" s="325" t="s">
        <v>212</v>
      </c>
      <c r="AG720" s="325" t="s">
        <v>268</v>
      </c>
      <c r="AH720" s="325" t="s">
        <v>496</v>
      </c>
      <c r="AI720" s="326" t="s">
        <v>495</v>
      </c>
      <c r="AJ720" s="131" t="s">
        <v>494</v>
      </c>
      <c r="AK720" s="131" t="s">
        <v>493</v>
      </c>
      <c r="AL720" s="130" t="s">
        <v>492</v>
      </c>
      <c r="AM720" s="130" t="s">
        <v>491</v>
      </c>
      <c r="AN720" s="129">
        <v>2004</v>
      </c>
    </row>
    <row r="721" spans="1:40" ht="18" customHeight="1">
      <c r="A721" s="361"/>
      <c r="B721" s="128" t="s">
        <v>490</v>
      </c>
      <c r="C721" s="145" t="s">
        <v>112</v>
      </c>
      <c r="D721" s="274" t="s">
        <v>484</v>
      </c>
      <c r="E721" s="321">
        <v>4</v>
      </c>
      <c r="F721" s="144">
        <v>2</v>
      </c>
      <c r="G721" s="144">
        <v>1</v>
      </c>
      <c r="H721" s="143">
        <v>2</v>
      </c>
      <c r="I721" s="143">
        <v>1</v>
      </c>
      <c r="J721" s="142"/>
      <c r="K721" s="142"/>
      <c r="L721" s="141" t="s">
        <v>7</v>
      </c>
      <c r="M721" s="140">
        <v>1</v>
      </c>
      <c r="N721" s="139"/>
      <c r="O721" s="134">
        <v>45688</v>
      </c>
      <c r="P721" s="134"/>
      <c r="Q721" s="152"/>
      <c r="R721" s="118">
        <v>2</v>
      </c>
      <c r="S721" s="118">
        <f t="shared" si="77"/>
        <v>1</v>
      </c>
      <c r="T721" s="117">
        <v>1</v>
      </c>
      <c r="U721" s="150"/>
      <c r="V721" s="117">
        <f>T721</f>
        <v>1</v>
      </c>
      <c r="W721" s="117">
        <v>0</v>
      </c>
      <c r="X721" s="117"/>
      <c r="Y721" s="135">
        <v>55</v>
      </c>
      <c r="Z721" s="135">
        <v>3</v>
      </c>
      <c r="AA721" s="135">
        <f t="shared" si="78"/>
        <v>58</v>
      </c>
      <c r="AB721" s="320">
        <v>45925</v>
      </c>
      <c r="AC721" s="324">
        <v>0.36805555555555558</v>
      </c>
      <c r="AD721" s="324">
        <v>0.64583333333333337</v>
      </c>
      <c r="AE721" s="132" t="str">
        <f t="shared" si="79"/>
        <v>인천-인천</v>
      </c>
      <c r="AF721" s="325" t="s">
        <v>212</v>
      </c>
      <c r="AG721" s="325" t="s">
        <v>103</v>
      </c>
      <c r="AH721" s="325" t="s">
        <v>489</v>
      </c>
      <c r="AI721" s="326" t="s">
        <v>4</v>
      </c>
      <c r="AJ721" s="131" t="s">
        <v>488</v>
      </c>
      <c r="AK721" s="131" t="s">
        <v>487</v>
      </c>
      <c r="AL721" s="130" t="s">
        <v>486</v>
      </c>
      <c r="AM721" s="130"/>
      <c r="AN721" s="129"/>
    </row>
    <row r="722" spans="1:40" ht="18" customHeight="1">
      <c r="A722" s="361"/>
      <c r="B722" s="128" t="s">
        <v>485</v>
      </c>
      <c r="C722" s="145" t="s">
        <v>138</v>
      </c>
      <c r="D722" s="274" t="s">
        <v>484</v>
      </c>
      <c r="E722" s="321">
        <v>5</v>
      </c>
      <c r="F722" s="144"/>
      <c r="G722" s="144"/>
      <c r="H722" s="143">
        <v>3</v>
      </c>
      <c r="I722" s="143">
        <v>0</v>
      </c>
      <c r="J722" s="142"/>
      <c r="K722" s="142">
        <v>0</v>
      </c>
      <c r="L722" s="141" t="s">
        <v>7</v>
      </c>
      <c r="M722" s="140">
        <v>2</v>
      </c>
      <c r="N722" s="139"/>
      <c r="O722" s="134">
        <v>45736</v>
      </c>
      <c r="P722" s="134"/>
      <c r="Q722" s="151"/>
      <c r="R722" s="118">
        <v>3</v>
      </c>
      <c r="S722" s="118">
        <f t="shared" si="77"/>
        <v>0</v>
      </c>
      <c r="T722" s="117">
        <v>0</v>
      </c>
      <c r="U722" s="150"/>
      <c r="V722" s="117">
        <f>T722</f>
        <v>0</v>
      </c>
      <c r="W722" s="117">
        <v>0</v>
      </c>
      <c r="X722" s="117"/>
      <c r="Y722" s="135">
        <v>52</v>
      </c>
      <c r="Z722" s="135">
        <v>6</v>
      </c>
      <c r="AA722" s="135">
        <f t="shared" si="78"/>
        <v>58</v>
      </c>
      <c r="AB722" s="320">
        <v>45982</v>
      </c>
      <c r="AC722" s="324">
        <v>0.375</v>
      </c>
      <c r="AD722" s="324">
        <v>0.52777777777777779</v>
      </c>
      <c r="AE722" s="132" t="str">
        <f t="shared" si="79"/>
        <v>인천-인천</v>
      </c>
      <c r="AF722" s="325" t="s">
        <v>212</v>
      </c>
      <c r="AG722" s="325" t="s">
        <v>103</v>
      </c>
      <c r="AH722" s="325" t="s">
        <v>483</v>
      </c>
      <c r="AI722" s="326" t="s">
        <v>209</v>
      </c>
      <c r="AJ722" s="131" t="s">
        <v>482</v>
      </c>
      <c r="AK722" s="131"/>
      <c r="AL722" s="130" t="s">
        <v>481</v>
      </c>
      <c r="AM722" s="130"/>
      <c r="AN722" s="129"/>
    </row>
    <row r="723" spans="1:40" ht="18" hidden="1" customHeight="1">
      <c r="A723" s="361">
        <v>233</v>
      </c>
      <c r="B723" s="128" t="s">
        <v>480</v>
      </c>
      <c r="C723" s="145" t="s">
        <v>402</v>
      </c>
      <c r="D723" s="145" t="s">
        <v>472</v>
      </c>
      <c r="E723" s="141">
        <v>3</v>
      </c>
      <c r="F723" s="144"/>
      <c r="G723" s="144"/>
      <c r="H723" s="143"/>
      <c r="I723" s="143"/>
      <c r="J723" s="142"/>
      <c r="K723" s="142"/>
      <c r="L723" s="141"/>
      <c r="M723" s="140"/>
      <c r="N723" s="139"/>
      <c r="O723" s="134"/>
      <c r="P723" s="134"/>
      <c r="Q723" s="151"/>
      <c r="R723" s="136"/>
      <c r="S723" s="118">
        <f t="shared" si="77"/>
        <v>0</v>
      </c>
      <c r="T723" s="117"/>
      <c r="U723" s="117"/>
      <c r="V723" s="117"/>
      <c r="W723" s="117"/>
      <c r="X723" s="117"/>
      <c r="Y723" s="135"/>
      <c r="Z723" s="135"/>
      <c r="AA723" s="135">
        <f t="shared" si="78"/>
        <v>0</v>
      </c>
      <c r="AB723" s="134"/>
      <c r="AC723" s="133"/>
      <c r="AD723" s="133"/>
      <c r="AE723" s="132" t="str">
        <f t="shared" si="79"/>
        <v>-</v>
      </c>
      <c r="AF723" s="131"/>
      <c r="AG723" s="131"/>
      <c r="AH723" s="131"/>
      <c r="AI723" s="130"/>
      <c r="AJ723" s="131"/>
      <c r="AK723" s="131"/>
      <c r="AL723" s="130"/>
      <c r="AM723" s="130"/>
      <c r="AN723" s="129"/>
    </row>
    <row r="724" spans="1:40" ht="18" customHeight="1">
      <c r="A724" s="361"/>
      <c r="B724" s="128" t="s">
        <v>479</v>
      </c>
      <c r="C724" s="145" t="s">
        <v>112</v>
      </c>
      <c r="D724" s="274" t="s">
        <v>472</v>
      </c>
      <c r="E724" s="321">
        <v>4</v>
      </c>
      <c r="F724" s="144">
        <v>5</v>
      </c>
      <c r="G724" s="144">
        <v>1</v>
      </c>
      <c r="H724" s="143">
        <v>5</v>
      </c>
      <c r="I724" s="143">
        <v>1</v>
      </c>
      <c r="J724" s="142"/>
      <c r="K724" s="142"/>
      <c r="L724" s="141" t="s">
        <v>7</v>
      </c>
      <c r="M724" s="140">
        <v>1</v>
      </c>
      <c r="N724" s="139"/>
      <c r="O724" s="134">
        <v>45673</v>
      </c>
      <c r="P724" s="134"/>
      <c r="Q724" s="152"/>
      <c r="R724" s="118">
        <v>5</v>
      </c>
      <c r="S724" s="118">
        <f t="shared" si="77"/>
        <v>5</v>
      </c>
      <c r="T724" s="117">
        <v>1</v>
      </c>
      <c r="U724" s="117">
        <f>R724-T724</f>
        <v>4</v>
      </c>
      <c r="V724" s="117">
        <f>T724</f>
        <v>1</v>
      </c>
      <c r="W724" s="117">
        <v>0</v>
      </c>
      <c r="X724" s="117">
        <f>U724</f>
        <v>4</v>
      </c>
      <c r="Y724" s="135">
        <v>120</v>
      </c>
      <c r="Z724" s="135">
        <v>6</v>
      </c>
      <c r="AA724" s="135">
        <f t="shared" si="78"/>
        <v>126</v>
      </c>
      <c r="AB724" s="320">
        <v>45954</v>
      </c>
      <c r="AC724" s="324">
        <v>0.35416666666666669</v>
      </c>
      <c r="AD724" s="324">
        <v>0.66666666666666663</v>
      </c>
      <c r="AE724" s="132" t="str">
        <f t="shared" si="79"/>
        <v>인천-강화</v>
      </c>
      <c r="AF724" s="325" t="s">
        <v>103</v>
      </c>
      <c r="AG724" s="325" t="s">
        <v>261</v>
      </c>
      <c r="AH724" s="325" t="s">
        <v>478</v>
      </c>
      <c r="AI724" s="326" t="s">
        <v>4</v>
      </c>
      <c r="AJ724" s="131" t="s">
        <v>477</v>
      </c>
      <c r="AK724" s="131" t="s">
        <v>476</v>
      </c>
      <c r="AL724" s="130" t="s">
        <v>475</v>
      </c>
      <c r="AM724" s="130"/>
      <c r="AN724" s="129"/>
    </row>
    <row r="725" spans="1:40" ht="18" hidden="1" customHeight="1">
      <c r="A725" s="361"/>
      <c r="B725" s="128" t="s">
        <v>474</v>
      </c>
      <c r="C725" s="145" t="s">
        <v>473</v>
      </c>
      <c r="D725" s="145" t="s">
        <v>472</v>
      </c>
      <c r="E725" s="141">
        <v>5</v>
      </c>
      <c r="F725" s="144"/>
      <c r="G725" s="144"/>
      <c r="H725" s="143"/>
      <c r="I725" s="143"/>
      <c r="J725" s="142"/>
      <c r="K725" s="142"/>
      <c r="L725" s="141"/>
      <c r="M725" s="140"/>
      <c r="N725" s="139"/>
      <c r="O725" s="134"/>
      <c r="P725" s="134"/>
      <c r="Q725" s="151"/>
      <c r="R725" s="136"/>
      <c r="S725" s="118">
        <f t="shared" si="77"/>
        <v>0</v>
      </c>
      <c r="T725" s="117"/>
      <c r="U725" s="117"/>
      <c r="V725" s="117"/>
      <c r="W725" s="117"/>
      <c r="X725" s="117"/>
      <c r="Y725" s="135"/>
      <c r="Z725" s="135"/>
      <c r="AA725" s="135">
        <f t="shared" si="78"/>
        <v>0</v>
      </c>
      <c r="AB725" s="134"/>
      <c r="AC725" s="133"/>
      <c r="AD725" s="133"/>
      <c r="AE725" s="132" t="str">
        <f t="shared" si="79"/>
        <v>-</v>
      </c>
      <c r="AF725" s="131"/>
      <c r="AG725" s="131"/>
      <c r="AH725" s="131"/>
      <c r="AI725" s="130"/>
      <c r="AJ725" s="131"/>
      <c r="AK725" s="131"/>
      <c r="AL725" s="130"/>
      <c r="AM725" s="130"/>
      <c r="AN725" s="129"/>
    </row>
    <row r="726" spans="1:40" ht="18" hidden="1" customHeight="1">
      <c r="A726" s="361">
        <v>234</v>
      </c>
      <c r="B726" s="128" t="s">
        <v>471</v>
      </c>
      <c r="C726" s="145" t="s">
        <v>138</v>
      </c>
      <c r="D726" s="145" t="s">
        <v>457</v>
      </c>
      <c r="E726" s="141">
        <v>3</v>
      </c>
      <c r="F726" s="144">
        <v>3</v>
      </c>
      <c r="G726" s="144">
        <v>1</v>
      </c>
      <c r="H726" s="143">
        <v>3</v>
      </c>
      <c r="I726" s="143">
        <v>1</v>
      </c>
      <c r="J726" s="142"/>
      <c r="K726" s="142"/>
      <c r="L726" s="141" t="s">
        <v>45</v>
      </c>
      <c r="M726" s="140">
        <v>1</v>
      </c>
      <c r="N726" s="139"/>
      <c r="O726" s="134">
        <v>45673</v>
      </c>
      <c r="P726" s="134"/>
      <c r="Q726" s="152"/>
      <c r="R726" s="136">
        <v>3</v>
      </c>
      <c r="S726" s="118">
        <f t="shared" si="77"/>
        <v>1</v>
      </c>
      <c r="T726" s="117">
        <v>1</v>
      </c>
      <c r="U726" s="117"/>
      <c r="V726" s="117">
        <f>T726</f>
        <v>1</v>
      </c>
      <c r="W726" s="117">
        <v>0</v>
      </c>
      <c r="X726" s="117">
        <v>0</v>
      </c>
      <c r="Y726" s="135">
        <v>66</v>
      </c>
      <c r="Z726" s="135">
        <v>3</v>
      </c>
      <c r="AA726" s="135">
        <f t="shared" si="78"/>
        <v>69</v>
      </c>
      <c r="AB726" s="134">
        <v>45770</v>
      </c>
      <c r="AC726" s="133">
        <v>0.375</v>
      </c>
      <c r="AD726" s="133">
        <v>0.60416666666666663</v>
      </c>
      <c r="AE726" s="132" t="str">
        <f t="shared" si="79"/>
        <v>인천-인천</v>
      </c>
      <c r="AF726" s="131" t="s">
        <v>470</v>
      </c>
      <c r="AG726" s="131" t="s">
        <v>212</v>
      </c>
      <c r="AH726" s="131" t="s">
        <v>469</v>
      </c>
      <c r="AI726" s="130" t="s">
        <v>209</v>
      </c>
      <c r="AJ726" s="131" t="s">
        <v>468</v>
      </c>
      <c r="AK726" s="131" t="s">
        <v>467</v>
      </c>
      <c r="AL726" s="130" t="s">
        <v>466</v>
      </c>
      <c r="AM726" s="130" t="s">
        <v>456</v>
      </c>
      <c r="AN726" s="129" t="s">
        <v>455</v>
      </c>
    </row>
    <row r="727" spans="1:40" ht="18" hidden="1" customHeight="1">
      <c r="A727" s="361"/>
      <c r="B727" s="128" t="s">
        <v>465</v>
      </c>
      <c r="C727" s="145" t="s">
        <v>138</v>
      </c>
      <c r="D727" s="145" t="s">
        <v>457</v>
      </c>
      <c r="E727" s="141">
        <v>4</v>
      </c>
      <c r="F727" s="144">
        <v>3</v>
      </c>
      <c r="G727" s="144">
        <v>1</v>
      </c>
      <c r="H727" s="143">
        <v>3</v>
      </c>
      <c r="I727" s="143">
        <v>1</v>
      </c>
      <c r="J727" s="142"/>
      <c r="K727" s="142"/>
      <c r="L727" s="141" t="s">
        <v>7</v>
      </c>
      <c r="M727" s="140">
        <v>1</v>
      </c>
      <c r="N727" s="139"/>
      <c r="O727" s="134">
        <v>45673</v>
      </c>
      <c r="P727" s="134"/>
      <c r="Q727" s="152"/>
      <c r="R727" s="136">
        <v>3</v>
      </c>
      <c r="S727" s="118">
        <f t="shared" si="77"/>
        <v>1</v>
      </c>
      <c r="T727" s="117">
        <v>1</v>
      </c>
      <c r="U727" s="117"/>
      <c r="V727" s="117">
        <f>T727</f>
        <v>1</v>
      </c>
      <c r="W727" s="117">
        <v>0</v>
      </c>
      <c r="X727" s="117">
        <v>0</v>
      </c>
      <c r="Y727" s="135">
        <v>77</v>
      </c>
      <c r="Z727" s="135">
        <v>3</v>
      </c>
      <c r="AA727" s="135">
        <f t="shared" si="78"/>
        <v>80</v>
      </c>
      <c r="AB727" s="134">
        <v>45771</v>
      </c>
      <c r="AC727" s="133">
        <v>0.375</v>
      </c>
      <c r="AD727" s="133">
        <v>0.67361111111111116</v>
      </c>
      <c r="AE727" s="132" t="str">
        <f t="shared" si="79"/>
        <v>인천-인천</v>
      </c>
      <c r="AF727" s="131" t="s">
        <v>103</v>
      </c>
      <c r="AG727" s="131" t="s">
        <v>103</v>
      </c>
      <c r="AH727" s="131" t="s">
        <v>464</v>
      </c>
      <c r="AI727" s="130" t="s">
        <v>463</v>
      </c>
      <c r="AJ727" s="131" t="s">
        <v>462</v>
      </c>
      <c r="AK727" s="131" t="s">
        <v>461</v>
      </c>
      <c r="AL727" s="130" t="s">
        <v>460</v>
      </c>
      <c r="AM727" s="130" t="s">
        <v>456</v>
      </c>
      <c r="AN727" s="129" t="s">
        <v>455</v>
      </c>
    </row>
    <row r="728" spans="1:40" ht="18" hidden="1" customHeight="1">
      <c r="A728" s="361"/>
      <c r="B728" s="128" t="s">
        <v>459</v>
      </c>
      <c r="C728" s="145" t="s">
        <v>458</v>
      </c>
      <c r="D728" s="145" t="s">
        <v>457</v>
      </c>
      <c r="E728" s="141">
        <v>5</v>
      </c>
      <c r="F728" s="144"/>
      <c r="G728" s="144"/>
      <c r="H728" s="143"/>
      <c r="I728" s="143"/>
      <c r="J728" s="142"/>
      <c r="K728" s="142"/>
      <c r="L728" s="141"/>
      <c r="M728" s="140"/>
      <c r="N728" s="139"/>
      <c r="O728" s="134"/>
      <c r="P728" s="134"/>
      <c r="Q728" s="151"/>
      <c r="R728" s="136"/>
      <c r="S728" s="118">
        <f t="shared" si="77"/>
        <v>0</v>
      </c>
      <c r="T728" s="117"/>
      <c r="U728" s="117"/>
      <c r="V728" s="117"/>
      <c r="W728" s="117"/>
      <c r="X728" s="117"/>
      <c r="Y728" s="135"/>
      <c r="Z728" s="135"/>
      <c r="AA728" s="135">
        <f t="shared" si="78"/>
        <v>0</v>
      </c>
      <c r="AB728" s="134"/>
      <c r="AC728" s="133"/>
      <c r="AD728" s="133"/>
      <c r="AE728" s="132" t="str">
        <f t="shared" si="79"/>
        <v>-</v>
      </c>
      <c r="AF728" s="131"/>
      <c r="AG728" s="131"/>
      <c r="AH728" s="131"/>
      <c r="AI728" s="130"/>
      <c r="AJ728" s="131"/>
      <c r="AK728" s="131"/>
      <c r="AL728" s="130"/>
      <c r="AM728" s="130" t="s">
        <v>456</v>
      </c>
      <c r="AN728" s="129" t="s">
        <v>455</v>
      </c>
    </row>
    <row r="729" spans="1:40" ht="18" hidden="1" customHeight="1">
      <c r="A729" s="361">
        <v>235</v>
      </c>
      <c r="B729" s="128" t="s">
        <v>454</v>
      </c>
      <c r="C729" s="145" t="s">
        <v>112</v>
      </c>
      <c r="D729" s="145" t="s">
        <v>442</v>
      </c>
      <c r="E729" s="141">
        <v>3</v>
      </c>
      <c r="F729" s="144">
        <v>2</v>
      </c>
      <c r="G729" s="144">
        <v>1</v>
      </c>
      <c r="H729" s="143">
        <v>2</v>
      </c>
      <c r="I729" s="143">
        <v>1</v>
      </c>
      <c r="J729" s="142"/>
      <c r="K729" s="142"/>
      <c r="L729" s="141" t="s">
        <v>45</v>
      </c>
      <c r="M729" s="140">
        <v>1</v>
      </c>
      <c r="N729" s="139"/>
      <c r="O729" s="134">
        <v>45670</v>
      </c>
      <c r="P729" s="134"/>
      <c r="Q729" s="152"/>
      <c r="R729" s="136">
        <v>2</v>
      </c>
      <c r="S729" s="118">
        <f t="shared" si="77"/>
        <v>1</v>
      </c>
      <c r="T729" s="117">
        <v>1</v>
      </c>
      <c r="U729" s="117"/>
      <c r="V729" s="117">
        <f>T729</f>
        <v>1</v>
      </c>
      <c r="W729" s="117">
        <v>0</v>
      </c>
      <c r="X729" s="117">
        <v>0</v>
      </c>
      <c r="Y729" s="135">
        <v>47</v>
      </c>
      <c r="Z729" s="135">
        <v>4</v>
      </c>
      <c r="AA729" s="135">
        <f t="shared" si="78"/>
        <v>51</v>
      </c>
      <c r="AB729" s="134">
        <v>45785</v>
      </c>
      <c r="AC729" s="133">
        <v>0.35416666666666669</v>
      </c>
      <c r="AD729" s="133">
        <v>0.64583333333333337</v>
      </c>
      <c r="AE729" s="132" t="str">
        <f t="shared" si="79"/>
        <v>인천-영종</v>
      </c>
      <c r="AF729" s="131" t="s">
        <v>212</v>
      </c>
      <c r="AG729" s="131" t="s">
        <v>453</v>
      </c>
      <c r="AH729" s="131" t="s">
        <v>452</v>
      </c>
      <c r="AI729" s="130" t="s">
        <v>451</v>
      </c>
      <c r="AJ729" s="131" t="s">
        <v>450</v>
      </c>
      <c r="AK729" s="131" t="s">
        <v>449</v>
      </c>
      <c r="AL729" s="130" t="s">
        <v>448</v>
      </c>
      <c r="AM729" s="130" t="s">
        <v>436</v>
      </c>
      <c r="AN729" s="129" t="s">
        <v>435</v>
      </c>
    </row>
    <row r="730" spans="1:40" ht="18" hidden="1" customHeight="1">
      <c r="A730" s="361"/>
      <c r="B730" s="128" t="s">
        <v>447</v>
      </c>
      <c r="C730" s="145" t="s">
        <v>112</v>
      </c>
      <c r="D730" s="145" t="s">
        <v>442</v>
      </c>
      <c r="E730" s="141">
        <v>4</v>
      </c>
      <c r="F730" s="144">
        <v>2</v>
      </c>
      <c r="G730" s="144">
        <v>1</v>
      </c>
      <c r="H730" s="143">
        <v>2</v>
      </c>
      <c r="I730" s="143">
        <v>1</v>
      </c>
      <c r="J730" s="142"/>
      <c r="K730" s="142"/>
      <c r="L730" s="141" t="s">
        <v>7</v>
      </c>
      <c r="M730" s="140">
        <v>1</v>
      </c>
      <c r="N730" s="139"/>
      <c r="O730" s="134">
        <v>45670</v>
      </c>
      <c r="P730" s="134"/>
      <c r="Q730" s="152"/>
      <c r="R730" s="136">
        <v>2</v>
      </c>
      <c r="S730" s="118">
        <f t="shared" si="77"/>
        <v>1</v>
      </c>
      <c r="T730" s="117">
        <v>1</v>
      </c>
      <c r="U730" s="117"/>
      <c r="V730" s="117">
        <f>T730</f>
        <v>1</v>
      </c>
      <c r="W730" s="117">
        <v>0</v>
      </c>
      <c r="X730" s="117">
        <v>0</v>
      </c>
      <c r="Y730" s="135">
        <v>59</v>
      </c>
      <c r="Z730" s="135">
        <v>3</v>
      </c>
      <c r="AA730" s="135">
        <f t="shared" si="78"/>
        <v>62</v>
      </c>
      <c r="AB730" s="134">
        <v>45793</v>
      </c>
      <c r="AC730" s="133">
        <v>0.3611111111111111</v>
      </c>
      <c r="AD730" s="148">
        <v>0.66666666666666663</v>
      </c>
      <c r="AE730" s="132" t="str">
        <f t="shared" si="79"/>
        <v>인천-강화</v>
      </c>
      <c r="AF730" s="131" t="s">
        <v>417</v>
      </c>
      <c r="AG730" s="131" t="s">
        <v>355</v>
      </c>
      <c r="AH730" s="131" t="s">
        <v>416</v>
      </c>
      <c r="AI730" s="130" t="s">
        <v>221</v>
      </c>
      <c r="AJ730" s="131" t="s">
        <v>446</v>
      </c>
      <c r="AK730" s="131" t="s">
        <v>445</v>
      </c>
      <c r="AL730" s="130" t="s">
        <v>444</v>
      </c>
      <c r="AM730" s="130" t="s">
        <v>436</v>
      </c>
      <c r="AN730" s="129" t="s">
        <v>435</v>
      </c>
    </row>
    <row r="731" spans="1:40" ht="18" hidden="1" customHeight="1">
      <c r="A731" s="361"/>
      <c r="B731" s="128" t="s">
        <v>443</v>
      </c>
      <c r="C731" s="145" t="s">
        <v>216</v>
      </c>
      <c r="D731" s="183" t="s">
        <v>442</v>
      </c>
      <c r="E731" s="141">
        <v>5</v>
      </c>
      <c r="F731" s="144"/>
      <c r="G731" s="144"/>
      <c r="H731" s="143">
        <v>5</v>
      </c>
      <c r="I731" s="143">
        <v>1</v>
      </c>
      <c r="J731" s="142">
        <v>2</v>
      </c>
      <c r="K731" s="142">
        <v>0</v>
      </c>
      <c r="L731" s="141" t="s">
        <v>422</v>
      </c>
      <c r="M731" s="140">
        <v>2</v>
      </c>
      <c r="N731" s="139"/>
      <c r="O731" s="134">
        <v>45730</v>
      </c>
      <c r="P731" s="134"/>
      <c r="Q731" s="151"/>
      <c r="R731" s="136">
        <v>2</v>
      </c>
      <c r="S731" s="118">
        <f t="shared" si="77"/>
        <v>0</v>
      </c>
      <c r="T731" s="117">
        <v>0</v>
      </c>
      <c r="U731" s="117"/>
      <c r="V731" s="117">
        <v>0</v>
      </c>
      <c r="W731" s="117">
        <f>S731</f>
        <v>0</v>
      </c>
      <c r="X731" s="117">
        <v>0</v>
      </c>
      <c r="Y731" s="135">
        <v>60</v>
      </c>
      <c r="Z731" s="135">
        <v>3</v>
      </c>
      <c r="AA731" s="135">
        <v>63</v>
      </c>
      <c r="AB731" s="134">
        <v>45798</v>
      </c>
      <c r="AC731" s="133">
        <v>0.34722222222222227</v>
      </c>
      <c r="AD731" s="133">
        <v>0.70833333333333337</v>
      </c>
      <c r="AE731" s="146" t="s">
        <v>411</v>
      </c>
      <c r="AF731" s="131" t="s">
        <v>417</v>
      </c>
      <c r="AG731" s="131" t="s">
        <v>441</v>
      </c>
      <c r="AH731" s="131" t="s">
        <v>440</v>
      </c>
      <c r="AI731" s="130" t="s">
        <v>221</v>
      </c>
      <c r="AJ731" s="131" t="s">
        <v>439</v>
      </c>
      <c r="AK731" s="131" t="s">
        <v>438</v>
      </c>
      <c r="AL731" s="130" t="s">
        <v>437</v>
      </c>
      <c r="AM731" s="130" t="s">
        <v>436</v>
      </c>
      <c r="AN731" s="129" t="s">
        <v>435</v>
      </c>
    </row>
    <row r="732" spans="1:40" ht="18" hidden="1" customHeight="1">
      <c r="A732" s="361">
        <v>236</v>
      </c>
      <c r="B732" s="128" t="s">
        <v>434</v>
      </c>
      <c r="C732" s="145" t="s">
        <v>216</v>
      </c>
      <c r="D732" s="145" t="s">
        <v>428</v>
      </c>
      <c r="E732" s="141">
        <v>3</v>
      </c>
      <c r="F732" s="144">
        <v>3</v>
      </c>
      <c r="G732" s="144">
        <v>1</v>
      </c>
      <c r="H732" s="143"/>
      <c r="I732" s="143"/>
      <c r="J732" s="142"/>
      <c r="K732" s="142"/>
      <c r="L732" s="141"/>
      <c r="M732" s="140"/>
      <c r="N732" s="139"/>
      <c r="O732" s="134"/>
      <c r="P732" s="134"/>
      <c r="Q732" s="151"/>
      <c r="R732" s="136"/>
      <c r="S732" s="118">
        <f t="shared" si="77"/>
        <v>0</v>
      </c>
      <c r="T732" s="117"/>
      <c r="U732" s="117"/>
      <c r="V732" s="117"/>
      <c r="W732" s="117"/>
      <c r="X732" s="117"/>
      <c r="Y732" s="135"/>
      <c r="Z732" s="135"/>
      <c r="AA732" s="135">
        <f>SUM(Y732:Z732)</f>
        <v>0</v>
      </c>
      <c r="AB732" s="134"/>
      <c r="AC732" s="133"/>
      <c r="AD732" s="133"/>
      <c r="AE732" s="132" t="str">
        <f>CONCATENATE(AF732,"-",AG732)</f>
        <v>-</v>
      </c>
      <c r="AF732" s="131"/>
      <c r="AG732" s="131"/>
      <c r="AH732" s="131"/>
      <c r="AI732" s="130"/>
      <c r="AJ732" s="131"/>
      <c r="AK732" s="131"/>
      <c r="AL732" s="130"/>
      <c r="AM732" s="130"/>
      <c r="AN732" s="129"/>
    </row>
    <row r="733" spans="1:40" ht="18" customHeight="1">
      <c r="A733" s="361"/>
      <c r="B733" s="128" t="s">
        <v>433</v>
      </c>
      <c r="C733" s="145" t="s">
        <v>216</v>
      </c>
      <c r="D733" s="274" t="s">
        <v>428</v>
      </c>
      <c r="E733" s="321">
        <v>4</v>
      </c>
      <c r="F733" s="144">
        <v>4</v>
      </c>
      <c r="G733" s="144">
        <v>1</v>
      </c>
      <c r="H733" s="143">
        <v>5</v>
      </c>
      <c r="I733" s="143">
        <v>1</v>
      </c>
      <c r="J733" s="142"/>
      <c r="K733" s="142"/>
      <c r="L733" s="141" t="s">
        <v>422</v>
      </c>
      <c r="M733" s="140">
        <v>1</v>
      </c>
      <c r="N733" s="139"/>
      <c r="O733" s="134">
        <v>45702</v>
      </c>
      <c r="P733" s="134"/>
      <c r="Q733" s="152"/>
      <c r="R733" s="118">
        <v>5</v>
      </c>
      <c r="S733" s="118">
        <f t="shared" si="77"/>
        <v>5</v>
      </c>
      <c r="T733" s="117">
        <v>1</v>
      </c>
      <c r="U733" s="117">
        <f>R733-T733</f>
        <v>4</v>
      </c>
      <c r="V733" s="117">
        <f>T733</f>
        <v>1</v>
      </c>
      <c r="W733" s="117">
        <v>0</v>
      </c>
      <c r="X733" s="117">
        <f>U733</f>
        <v>4</v>
      </c>
      <c r="Y733" s="135">
        <v>83</v>
      </c>
      <c r="Z733" s="135">
        <v>5</v>
      </c>
      <c r="AA733" s="135">
        <f>SUM(Y733:Z733)</f>
        <v>88</v>
      </c>
      <c r="AB733" s="320">
        <v>45958</v>
      </c>
      <c r="AC733" s="324">
        <v>0.35416666666666669</v>
      </c>
      <c r="AD733" s="324">
        <v>0.70833333333333337</v>
      </c>
      <c r="AE733" s="132" t="str">
        <f>CONCATENATE(AF733,"-",AG733)</f>
        <v>인천-강화</v>
      </c>
      <c r="AF733" s="325" t="s">
        <v>417</v>
      </c>
      <c r="AG733" s="325" t="s">
        <v>427</v>
      </c>
      <c r="AH733" s="325" t="s">
        <v>416</v>
      </c>
      <c r="AI733" s="326" t="s">
        <v>432</v>
      </c>
      <c r="AJ733" s="131" t="s">
        <v>431</v>
      </c>
      <c r="AK733" s="131"/>
      <c r="AL733" s="130" t="s">
        <v>430</v>
      </c>
      <c r="AM733" s="130"/>
      <c r="AN733" s="129"/>
    </row>
    <row r="734" spans="1:40" ht="18" hidden="1" customHeight="1">
      <c r="A734" s="361"/>
      <c r="B734" s="128" t="s">
        <v>429</v>
      </c>
      <c r="C734" s="145" t="s">
        <v>216</v>
      </c>
      <c r="D734" s="145" t="s">
        <v>428</v>
      </c>
      <c r="E734" s="141">
        <v>5</v>
      </c>
      <c r="F734" s="144"/>
      <c r="G734" s="144"/>
      <c r="H734" s="143"/>
      <c r="I734" s="143"/>
      <c r="J734" s="142"/>
      <c r="K734" s="142"/>
      <c r="L734" s="141" t="s">
        <v>422</v>
      </c>
      <c r="M734" s="140">
        <v>2</v>
      </c>
      <c r="N734" s="139"/>
      <c r="O734" s="134">
        <v>45730</v>
      </c>
      <c r="P734" s="134"/>
      <c r="Q734" s="151"/>
      <c r="R734" s="136">
        <v>5</v>
      </c>
      <c r="S734" s="118">
        <f t="shared" si="77"/>
        <v>1</v>
      </c>
      <c r="T734" s="117">
        <v>1</v>
      </c>
      <c r="U734" s="117"/>
      <c r="V734" s="117">
        <f>T734</f>
        <v>1</v>
      </c>
      <c r="W734" s="117">
        <v>0</v>
      </c>
      <c r="X734" s="117">
        <v>0</v>
      </c>
      <c r="Y734" s="135">
        <v>88</v>
      </c>
      <c r="Z734" s="135">
        <v>5</v>
      </c>
      <c r="AA734" s="135">
        <f>SUM(Y734:Z734)</f>
        <v>93</v>
      </c>
      <c r="AB734" s="134">
        <v>45805</v>
      </c>
      <c r="AC734" s="133">
        <v>0.3611111111111111</v>
      </c>
      <c r="AD734" s="133">
        <v>0.6875</v>
      </c>
      <c r="AE734" s="132" t="str">
        <f>CONCATENATE(AF734,"-",AG734)</f>
        <v>인천-강화</v>
      </c>
      <c r="AF734" s="131" t="s">
        <v>360</v>
      </c>
      <c r="AG734" s="131" t="s">
        <v>427</v>
      </c>
      <c r="AH734" s="131" t="s">
        <v>416</v>
      </c>
      <c r="AI734" s="130" t="s">
        <v>221</v>
      </c>
      <c r="AJ734" s="131" t="s">
        <v>426</v>
      </c>
      <c r="AK734" s="131" t="s">
        <v>425</v>
      </c>
      <c r="AL734" s="130" t="s">
        <v>424</v>
      </c>
      <c r="AM734" s="130"/>
      <c r="AN734" s="129"/>
    </row>
    <row r="735" spans="1:40" ht="18" customHeight="1">
      <c r="A735" s="361">
        <v>237</v>
      </c>
      <c r="B735" s="128" t="s">
        <v>423</v>
      </c>
      <c r="C735" s="145" t="s">
        <v>216</v>
      </c>
      <c r="D735" s="274" t="s">
        <v>412</v>
      </c>
      <c r="E735" s="321">
        <v>3</v>
      </c>
      <c r="F735" s="144">
        <v>2</v>
      </c>
      <c r="G735" s="144">
        <v>1</v>
      </c>
      <c r="H735" s="143">
        <v>2</v>
      </c>
      <c r="I735" s="143">
        <v>1</v>
      </c>
      <c r="J735" s="142"/>
      <c r="K735" s="142"/>
      <c r="L735" s="141" t="s">
        <v>422</v>
      </c>
      <c r="M735" s="140">
        <v>1</v>
      </c>
      <c r="N735" s="139"/>
      <c r="O735" s="134">
        <v>45706</v>
      </c>
      <c r="P735" s="134"/>
      <c r="Q735" s="152"/>
      <c r="R735" s="118">
        <v>2</v>
      </c>
      <c r="S735" s="118">
        <f t="shared" si="77"/>
        <v>2</v>
      </c>
      <c r="T735" s="117">
        <v>1</v>
      </c>
      <c r="U735" s="117">
        <f>R735-T735</f>
        <v>1</v>
      </c>
      <c r="V735" s="117">
        <f>T735</f>
        <v>1</v>
      </c>
      <c r="W735" s="117">
        <v>0</v>
      </c>
      <c r="X735" s="117">
        <f>U735</f>
        <v>1</v>
      </c>
      <c r="Y735" s="135">
        <v>58</v>
      </c>
      <c r="Z735" s="135">
        <v>3</v>
      </c>
      <c r="AA735" s="135">
        <f>SUM(Y735:Z735)</f>
        <v>61</v>
      </c>
      <c r="AB735" s="320">
        <v>45951</v>
      </c>
      <c r="AC735" s="324">
        <v>0.3611111111111111</v>
      </c>
      <c r="AD735" s="324">
        <v>0.66666666666666663</v>
      </c>
      <c r="AE735" s="132" t="str">
        <f>CONCATENATE(AF735,"-",AG735)</f>
        <v>인천-인천</v>
      </c>
      <c r="AF735" s="325" t="s">
        <v>360</v>
      </c>
      <c r="AG735" s="325" t="s">
        <v>360</v>
      </c>
      <c r="AH735" s="325" t="s">
        <v>421</v>
      </c>
      <c r="AI735" s="326" t="s">
        <v>304</v>
      </c>
      <c r="AJ735" s="131" t="s">
        <v>420</v>
      </c>
      <c r="AK735" s="131"/>
      <c r="AL735" s="130" t="s">
        <v>419</v>
      </c>
      <c r="AM735" s="130"/>
      <c r="AN735" s="129"/>
    </row>
    <row r="736" spans="1:40" ht="18" customHeight="1">
      <c r="A736" s="361"/>
      <c r="B736" s="128" t="s">
        <v>418</v>
      </c>
      <c r="C736" s="145" t="s">
        <v>232</v>
      </c>
      <c r="D736" s="274" t="s">
        <v>412</v>
      </c>
      <c r="E736" s="321">
        <v>4</v>
      </c>
      <c r="F736" s="144">
        <v>2</v>
      </c>
      <c r="G736" s="144">
        <v>1</v>
      </c>
      <c r="H736" s="143">
        <v>2</v>
      </c>
      <c r="I736" s="143">
        <v>1</v>
      </c>
      <c r="J736" s="142"/>
      <c r="K736" s="142"/>
      <c r="L736" s="141" t="s">
        <v>346</v>
      </c>
      <c r="M736" s="140">
        <v>1</v>
      </c>
      <c r="N736" s="139"/>
      <c r="O736" s="134">
        <v>45706</v>
      </c>
      <c r="P736" s="134"/>
      <c r="Q736" s="152"/>
      <c r="R736" s="118">
        <v>2</v>
      </c>
      <c r="S736" s="118">
        <f t="shared" si="77"/>
        <v>2</v>
      </c>
      <c r="T736" s="117">
        <v>1</v>
      </c>
      <c r="U736" s="117">
        <f>R736-T736</f>
        <v>1</v>
      </c>
      <c r="V736" s="117">
        <f>T736</f>
        <v>1</v>
      </c>
      <c r="W736" s="117">
        <v>0</v>
      </c>
      <c r="X736" s="117">
        <f>U736</f>
        <v>1</v>
      </c>
      <c r="Y736" s="135">
        <v>46</v>
      </c>
      <c r="Z736" s="135">
        <v>2</v>
      </c>
      <c r="AA736" s="135">
        <f>SUM(Y736:Z736)</f>
        <v>48</v>
      </c>
      <c r="AB736" s="320">
        <v>45951</v>
      </c>
      <c r="AC736" s="324">
        <v>0.3611111111111111</v>
      </c>
      <c r="AD736" s="324">
        <v>0.66666666666666663</v>
      </c>
      <c r="AE736" s="132" t="str">
        <f>CONCATENATE(AF736,"-",AG736)</f>
        <v>인천-강화</v>
      </c>
      <c r="AF736" s="325" t="s">
        <v>417</v>
      </c>
      <c r="AG736" s="325" t="s">
        <v>144</v>
      </c>
      <c r="AH736" s="325" t="s">
        <v>416</v>
      </c>
      <c r="AI736" s="326" t="s">
        <v>4</v>
      </c>
      <c r="AJ736" s="131" t="s">
        <v>415</v>
      </c>
      <c r="AK736" s="131"/>
      <c r="AL736" s="130" t="s">
        <v>414</v>
      </c>
      <c r="AM736" s="130"/>
      <c r="AN736" s="129"/>
    </row>
    <row r="737" spans="1:40" ht="18" customHeight="1">
      <c r="A737" s="361"/>
      <c r="B737" s="128" t="s">
        <v>413</v>
      </c>
      <c r="C737" s="145" t="s">
        <v>232</v>
      </c>
      <c r="D737" s="274" t="s">
        <v>412</v>
      </c>
      <c r="E737" s="321">
        <v>5</v>
      </c>
      <c r="F737" s="144"/>
      <c r="G737" s="144"/>
      <c r="H737" s="143"/>
      <c r="I737" s="143"/>
      <c r="J737" s="142">
        <v>2</v>
      </c>
      <c r="K737" s="142">
        <v>1</v>
      </c>
      <c r="L737" s="141" t="s">
        <v>7</v>
      </c>
      <c r="M737" s="140">
        <v>2</v>
      </c>
      <c r="N737" s="139">
        <v>1</v>
      </c>
      <c r="O737" s="134">
        <v>45737</v>
      </c>
      <c r="P737" s="134"/>
      <c r="Q737" s="151"/>
      <c r="R737" s="118">
        <v>2</v>
      </c>
      <c r="S737" s="118">
        <f t="shared" si="77"/>
        <v>2</v>
      </c>
      <c r="T737" s="117">
        <v>1</v>
      </c>
      <c r="U737" s="117">
        <f>R737-T737</f>
        <v>1</v>
      </c>
      <c r="V737" s="117">
        <v>0</v>
      </c>
      <c r="W737" s="117">
        <f>T737</f>
        <v>1</v>
      </c>
      <c r="X737" s="117">
        <f>U737</f>
        <v>1</v>
      </c>
      <c r="Y737" s="135">
        <v>53</v>
      </c>
      <c r="Z737" s="135">
        <v>3</v>
      </c>
      <c r="AA737" s="135">
        <v>56</v>
      </c>
      <c r="AB737" s="320">
        <v>45953</v>
      </c>
      <c r="AC737" s="324">
        <v>0.34722222222222227</v>
      </c>
      <c r="AD737" s="324">
        <v>0.64583333333333337</v>
      </c>
      <c r="AE737" s="146" t="s">
        <v>411</v>
      </c>
      <c r="AF737" s="325" t="s">
        <v>6</v>
      </c>
      <c r="AG737" s="325" t="s">
        <v>410</v>
      </c>
      <c r="AH737" s="325" t="s">
        <v>409</v>
      </c>
      <c r="AI737" s="326" t="s">
        <v>150</v>
      </c>
      <c r="AJ737" s="131" t="s">
        <v>408</v>
      </c>
      <c r="AK737" s="131" t="s">
        <v>407</v>
      </c>
      <c r="AL737" s="130" t="s">
        <v>406</v>
      </c>
      <c r="AM737" s="130"/>
      <c r="AN737" s="129"/>
    </row>
    <row r="738" spans="1:40" ht="18" hidden="1" customHeight="1">
      <c r="A738" s="361">
        <v>238</v>
      </c>
      <c r="B738" s="128" t="s">
        <v>405</v>
      </c>
      <c r="C738" s="145" t="s">
        <v>112</v>
      </c>
      <c r="D738" s="145" t="s">
        <v>400</v>
      </c>
      <c r="E738" s="141">
        <v>3</v>
      </c>
      <c r="F738" s="144"/>
      <c r="G738" s="144"/>
      <c r="H738" s="143"/>
      <c r="I738" s="143"/>
      <c r="J738" s="142"/>
      <c r="K738" s="142"/>
      <c r="L738" s="141"/>
      <c r="M738" s="140"/>
      <c r="N738" s="139"/>
      <c r="O738" s="138"/>
      <c r="P738" s="138"/>
      <c r="Q738" s="137"/>
      <c r="R738" s="136"/>
      <c r="S738" s="118">
        <f t="shared" si="77"/>
        <v>0</v>
      </c>
      <c r="T738" s="117"/>
      <c r="U738" s="117"/>
      <c r="V738" s="117"/>
      <c r="W738" s="117"/>
      <c r="X738" s="117"/>
      <c r="Y738" s="135"/>
      <c r="Z738" s="135"/>
      <c r="AA738" s="135">
        <f>SUM(Y738:Z738)</f>
        <v>0</v>
      </c>
      <c r="AB738" s="134"/>
      <c r="AC738" s="133"/>
      <c r="AD738" s="133"/>
      <c r="AE738" s="132" t="str">
        <f>CONCATENATE(AF738,"-",AG738)</f>
        <v>-</v>
      </c>
      <c r="AF738" s="131"/>
      <c r="AG738" s="131"/>
      <c r="AH738" s="131"/>
      <c r="AI738" s="130"/>
      <c r="AJ738" s="131"/>
      <c r="AK738" s="131"/>
      <c r="AL738" s="130"/>
      <c r="AM738" s="130" t="s">
        <v>404</v>
      </c>
      <c r="AN738" s="129">
        <v>174</v>
      </c>
    </row>
    <row r="739" spans="1:40" ht="18" hidden="1" customHeight="1">
      <c r="A739" s="361"/>
      <c r="B739" s="128" t="s">
        <v>403</v>
      </c>
      <c r="C739" s="145" t="s">
        <v>402</v>
      </c>
      <c r="D739" s="145" t="s">
        <v>400</v>
      </c>
      <c r="E739" s="141">
        <v>4</v>
      </c>
      <c r="F739" s="144"/>
      <c r="G739" s="144"/>
      <c r="H739" s="143"/>
      <c r="I739" s="143"/>
      <c r="J739" s="142"/>
      <c r="K739" s="142"/>
      <c r="L739" s="141"/>
      <c r="M739" s="140"/>
      <c r="N739" s="139"/>
      <c r="O739" s="138"/>
      <c r="P739" s="138"/>
      <c r="Q739" s="137"/>
      <c r="R739" s="136"/>
      <c r="S739" s="118">
        <f t="shared" si="77"/>
        <v>0</v>
      </c>
      <c r="T739" s="117"/>
      <c r="U739" s="117"/>
      <c r="V739" s="117"/>
      <c r="W739" s="117"/>
      <c r="X739" s="117"/>
      <c r="Y739" s="135"/>
      <c r="Z739" s="135"/>
      <c r="AA739" s="135">
        <f>SUM(Y739:Z739)</f>
        <v>0</v>
      </c>
      <c r="AB739" s="134"/>
      <c r="AC739" s="133"/>
      <c r="AD739" s="133"/>
      <c r="AE739" s="132" t="str">
        <f>CONCATENATE(AF739,"-",AG739)</f>
        <v>-</v>
      </c>
      <c r="AF739" s="131"/>
      <c r="AG739" s="131"/>
      <c r="AH739" s="131"/>
      <c r="AI739" s="130"/>
      <c r="AJ739" s="131"/>
      <c r="AK739" s="131"/>
      <c r="AL739" s="130"/>
      <c r="AM739" s="130"/>
      <c r="AN739" s="129"/>
    </row>
    <row r="740" spans="1:40" ht="18" hidden="1" customHeight="1">
      <c r="A740" s="361"/>
      <c r="B740" s="128" t="s">
        <v>401</v>
      </c>
      <c r="C740" s="145" t="s">
        <v>232</v>
      </c>
      <c r="D740" s="145" t="s">
        <v>400</v>
      </c>
      <c r="E740" s="141">
        <v>5</v>
      </c>
      <c r="F740" s="144"/>
      <c r="G740" s="144"/>
      <c r="H740" s="143"/>
      <c r="I740" s="143"/>
      <c r="J740" s="142"/>
      <c r="K740" s="142"/>
      <c r="L740" s="141"/>
      <c r="M740" s="140"/>
      <c r="N740" s="139"/>
      <c r="O740" s="138"/>
      <c r="P740" s="138"/>
      <c r="Q740" s="137"/>
      <c r="R740" s="136"/>
      <c r="S740" s="118">
        <f t="shared" si="77"/>
        <v>0</v>
      </c>
      <c r="T740" s="117"/>
      <c r="U740" s="117"/>
      <c r="V740" s="117"/>
      <c r="W740" s="117"/>
      <c r="X740" s="117"/>
      <c r="Y740" s="135"/>
      <c r="Z740" s="135"/>
      <c r="AA740" s="135">
        <f>SUM(Y740:Z740)</f>
        <v>0</v>
      </c>
      <c r="AB740" s="134"/>
      <c r="AC740" s="133"/>
      <c r="AD740" s="133"/>
      <c r="AE740" s="132" t="str">
        <f>CONCATENATE(AF740,"-",AG740)</f>
        <v>-</v>
      </c>
      <c r="AF740" s="131"/>
      <c r="AG740" s="131"/>
      <c r="AH740" s="131"/>
      <c r="AI740" s="130"/>
      <c r="AJ740" s="131"/>
      <c r="AK740" s="131"/>
      <c r="AL740" s="130"/>
      <c r="AM740" s="130"/>
      <c r="AN740" s="129"/>
    </row>
    <row r="741" spans="1:40" ht="18" customHeight="1">
      <c r="A741" s="361">
        <v>239</v>
      </c>
      <c r="B741" s="128" t="s">
        <v>399</v>
      </c>
      <c r="C741" s="145" t="s">
        <v>232</v>
      </c>
      <c r="D741" s="274" t="s">
        <v>387</v>
      </c>
      <c r="E741" s="321">
        <v>3</v>
      </c>
      <c r="F741" s="144">
        <v>2</v>
      </c>
      <c r="G741" s="144">
        <v>1</v>
      </c>
      <c r="H741" s="143">
        <v>2</v>
      </c>
      <c r="I741" s="143">
        <v>1</v>
      </c>
      <c r="J741" s="142"/>
      <c r="K741" s="142"/>
      <c r="L741" s="141" t="s">
        <v>7</v>
      </c>
      <c r="M741" s="140">
        <v>1</v>
      </c>
      <c r="N741" s="139"/>
      <c r="O741" s="134">
        <v>45709</v>
      </c>
      <c r="P741" s="134"/>
      <c r="Q741" s="152"/>
      <c r="R741" s="118">
        <v>2</v>
      </c>
      <c r="S741" s="118">
        <f t="shared" si="77"/>
        <v>2</v>
      </c>
      <c r="T741" s="117">
        <v>1</v>
      </c>
      <c r="U741" s="117">
        <f>R741-T741</f>
        <v>1</v>
      </c>
      <c r="V741" s="117">
        <f>T741</f>
        <v>1</v>
      </c>
      <c r="W741" s="117">
        <v>0</v>
      </c>
      <c r="X741" s="117">
        <f>U741</f>
        <v>1</v>
      </c>
      <c r="Y741" s="135">
        <v>44</v>
      </c>
      <c r="Z741" s="135">
        <v>3</v>
      </c>
      <c r="AA741" s="135">
        <f>SUM(Y741:Z741)</f>
        <v>47</v>
      </c>
      <c r="AB741" s="320">
        <v>45930</v>
      </c>
      <c r="AC741" s="324">
        <v>0.375</v>
      </c>
      <c r="AD741" s="324">
        <v>0.61111111111111105</v>
      </c>
      <c r="AE741" s="132" t="str">
        <f>CONCATENATE(AF741,"-",AG741)</f>
        <v>인천-인천</v>
      </c>
      <c r="AF741" s="325" t="s">
        <v>360</v>
      </c>
      <c r="AG741" s="325" t="s">
        <v>212</v>
      </c>
      <c r="AH741" s="325" t="s">
        <v>210</v>
      </c>
      <c r="AI741" s="326" t="s">
        <v>4</v>
      </c>
      <c r="AJ741" s="131" t="s">
        <v>398</v>
      </c>
      <c r="AK741" s="131" t="s">
        <v>397</v>
      </c>
      <c r="AL741" s="130" t="s">
        <v>396</v>
      </c>
      <c r="AM741" s="130" t="s">
        <v>389</v>
      </c>
      <c r="AN741" s="129">
        <v>3172</v>
      </c>
    </row>
    <row r="742" spans="1:40" ht="18" customHeight="1">
      <c r="A742" s="361"/>
      <c r="B742" s="128" t="s">
        <v>395</v>
      </c>
      <c r="C742" s="145" t="s">
        <v>138</v>
      </c>
      <c r="D742" s="274" t="s">
        <v>387</v>
      </c>
      <c r="E742" s="321">
        <v>4</v>
      </c>
      <c r="F742" s="144">
        <v>2</v>
      </c>
      <c r="G742" s="144">
        <v>1</v>
      </c>
      <c r="H742" s="143">
        <v>2</v>
      </c>
      <c r="I742" s="143">
        <v>1</v>
      </c>
      <c r="J742" s="142"/>
      <c r="K742" s="142"/>
      <c r="L742" s="141" t="s">
        <v>346</v>
      </c>
      <c r="M742" s="140">
        <v>1</v>
      </c>
      <c r="N742" s="139"/>
      <c r="O742" s="134">
        <v>45709</v>
      </c>
      <c r="P742" s="134"/>
      <c r="Q742" s="152"/>
      <c r="R742" s="118">
        <v>2</v>
      </c>
      <c r="S742" s="118">
        <f t="shared" si="77"/>
        <v>2</v>
      </c>
      <c r="T742" s="117">
        <v>1</v>
      </c>
      <c r="U742" s="117">
        <f>R742-T742</f>
        <v>1</v>
      </c>
      <c r="V742" s="117">
        <f>T742</f>
        <v>1</v>
      </c>
      <c r="W742" s="117">
        <v>0</v>
      </c>
      <c r="X742" s="117">
        <f>U742</f>
        <v>1</v>
      </c>
      <c r="Y742" s="135">
        <v>45</v>
      </c>
      <c r="Z742" s="135">
        <v>3</v>
      </c>
      <c r="AA742" s="135">
        <f>SUM(Y742:Z742)</f>
        <v>48</v>
      </c>
      <c r="AB742" s="320">
        <v>45925</v>
      </c>
      <c r="AC742" s="324">
        <v>0.36805555555555558</v>
      </c>
      <c r="AD742" s="324">
        <v>0.66666666666666663</v>
      </c>
      <c r="AE742" s="132" t="str">
        <f>CONCATENATE(AF742,"-",AG742)</f>
        <v>인천-강화</v>
      </c>
      <c r="AF742" s="325" t="s">
        <v>394</v>
      </c>
      <c r="AG742" s="325" t="s">
        <v>144</v>
      </c>
      <c r="AH742" s="325" t="s">
        <v>393</v>
      </c>
      <c r="AI742" s="326" t="s">
        <v>134</v>
      </c>
      <c r="AJ742" s="131" t="s">
        <v>392</v>
      </c>
      <c r="AK742" s="131" t="s">
        <v>391</v>
      </c>
      <c r="AL742" s="130" t="s">
        <v>390</v>
      </c>
      <c r="AM742" s="130" t="s">
        <v>389</v>
      </c>
      <c r="AN742" s="129">
        <v>3172</v>
      </c>
    </row>
    <row r="743" spans="1:40" s="87" customFormat="1" ht="18" customHeight="1">
      <c r="A743" s="361"/>
      <c r="B743" s="128" t="s">
        <v>388</v>
      </c>
      <c r="C743" s="145" t="s">
        <v>112</v>
      </c>
      <c r="D743" s="274" t="s">
        <v>387</v>
      </c>
      <c r="E743" s="321">
        <v>5</v>
      </c>
      <c r="F743" s="144"/>
      <c r="G743" s="144"/>
      <c r="H743" s="143"/>
      <c r="I743" s="143"/>
      <c r="J743" s="142">
        <v>3</v>
      </c>
      <c r="K743" s="142">
        <v>1</v>
      </c>
      <c r="L743" s="141" t="s">
        <v>386</v>
      </c>
      <c r="M743" s="140">
        <v>2</v>
      </c>
      <c r="N743" s="139">
        <v>1</v>
      </c>
      <c r="O743" s="134">
        <v>45737</v>
      </c>
      <c r="P743" s="134"/>
      <c r="Q743" s="151">
        <v>45826</v>
      </c>
      <c r="R743" s="118">
        <v>3</v>
      </c>
      <c r="S743" s="118">
        <f t="shared" si="77"/>
        <v>3</v>
      </c>
      <c r="T743" s="117">
        <v>1</v>
      </c>
      <c r="U743" s="117">
        <f>R743-T743</f>
        <v>2</v>
      </c>
      <c r="V743" s="117">
        <v>0</v>
      </c>
      <c r="W743" s="117">
        <f>T743</f>
        <v>1</v>
      </c>
      <c r="X743" s="117">
        <f>U743</f>
        <v>2</v>
      </c>
      <c r="Y743" s="135">
        <v>51</v>
      </c>
      <c r="Z743" s="135">
        <v>3</v>
      </c>
      <c r="AA743" s="135">
        <v>54</v>
      </c>
      <c r="AB743" s="320">
        <v>45910</v>
      </c>
      <c r="AC743" s="324">
        <v>0.34027777777777773</v>
      </c>
      <c r="AD743" s="324">
        <v>0.66666666666666663</v>
      </c>
      <c r="AE743" s="146" t="s">
        <v>88</v>
      </c>
      <c r="AF743" s="325" t="s">
        <v>103</v>
      </c>
      <c r="AG743" s="325" t="s">
        <v>171</v>
      </c>
      <c r="AH743" s="325" t="s">
        <v>385</v>
      </c>
      <c r="AI743" s="326" t="s">
        <v>4</v>
      </c>
      <c r="AJ743" s="131" t="s">
        <v>384</v>
      </c>
      <c r="AK743" s="131" t="s">
        <v>383</v>
      </c>
      <c r="AL743" s="130" t="s">
        <v>382</v>
      </c>
      <c r="AM743" s="130"/>
      <c r="AN743" s="129"/>
    </row>
    <row r="744" spans="1:40" s="87" customFormat="1" ht="18" hidden="1" customHeight="1">
      <c r="A744" s="361">
        <v>240</v>
      </c>
      <c r="B744" s="128" t="s">
        <v>381</v>
      </c>
      <c r="C744" s="127" t="s">
        <v>112</v>
      </c>
      <c r="D744" s="127" t="s">
        <v>370</v>
      </c>
      <c r="E744" s="123">
        <v>3</v>
      </c>
      <c r="F744" s="126"/>
      <c r="G744" s="126"/>
      <c r="H744" s="125">
        <v>2</v>
      </c>
      <c r="I744" s="125">
        <v>1</v>
      </c>
      <c r="J744" s="124"/>
      <c r="K744" s="124"/>
      <c r="L744" s="123" t="s">
        <v>137</v>
      </c>
      <c r="M744" s="122">
        <v>1</v>
      </c>
      <c r="N744" s="121"/>
      <c r="O744" s="114">
        <v>45701</v>
      </c>
      <c r="P744" s="114">
        <v>45785</v>
      </c>
      <c r="Q744" s="114"/>
      <c r="R744" s="119">
        <v>2</v>
      </c>
      <c r="S744" s="118">
        <f t="shared" si="77"/>
        <v>0</v>
      </c>
      <c r="T744" s="116"/>
      <c r="U744" s="116"/>
      <c r="V744" s="117"/>
      <c r="W744" s="116"/>
      <c r="X744" s="116"/>
      <c r="Y744" s="115">
        <v>32</v>
      </c>
      <c r="Z744" s="115">
        <v>2</v>
      </c>
      <c r="AA744" s="115">
        <f t="shared" ref="AA744:AA763" si="80">SUM(Y744:Z744)</f>
        <v>34</v>
      </c>
      <c r="AB744" s="114">
        <v>45793</v>
      </c>
      <c r="AC744" s="113">
        <v>0.375</v>
      </c>
      <c r="AD744" s="113">
        <v>0.64583333333333337</v>
      </c>
      <c r="AE744" s="112" t="str">
        <f t="shared" ref="AE744:AE757" si="81">CONCATENATE(AF744,"-",AG744)</f>
        <v>인천-인천</v>
      </c>
      <c r="AF744" s="111" t="s">
        <v>103</v>
      </c>
      <c r="AG744" s="111" t="s">
        <v>103</v>
      </c>
      <c r="AH744" s="111" t="s">
        <v>380</v>
      </c>
      <c r="AI744" s="110" t="s">
        <v>134</v>
      </c>
      <c r="AJ744" s="111" t="s">
        <v>379</v>
      </c>
      <c r="AK744" s="111" t="s">
        <v>378</v>
      </c>
      <c r="AL744" s="110" t="s">
        <v>377</v>
      </c>
      <c r="AM744" s="110"/>
      <c r="AN744" s="109"/>
    </row>
    <row r="745" spans="1:40" ht="18" hidden="1" customHeight="1">
      <c r="A745" s="361"/>
      <c r="B745" s="128" t="s">
        <v>376</v>
      </c>
      <c r="C745" s="127" t="s">
        <v>112</v>
      </c>
      <c r="D745" s="127" t="s">
        <v>370</v>
      </c>
      <c r="E745" s="123">
        <v>4</v>
      </c>
      <c r="F745" s="126">
        <v>3</v>
      </c>
      <c r="G745" s="126">
        <v>1</v>
      </c>
      <c r="H745" s="125">
        <v>2</v>
      </c>
      <c r="I745" s="125">
        <v>1</v>
      </c>
      <c r="J745" s="124"/>
      <c r="K745" s="124"/>
      <c r="L745" s="123" t="s">
        <v>145</v>
      </c>
      <c r="M745" s="122">
        <v>1</v>
      </c>
      <c r="N745" s="121"/>
      <c r="O745" s="114">
        <v>45701</v>
      </c>
      <c r="P745" s="114">
        <v>45785</v>
      </c>
      <c r="Q745" s="114"/>
      <c r="R745" s="119">
        <v>2</v>
      </c>
      <c r="S745" s="118">
        <f t="shared" si="77"/>
        <v>0</v>
      </c>
      <c r="T745" s="116"/>
      <c r="U745" s="116"/>
      <c r="V745" s="117"/>
      <c r="W745" s="116"/>
      <c r="X745" s="116"/>
      <c r="Y745" s="115">
        <v>37</v>
      </c>
      <c r="Z745" s="115">
        <v>2</v>
      </c>
      <c r="AA745" s="115">
        <f t="shared" si="80"/>
        <v>39</v>
      </c>
      <c r="AB745" s="114">
        <v>45793</v>
      </c>
      <c r="AC745" s="113">
        <v>0.375</v>
      </c>
      <c r="AD745" s="113">
        <v>0.64583333333333337</v>
      </c>
      <c r="AE745" s="112" t="str">
        <f t="shared" si="81"/>
        <v>인천-인천</v>
      </c>
      <c r="AF745" s="111" t="s">
        <v>212</v>
      </c>
      <c r="AG745" s="111" t="s">
        <v>103</v>
      </c>
      <c r="AH745" s="111" t="s">
        <v>375</v>
      </c>
      <c r="AI745" s="110" t="s">
        <v>71</v>
      </c>
      <c r="AJ745" s="111" t="s">
        <v>374</v>
      </c>
      <c r="AK745" s="111" t="s">
        <v>373</v>
      </c>
      <c r="AL745" s="110" t="s">
        <v>372</v>
      </c>
      <c r="AM745" s="110"/>
      <c r="AN745" s="109"/>
    </row>
    <row r="746" spans="1:40" ht="18" hidden="1" customHeight="1">
      <c r="A746" s="361"/>
      <c r="B746" s="128" t="s">
        <v>371</v>
      </c>
      <c r="C746" s="145" t="s">
        <v>138</v>
      </c>
      <c r="D746" s="145" t="s">
        <v>370</v>
      </c>
      <c r="E746" s="141">
        <v>5</v>
      </c>
      <c r="F746" s="144"/>
      <c r="G746" s="144"/>
      <c r="H746" s="143"/>
      <c r="I746" s="143"/>
      <c r="J746" s="142"/>
      <c r="K746" s="142"/>
      <c r="L746" s="141"/>
      <c r="M746" s="140"/>
      <c r="N746" s="139"/>
      <c r="O746" s="134"/>
      <c r="P746" s="134"/>
      <c r="Q746" s="151"/>
      <c r="R746" s="136"/>
      <c r="S746" s="118">
        <f t="shared" si="77"/>
        <v>0</v>
      </c>
      <c r="T746" s="117"/>
      <c r="U746" s="117"/>
      <c r="V746" s="117"/>
      <c r="W746" s="117"/>
      <c r="X746" s="117"/>
      <c r="Y746" s="135"/>
      <c r="Z746" s="135"/>
      <c r="AA746" s="135">
        <f t="shared" si="80"/>
        <v>0</v>
      </c>
      <c r="AB746" s="134"/>
      <c r="AC746" s="133"/>
      <c r="AD746" s="133"/>
      <c r="AE746" s="132" t="str">
        <f t="shared" si="81"/>
        <v>-</v>
      </c>
      <c r="AF746" s="131"/>
      <c r="AG746" s="131"/>
      <c r="AH746" s="131"/>
      <c r="AI746" s="130"/>
      <c r="AJ746" s="131"/>
      <c r="AK746" s="131"/>
      <c r="AL746" s="130"/>
      <c r="AM746" s="130"/>
      <c r="AN746" s="129"/>
    </row>
    <row r="747" spans="1:40" ht="18" hidden="1" customHeight="1">
      <c r="A747" s="361">
        <v>241</v>
      </c>
      <c r="B747" s="128" t="s">
        <v>369</v>
      </c>
      <c r="C747" s="145" t="s">
        <v>138</v>
      </c>
      <c r="D747" s="145" t="s">
        <v>366</v>
      </c>
      <c r="E747" s="141">
        <v>3</v>
      </c>
      <c r="F747" s="144"/>
      <c r="G747" s="144"/>
      <c r="H747" s="143"/>
      <c r="I747" s="143"/>
      <c r="J747" s="142"/>
      <c r="K747" s="142"/>
      <c r="L747" s="141"/>
      <c r="M747" s="140"/>
      <c r="N747" s="139"/>
      <c r="O747" s="138"/>
      <c r="P747" s="138"/>
      <c r="Q747" s="137"/>
      <c r="R747" s="136"/>
      <c r="S747" s="118">
        <f t="shared" si="77"/>
        <v>0</v>
      </c>
      <c r="T747" s="117"/>
      <c r="U747" s="117"/>
      <c r="V747" s="117"/>
      <c r="W747" s="117"/>
      <c r="X747" s="117"/>
      <c r="Y747" s="135"/>
      <c r="Z747" s="135"/>
      <c r="AA747" s="135">
        <f t="shared" si="80"/>
        <v>0</v>
      </c>
      <c r="AB747" s="134"/>
      <c r="AC747" s="133"/>
      <c r="AD747" s="133"/>
      <c r="AE747" s="132" t="str">
        <f t="shared" si="81"/>
        <v>-</v>
      </c>
      <c r="AF747" s="131"/>
      <c r="AG747" s="131"/>
      <c r="AH747" s="131"/>
      <c r="AI747" s="130"/>
      <c r="AJ747" s="131"/>
      <c r="AK747" s="131"/>
      <c r="AL747" s="130"/>
      <c r="AM747" s="130"/>
      <c r="AN747" s="129"/>
    </row>
    <row r="748" spans="1:40" ht="18" hidden="1" customHeight="1">
      <c r="A748" s="361"/>
      <c r="B748" s="128" t="s">
        <v>368</v>
      </c>
      <c r="C748" s="145" t="s">
        <v>112</v>
      </c>
      <c r="D748" s="145" t="s">
        <v>366</v>
      </c>
      <c r="E748" s="141">
        <v>4</v>
      </c>
      <c r="F748" s="144"/>
      <c r="G748" s="144"/>
      <c r="H748" s="143"/>
      <c r="I748" s="143"/>
      <c r="J748" s="142"/>
      <c r="K748" s="142"/>
      <c r="L748" s="141"/>
      <c r="M748" s="140"/>
      <c r="N748" s="139"/>
      <c r="O748" s="138"/>
      <c r="P748" s="138"/>
      <c r="Q748" s="137"/>
      <c r="R748" s="136"/>
      <c r="S748" s="118">
        <f t="shared" si="77"/>
        <v>0</v>
      </c>
      <c r="T748" s="117"/>
      <c r="U748" s="117"/>
      <c r="V748" s="117"/>
      <c r="W748" s="117"/>
      <c r="X748" s="117"/>
      <c r="Y748" s="135"/>
      <c r="Z748" s="135"/>
      <c r="AA748" s="135">
        <f t="shared" si="80"/>
        <v>0</v>
      </c>
      <c r="AB748" s="134"/>
      <c r="AC748" s="133"/>
      <c r="AD748" s="133"/>
      <c r="AE748" s="132" t="str">
        <f t="shared" si="81"/>
        <v>-</v>
      </c>
      <c r="AF748" s="131"/>
      <c r="AG748" s="131"/>
      <c r="AH748" s="131"/>
      <c r="AI748" s="130"/>
      <c r="AJ748" s="131"/>
      <c r="AK748" s="131"/>
      <c r="AL748" s="130"/>
      <c r="AM748" s="130"/>
      <c r="AN748" s="129"/>
    </row>
    <row r="749" spans="1:40" ht="18" hidden="1" customHeight="1">
      <c r="A749" s="361"/>
      <c r="B749" s="128" t="s">
        <v>367</v>
      </c>
      <c r="C749" s="145" t="s">
        <v>112</v>
      </c>
      <c r="D749" s="145" t="s">
        <v>366</v>
      </c>
      <c r="E749" s="141">
        <v>5</v>
      </c>
      <c r="F749" s="144"/>
      <c r="G749" s="144"/>
      <c r="H749" s="143"/>
      <c r="I749" s="143"/>
      <c r="J749" s="142"/>
      <c r="K749" s="142"/>
      <c r="L749" s="141"/>
      <c r="M749" s="140"/>
      <c r="N749" s="139"/>
      <c r="O749" s="138"/>
      <c r="P749" s="138"/>
      <c r="Q749" s="137"/>
      <c r="R749" s="136"/>
      <c r="S749" s="118">
        <f t="shared" si="77"/>
        <v>0</v>
      </c>
      <c r="T749" s="117"/>
      <c r="U749" s="117"/>
      <c r="V749" s="117"/>
      <c r="W749" s="117"/>
      <c r="X749" s="117"/>
      <c r="Y749" s="135"/>
      <c r="Z749" s="135"/>
      <c r="AA749" s="135">
        <f t="shared" si="80"/>
        <v>0</v>
      </c>
      <c r="AB749" s="134"/>
      <c r="AC749" s="133"/>
      <c r="AD749" s="133"/>
      <c r="AE749" s="132" t="str">
        <f t="shared" si="81"/>
        <v>-</v>
      </c>
      <c r="AF749" s="131"/>
      <c r="AG749" s="131"/>
      <c r="AH749" s="131"/>
      <c r="AI749" s="130"/>
      <c r="AJ749" s="131"/>
      <c r="AK749" s="131"/>
      <c r="AL749" s="130"/>
      <c r="AM749" s="130"/>
      <c r="AN749" s="129"/>
    </row>
    <row r="750" spans="1:40" ht="18" hidden="1" customHeight="1">
      <c r="A750" s="361">
        <v>242</v>
      </c>
      <c r="B750" s="128" t="s">
        <v>365</v>
      </c>
      <c r="C750" s="145" t="s">
        <v>138</v>
      </c>
      <c r="D750" s="145" t="s">
        <v>362</v>
      </c>
      <c r="E750" s="141">
        <v>3</v>
      </c>
      <c r="F750" s="144"/>
      <c r="G750" s="144"/>
      <c r="H750" s="143"/>
      <c r="I750" s="143"/>
      <c r="J750" s="142"/>
      <c r="K750" s="142"/>
      <c r="L750" s="141"/>
      <c r="M750" s="140"/>
      <c r="N750" s="139"/>
      <c r="O750" s="138"/>
      <c r="P750" s="138"/>
      <c r="Q750" s="137"/>
      <c r="R750" s="136"/>
      <c r="S750" s="118">
        <f t="shared" si="77"/>
        <v>0</v>
      </c>
      <c r="T750" s="117"/>
      <c r="U750" s="117"/>
      <c r="V750" s="117"/>
      <c r="W750" s="117"/>
      <c r="X750" s="117"/>
      <c r="Y750" s="135"/>
      <c r="Z750" s="135"/>
      <c r="AA750" s="135">
        <f t="shared" si="80"/>
        <v>0</v>
      </c>
      <c r="AB750" s="134"/>
      <c r="AC750" s="133"/>
      <c r="AD750" s="133"/>
      <c r="AE750" s="132" t="str">
        <f t="shared" si="81"/>
        <v>-</v>
      </c>
      <c r="AF750" s="131"/>
      <c r="AG750" s="131"/>
      <c r="AH750" s="131"/>
      <c r="AI750" s="130"/>
      <c r="AJ750" s="131"/>
      <c r="AK750" s="131"/>
      <c r="AL750" s="130"/>
      <c r="AM750" s="130"/>
      <c r="AN750" s="129"/>
    </row>
    <row r="751" spans="1:40" ht="18" hidden="1" customHeight="1">
      <c r="A751" s="361"/>
      <c r="B751" s="128" t="s">
        <v>364</v>
      </c>
      <c r="C751" s="145" t="s">
        <v>216</v>
      </c>
      <c r="D751" s="145" t="s">
        <v>362</v>
      </c>
      <c r="E751" s="141">
        <v>4</v>
      </c>
      <c r="F751" s="144">
        <v>6</v>
      </c>
      <c r="G751" s="144">
        <v>1</v>
      </c>
      <c r="H751" s="143"/>
      <c r="I751" s="143"/>
      <c r="J751" s="142"/>
      <c r="K751" s="142"/>
      <c r="L751" s="141"/>
      <c r="M751" s="140"/>
      <c r="N751" s="139"/>
      <c r="O751" s="138"/>
      <c r="P751" s="138"/>
      <c r="Q751" s="137"/>
      <c r="R751" s="136"/>
      <c r="S751" s="118">
        <f t="shared" si="77"/>
        <v>0</v>
      </c>
      <c r="T751" s="117"/>
      <c r="U751" s="117"/>
      <c r="V751" s="117"/>
      <c r="W751" s="117"/>
      <c r="X751" s="117"/>
      <c r="Y751" s="135"/>
      <c r="Z751" s="135"/>
      <c r="AA751" s="135">
        <f t="shared" si="80"/>
        <v>0</v>
      </c>
      <c r="AB751" s="134"/>
      <c r="AC751" s="133"/>
      <c r="AD751" s="133"/>
      <c r="AE751" s="132" t="str">
        <f t="shared" si="81"/>
        <v>-</v>
      </c>
      <c r="AF751" s="131"/>
      <c r="AG751" s="131"/>
      <c r="AH751" s="131"/>
      <c r="AI751" s="130"/>
      <c r="AJ751" s="131"/>
      <c r="AK751" s="131"/>
      <c r="AL751" s="130"/>
      <c r="AM751" s="130"/>
      <c r="AN751" s="129"/>
    </row>
    <row r="752" spans="1:40" s="87" customFormat="1" ht="18" hidden="1" customHeight="1">
      <c r="A752" s="361"/>
      <c r="B752" s="128" t="s">
        <v>363</v>
      </c>
      <c r="C752" s="145" t="s">
        <v>112</v>
      </c>
      <c r="D752" s="145" t="s">
        <v>362</v>
      </c>
      <c r="E752" s="141">
        <v>5</v>
      </c>
      <c r="F752" s="144"/>
      <c r="G752" s="144"/>
      <c r="H752" s="143"/>
      <c r="I752" s="143"/>
      <c r="J752" s="142"/>
      <c r="K752" s="142"/>
      <c r="L752" s="141"/>
      <c r="M752" s="140"/>
      <c r="N752" s="139"/>
      <c r="O752" s="138"/>
      <c r="P752" s="138"/>
      <c r="Q752" s="137"/>
      <c r="R752" s="136"/>
      <c r="S752" s="118">
        <f t="shared" si="77"/>
        <v>0</v>
      </c>
      <c r="T752" s="117"/>
      <c r="U752" s="117"/>
      <c r="V752" s="117"/>
      <c r="W752" s="117"/>
      <c r="X752" s="117"/>
      <c r="Y752" s="135"/>
      <c r="Z752" s="135"/>
      <c r="AA752" s="135">
        <f t="shared" si="80"/>
        <v>0</v>
      </c>
      <c r="AB752" s="134"/>
      <c r="AC752" s="133"/>
      <c r="AD752" s="133"/>
      <c r="AE752" s="132" t="str">
        <f t="shared" si="81"/>
        <v>-</v>
      </c>
      <c r="AF752" s="131"/>
      <c r="AG752" s="131"/>
      <c r="AH752" s="131"/>
      <c r="AI752" s="130"/>
      <c r="AJ752" s="131"/>
      <c r="AK752" s="131"/>
      <c r="AL752" s="130"/>
      <c r="AM752" s="130"/>
      <c r="AN752" s="129"/>
    </row>
    <row r="753" spans="1:40" s="72" customFormat="1" ht="18" customHeight="1">
      <c r="A753" s="361">
        <v>243</v>
      </c>
      <c r="B753" s="184" t="s">
        <v>361</v>
      </c>
      <c r="C753" s="183" t="s">
        <v>138</v>
      </c>
      <c r="D753" s="274" t="s">
        <v>350</v>
      </c>
      <c r="E753" s="321">
        <v>3</v>
      </c>
      <c r="F753" s="182">
        <v>2</v>
      </c>
      <c r="G753" s="182">
        <v>1</v>
      </c>
      <c r="H753" s="181"/>
      <c r="I753" s="181"/>
      <c r="J753" s="180"/>
      <c r="K753" s="180"/>
      <c r="L753" s="141" t="s">
        <v>120</v>
      </c>
      <c r="M753" s="179">
        <v>1</v>
      </c>
      <c r="N753" s="178">
        <v>1</v>
      </c>
      <c r="O753" s="177">
        <v>45674</v>
      </c>
      <c r="P753" s="177"/>
      <c r="Q753" s="152">
        <v>45821</v>
      </c>
      <c r="R753" s="118">
        <v>2</v>
      </c>
      <c r="S753" s="118">
        <f t="shared" si="77"/>
        <v>2</v>
      </c>
      <c r="T753" s="176">
        <v>1</v>
      </c>
      <c r="U753" s="117">
        <f>R753-T753</f>
        <v>1</v>
      </c>
      <c r="V753" s="117">
        <f>T753</f>
        <v>1</v>
      </c>
      <c r="W753" s="117">
        <v>0</v>
      </c>
      <c r="X753" s="117">
        <f>U753</f>
        <v>1</v>
      </c>
      <c r="Y753" s="175">
        <v>36</v>
      </c>
      <c r="Z753" s="175">
        <v>3</v>
      </c>
      <c r="AA753" s="175">
        <f t="shared" si="80"/>
        <v>39</v>
      </c>
      <c r="AB753" s="320">
        <v>45915</v>
      </c>
      <c r="AC753" s="324">
        <v>0.375</v>
      </c>
      <c r="AD753" s="324">
        <v>0.61111111111111105</v>
      </c>
      <c r="AE753" s="174" t="str">
        <f t="shared" si="81"/>
        <v>인천-인천</v>
      </c>
      <c r="AF753" s="325" t="s">
        <v>360</v>
      </c>
      <c r="AG753" s="325" t="s">
        <v>212</v>
      </c>
      <c r="AH753" s="325" t="s">
        <v>359</v>
      </c>
      <c r="AI753" s="326" t="s">
        <v>209</v>
      </c>
      <c r="AJ753" s="172" t="s">
        <v>358</v>
      </c>
      <c r="AK753" s="172"/>
      <c r="AL753" s="171" t="s">
        <v>357</v>
      </c>
      <c r="AM753" s="171" t="s">
        <v>349</v>
      </c>
      <c r="AN753" s="170" t="s">
        <v>348</v>
      </c>
    </row>
    <row r="754" spans="1:40" ht="18" hidden="1" customHeight="1">
      <c r="A754" s="361"/>
      <c r="B754" s="128" t="s">
        <v>356</v>
      </c>
      <c r="C754" s="145" t="s">
        <v>138</v>
      </c>
      <c r="D754" s="145" t="s">
        <v>350</v>
      </c>
      <c r="E754" s="141">
        <v>4</v>
      </c>
      <c r="F754" s="144">
        <v>3</v>
      </c>
      <c r="G754" s="144">
        <v>1</v>
      </c>
      <c r="H754" s="143">
        <v>3</v>
      </c>
      <c r="I754" s="143">
        <v>1</v>
      </c>
      <c r="J754" s="142"/>
      <c r="K754" s="142"/>
      <c r="L754" s="141" t="s">
        <v>7</v>
      </c>
      <c r="M754" s="140">
        <v>1</v>
      </c>
      <c r="N754" s="139"/>
      <c r="O754" s="134">
        <v>45674</v>
      </c>
      <c r="P754" s="134"/>
      <c r="Q754" s="152"/>
      <c r="R754" s="136">
        <v>3</v>
      </c>
      <c r="S754" s="118">
        <f t="shared" si="77"/>
        <v>1</v>
      </c>
      <c r="T754" s="117">
        <v>1</v>
      </c>
      <c r="U754" s="117"/>
      <c r="V754" s="117">
        <f>T754</f>
        <v>1</v>
      </c>
      <c r="W754" s="117">
        <v>0</v>
      </c>
      <c r="X754" s="117">
        <v>0</v>
      </c>
      <c r="Y754" s="135">
        <v>54</v>
      </c>
      <c r="Z754" s="135">
        <v>3</v>
      </c>
      <c r="AA754" s="135">
        <f t="shared" si="80"/>
        <v>57</v>
      </c>
      <c r="AB754" s="134">
        <v>45797</v>
      </c>
      <c r="AC754" s="133">
        <v>0.35416666666666669</v>
      </c>
      <c r="AD754" s="133">
        <v>0.6875</v>
      </c>
      <c r="AE754" s="132" t="str">
        <f t="shared" si="81"/>
        <v>인천-강화</v>
      </c>
      <c r="AF754" s="131" t="s">
        <v>212</v>
      </c>
      <c r="AG754" s="131" t="s">
        <v>355</v>
      </c>
      <c r="AH754" s="131" t="s">
        <v>354</v>
      </c>
      <c r="AI754" s="130" t="s">
        <v>134</v>
      </c>
      <c r="AJ754" s="131" t="s">
        <v>353</v>
      </c>
      <c r="AK754" s="131"/>
      <c r="AL754" s="130" t="s">
        <v>352</v>
      </c>
      <c r="AM754" s="130" t="s">
        <v>349</v>
      </c>
      <c r="AN754" s="129" t="s">
        <v>348</v>
      </c>
    </row>
    <row r="755" spans="1:40" ht="18" hidden="1" customHeight="1">
      <c r="A755" s="361"/>
      <c r="B755" s="128" t="s">
        <v>351</v>
      </c>
      <c r="C755" s="145" t="s">
        <v>112</v>
      </c>
      <c r="D755" s="145" t="s">
        <v>350</v>
      </c>
      <c r="E755" s="141">
        <v>5</v>
      </c>
      <c r="F755" s="144"/>
      <c r="G755" s="144"/>
      <c r="H755" s="143"/>
      <c r="I755" s="143"/>
      <c r="J755" s="142"/>
      <c r="K755" s="142"/>
      <c r="L755" s="141"/>
      <c r="M755" s="140"/>
      <c r="N755" s="139"/>
      <c r="O755" s="134"/>
      <c r="P755" s="134"/>
      <c r="Q755" s="151"/>
      <c r="R755" s="136"/>
      <c r="S755" s="118">
        <f t="shared" si="77"/>
        <v>0</v>
      </c>
      <c r="T755" s="117"/>
      <c r="U755" s="117"/>
      <c r="V755" s="117"/>
      <c r="W755" s="117"/>
      <c r="X755" s="117"/>
      <c r="Y755" s="135"/>
      <c r="Z755" s="135"/>
      <c r="AA755" s="135">
        <f t="shared" si="80"/>
        <v>0</v>
      </c>
      <c r="AB755" s="134"/>
      <c r="AC755" s="133"/>
      <c r="AD755" s="133"/>
      <c r="AE755" s="132" t="str">
        <f t="shared" si="81"/>
        <v>-</v>
      </c>
      <c r="AF755" s="131"/>
      <c r="AG755" s="131"/>
      <c r="AH755" s="131"/>
      <c r="AI755" s="130"/>
      <c r="AJ755" s="131"/>
      <c r="AK755" s="131"/>
      <c r="AL755" s="130"/>
      <c r="AM755" s="130" t="s">
        <v>349</v>
      </c>
      <c r="AN755" s="129" t="s">
        <v>348</v>
      </c>
    </row>
    <row r="756" spans="1:40" ht="18" customHeight="1">
      <c r="A756" s="361">
        <v>244</v>
      </c>
      <c r="B756" s="128" t="s">
        <v>347</v>
      </c>
      <c r="C756" s="145" t="s">
        <v>232</v>
      </c>
      <c r="D756" s="274" t="s">
        <v>335</v>
      </c>
      <c r="E756" s="321">
        <v>3</v>
      </c>
      <c r="F756" s="144">
        <v>3</v>
      </c>
      <c r="G756" s="144">
        <v>1</v>
      </c>
      <c r="H756" s="143">
        <v>3</v>
      </c>
      <c r="I756" s="143">
        <v>1</v>
      </c>
      <c r="J756" s="142"/>
      <c r="K756" s="142"/>
      <c r="L756" s="141" t="s">
        <v>346</v>
      </c>
      <c r="M756" s="140">
        <v>1</v>
      </c>
      <c r="N756" s="139"/>
      <c r="O756" s="134">
        <v>45705</v>
      </c>
      <c r="P756" s="134"/>
      <c r="Q756" s="152"/>
      <c r="R756" s="118">
        <v>3</v>
      </c>
      <c r="S756" s="118">
        <f t="shared" si="77"/>
        <v>3</v>
      </c>
      <c r="T756" s="117">
        <v>1</v>
      </c>
      <c r="U756" s="117">
        <f>R756-T756</f>
        <v>2</v>
      </c>
      <c r="V756" s="117">
        <f>T756</f>
        <v>1</v>
      </c>
      <c r="W756" s="117">
        <v>0</v>
      </c>
      <c r="X756" s="117">
        <f>U756</f>
        <v>2</v>
      </c>
      <c r="Y756" s="135">
        <v>71</v>
      </c>
      <c r="Z756" s="135">
        <v>3</v>
      </c>
      <c r="AA756" s="135">
        <f t="shared" si="80"/>
        <v>74</v>
      </c>
      <c r="AB756" s="320">
        <v>45953</v>
      </c>
      <c r="AC756" s="324">
        <v>0.3888888888888889</v>
      </c>
      <c r="AD756" s="324">
        <v>0.61111111111111105</v>
      </c>
      <c r="AE756" s="132" t="str">
        <f t="shared" si="81"/>
        <v>인천-인천</v>
      </c>
      <c r="AF756" s="325" t="s">
        <v>103</v>
      </c>
      <c r="AG756" s="325" t="s">
        <v>103</v>
      </c>
      <c r="AH756" s="325" t="s">
        <v>345</v>
      </c>
      <c r="AI756" s="326" t="s">
        <v>221</v>
      </c>
      <c r="AJ756" s="131" t="s">
        <v>344</v>
      </c>
      <c r="AK756" s="131" t="s">
        <v>343</v>
      </c>
      <c r="AL756" s="130" t="s">
        <v>342</v>
      </c>
      <c r="AM756" s="130" t="s">
        <v>341</v>
      </c>
      <c r="AN756" s="129">
        <v>9154</v>
      </c>
    </row>
    <row r="757" spans="1:40" ht="18" hidden="1" customHeight="1">
      <c r="A757" s="361"/>
      <c r="B757" s="128" t="s">
        <v>340</v>
      </c>
      <c r="C757" s="145" t="s">
        <v>216</v>
      </c>
      <c r="D757" s="145" t="s">
        <v>335</v>
      </c>
      <c r="E757" s="141">
        <v>4</v>
      </c>
      <c r="F757" s="144"/>
      <c r="G757" s="144"/>
      <c r="H757" s="143">
        <v>4</v>
      </c>
      <c r="I757" s="143">
        <v>1</v>
      </c>
      <c r="J757" s="142"/>
      <c r="K757" s="142"/>
      <c r="L757" s="141" t="s">
        <v>223</v>
      </c>
      <c r="M757" s="140">
        <v>1</v>
      </c>
      <c r="N757" s="139">
        <v>1</v>
      </c>
      <c r="O757" s="134">
        <v>45705</v>
      </c>
      <c r="P757" s="134"/>
      <c r="Q757" s="152">
        <v>45723</v>
      </c>
      <c r="R757" s="136">
        <v>4</v>
      </c>
      <c r="S757" s="118">
        <f t="shared" si="77"/>
        <v>1</v>
      </c>
      <c r="T757" s="117">
        <v>1</v>
      </c>
      <c r="U757" s="117"/>
      <c r="V757" s="117">
        <f>T757</f>
        <v>1</v>
      </c>
      <c r="W757" s="117">
        <v>0</v>
      </c>
      <c r="X757" s="117">
        <v>0</v>
      </c>
      <c r="Y757" s="135">
        <v>94</v>
      </c>
      <c r="Z757" s="135">
        <v>4</v>
      </c>
      <c r="AA757" s="135">
        <f t="shared" si="80"/>
        <v>98</v>
      </c>
      <c r="AB757" s="152">
        <v>45757</v>
      </c>
      <c r="AC757" s="133">
        <v>0.3611111111111111</v>
      </c>
      <c r="AD757" s="153">
        <v>0.65972222222222221</v>
      </c>
      <c r="AE757" s="132" t="str">
        <f t="shared" si="81"/>
        <v>인천-영종</v>
      </c>
      <c r="AF757" s="131" t="s">
        <v>103</v>
      </c>
      <c r="AG757" s="131" t="s">
        <v>119</v>
      </c>
      <c r="AH757" s="131" t="s">
        <v>118</v>
      </c>
      <c r="AI757" s="131" t="s">
        <v>4</v>
      </c>
      <c r="AJ757" s="131" t="s">
        <v>339</v>
      </c>
      <c r="AK757" s="131" t="s">
        <v>338</v>
      </c>
      <c r="AL757" s="130" t="s">
        <v>337</v>
      </c>
      <c r="AM757" s="130"/>
      <c r="AN757" s="129"/>
    </row>
    <row r="758" spans="1:40" ht="18" hidden="1" customHeight="1">
      <c r="A758" s="361"/>
      <c r="B758" s="128" t="s">
        <v>336</v>
      </c>
      <c r="C758" s="145" t="s">
        <v>112</v>
      </c>
      <c r="D758" s="145" t="s">
        <v>335</v>
      </c>
      <c r="E758" s="141">
        <v>5</v>
      </c>
      <c r="F758" s="144"/>
      <c r="G758" s="144"/>
      <c r="H758" s="143"/>
      <c r="I758" s="143"/>
      <c r="J758" s="142">
        <v>4</v>
      </c>
      <c r="K758" s="142">
        <v>1</v>
      </c>
      <c r="L758" s="141" t="s">
        <v>45</v>
      </c>
      <c r="M758" s="140" t="s">
        <v>104</v>
      </c>
      <c r="N758" s="139"/>
      <c r="O758" s="134">
        <v>45733</v>
      </c>
      <c r="P758" s="134"/>
      <c r="Q758" s="151"/>
      <c r="R758" s="136">
        <v>4</v>
      </c>
      <c r="S758" s="118">
        <f t="shared" si="77"/>
        <v>1</v>
      </c>
      <c r="T758" s="117">
        <v>1</v>
      </c>
      <c r="U758" s="117"/>
      <c r="V758" s="117">
        <v>0</v>
      </c>
      <c r="W758" s="117">
        <f>S758</f>
        <v>1</v>
      </c>
      <c r="X758" s="117">
        <v>0</v>
      </c>
      <c r="Y758" s="135">
        <v>83</v>
      </c>
      <c r="Z758" s="135">
        <v>4</v>
      </c>
      <c r="AA758" s="135">
        <f t="shared" si="80"/>
        <v>87</v>
      </c>
      <c r="AB758" s="134">
        <v>45790</v>
      </c>
      <c r="AC758" s="133">
        <v>0.35416666666666669</v>
      </c>
      <c r="AD758" s="133">
        <v>0.60416666666666663</v>
      </c>
      <c r="AE758" s="146" t="s">
        <v>88</v>
      </c>
      <c r="AF758" s="131" t="s">
        <v>212</v>
      </c>
      <c r="AG758" s="131" t="s">
        <v>334</v>
      </c>
      <c r="AH758" s="131" t="s">
        <v>333</v>
      </c>
      <c r="AI758" s="131" t="s">
        <v>209</v>
      </c>
      <c r="AJ758" s="131" t="s">
        <v>332</v>
      </c>
      <c r="AK758" s="131" t="s">
        <v>331</v>
      </c>
      <c r="AL758" s="130" t="s">
        <v>330</v>
      </c>
      <c r="AM758" s="130"/>
      <c r="AN758" s="129"/>
    </row>
    <row r="759" spans="1:40" ht="18" hidden="1" customHeight="1">
      <c r="A759" s="361">
        <v>245</v>
      </c>
      <c r="B759" s="128" t="s">
        <v>329</v>
      </c>
      <c r="C759" s="145" t="s">
        <v>112</v>
      </c>
      <c r="D759" s="145" t="s">
        <v>326</v>
      </c>
      <c r="E759" s="141">
        <v>3</v>
      </c>
      <c r="F759" s="144"/>
      <c r="G759" s="144"/>
      <c r="H759" s="143"/>
      <c r="I759" s="143"/>
      <c r="J759" s="142"/>
      <c r="K759" s="142"/>
      <c r="L759" s="141"/>
      <c r="M759" s="140"/>
      <c r="N759" s="139"/>
      <c r="O759" s="138"/>
      <c r="P759" s="138"/>
      <c r="Q759" s="137"/>
      <c r="R759" s="136"/>
      <c r="S759" s="118">
        <f t="shared" si="77"/>
        <v>0</v>
      </c>
      <c r="T759" s="117"/>
      <c r="U759" s="117"/>
      <c r="V759" s="117"/>
      <c r="W759" s="117"/>
      <c r="X759" s="117"/>
      <c r="Y759" s="135"/>
      <c r="Z759" s="135"/>
      <c r="AA759" s="135">
        <f t="shared" si="80"/>
        <v>0</v>
      </c>
      <c r="AB759" s="134"/>
      <c r="AC759" s="133"/>
      <c r="AD759" s="133"/>
      <c r="AE759" s="132" t="str">
        <f>CONCATENATE(AF759,"-",AG759)</f>
        <v>-</v>
      </c>
      <c r="AF759" s="131"/>
      <c r="AG759" s="131"/>
      <c r="AH759" s="131"/>
      <c r="AI759" s="130"/>
      <c r="AJ759" s="131"/>
      <c r="AK759" s="131"/>
      <c r="AL759" s="130"/>
      <c r="AM759" s="130"/>
      <c r="AN759" s="129"/>
    </row>
    <row r="760" spans="1:40" ht="18" hidden="1" customHeight="1">
      <c r="A760" s="361"/>
      <c r="B760" s="128" t="s">
        <v>328</v>
      </c>
      <c r="C760" s="145" t="s">
        <v>112</v>
      </c>
      <c r="D760" s="145" t="s">
        <v>326</v>
      </c>
      <c r="E760" s="141">
        <v>4</v>
      </c>
      <c r="F760" s="144"/>
      <c r="G760" s="144"/>
      <c r="H760" s="143"/>
      <c r="I760" s="143"/>
      <c r="J760" s="142"/>
      <c r="K760" s="142"/>
      <c r="L760" s="141"/>
      <c r="M760" s="140"/>
      <c r="N760" s="139"/>
      <c r="O760" s="138"/>
      <c r="P760" s="138"/>
      <c r="Q760" s="137"/>
      <c r="R760" s="136"/>
      <c r="S760" s="118">
        <f t="shared" si="77"/>
        <v>0</v>
      </c>
      <c r="T760" s="117"/>
      <c r="U760" s="117"/>
      <c r="V760" s="117"/>
      <c r="W760" s="117"/>
      <c r="X760" s="117"/>
      <c r="Y760" s="135"/>
      <c r="Z760" s="135"/>
      <c r="AA760" s="135">
        <f t="shared" si="80"/>
        <v>0</v>
      </c>
      <c r="AB760" s="134"/>
      <c r="AC760" s="133"/>
      <c r="AD760" s="133"/>
      <c r="AE760" s="132" t="str">
        <f>CONCATENATE(AF760,"-",AG760)</f>
        <v>-</v>
      </c>
      <c r="AF760" s="131"/>
      <c r="AG760" s="131"/>
      <c r="AH760" s="131"/>
      <c r="AI760" s="130"/>
      <c r="AJ760" s="131"/>
      <c r="AK760" s="131"/>
      <c r="AL760" s="130"/>
      <c r="AM760" s="130"/>
      <c r="AN760" s="129"/>
    </row>
    <row r="761" spans="1:40" ht="18" hidden="1" customHeight="1">
      <c r="A761" s="361"/>
      <c r="B761" s="128" t="s">
        <v>327</v>
      </c>
      <c r="C761" s="145" t="s">
        <v>138</v>
      </c>
      <c r="D761" s="145" t="s">
        <v>326</v>
      </c>
      <c r="E761" s="141">
        <v>5</v>
      </c>
      <c r="F761" s="144"/>
      <c r="G761" s="144"/>
      <c r="H761" s="143"/>
      <c r="I761" s="143"/>
      <c r="J761" s="142"/>
      <c r="K761" s="142"/>
      <c r="L761" s="141"/>
      <c r="M761" s="140"/>
      <c r="N761" s="139"/>
      <c r="O761" s="138"/>
      <c r="P761" s="138"/>
      <c r="Q761" s="137"/>
      <c r="R761" s="136"/>
      <c r="S761" s="118">
        <f t="shared" si="77"/>
        <v>0</v>
      </c>
      <c r="T761" s="117"/>
      <c r="U761" s="117"/>
      <c r="V761" s="117"/>
      <c r="W761" s="117"/>
      <c r="X761" s="117"/>
      <c r="Y761" s="135"/>
      <c r="Z761" s="135"/>
      <c r="AA761" s="135">
        <f t="shared" si="80"/>
        <v>0</v>
      </c>
      <c r="AB761" s="134"/>
      <c r="AC761" s="133"/>
      <c r="AD761" s="133"/>
      <c r="AE761" s="132" t="str">
        <f>CONCATENATE(AF761,"-",AG761)</f>
        <v>-</v>
      </c>
      <c r="AF761" s="131"/>
      <c r="AG761" s="131"/>
      <c r="AH761" s="131"/>
      <c r="AI761" s="130"/>
      <c r="AJ761" s="131"/>
      <c r="AK761" s="131"/>
      <c r="AL761" s="130"/>
      <c r="AM761" s="130"/>
      <c r="AN761" s="129"/>
    </row>
    <row r="762" spans="1:40" ht="18" hidden="1" customHeight="1">
      <c r="A762" s="361">
        <v>246</v>
      </c>
      <c r="B762" s="128" t="s">
        <v>325</v>
      </c>
      <c r="C762" s="127" t="s">
        <v>216</v>
      </c>
      <c r="D762" s="157" t="s">
        <v>316</v>
      </c>
      <c r="E762" s="123">
        <v>3</v>
      </c>
      <c r="F762" s="126">
        <v>2</v>
      </c>
      <c r="G762" s="126">
        <v>1</v>
      </c>
      <c r="H762" s="125">
        <v>2</v>
      </c>
      <c r="I762" s="125">
        <v>1</v>
      </c>
      <c r="J762" s="124"/>
      <c r="K762" s="124"/>
      <c r="L762" s="123" t="s">
        <v>145</v>
      </c>
      <c r="M762" s="122">
        <v>1</v>
      </c>
      <c r="N762" s="121"/>
      <c r="O762" s="114">
        <v>45674</v>
      </c>
      <c r="P762" s="114">
        <v>45847</v>
      </c>
      <c r="Q762" s="114"/>
      <c r="R762" s="119">
        <v>2</v>
      </c>
      <c r="S762" s="156">
        <f t="shared" si="77"/>
        <v>1</v>
      </c>
      <c r="T762" s="116">
        <v>1</v>
      </c>
      <c r="U762" s="116"/>
      <c r="V762" s="116"/>
      <c r="W762" s="116"/>
      <c r="X762" s="116">
        <f>U762</f>
        <v>0</v>
      </c>
      <c r="Y762" s="115">
        <v>53</v>
      </c>
      <c r="Z762" s="115">
        <v>3</v>
      </c>
      <c r="AA762" s="115">
        <f t="shared" si="80"/>
        <v>56</v>
      </c>
      <c r="AB762" s="114">
        <v>45943</v>
      </c>
      <c r="AC762" s="113">
        <v>0.375</v>
      </c>
      <c r="AD762" s="113">
        <v>0.66666666666666663</v>
      </c>
      <c r="AE762" s="112" t="str">
        <f>CONCATENATE(AF762,"-",AG762)</f>
        <v>인천-영종</v>
      </c>
      <c r="AF762" s="111" t="s">
        <v>103</v>
      </c>
      <c r="AG762" s="111" t="s">
        <v>119</v>
      </c>
      <c r="AH762" s="111" t="s">
        <v>267</v>
      </c>
      <c r="AI762" s="110" t="s">
        <v>4</v>
      </c>
      <c r="AJ762" s="111" t="s">
        <v>324</v>
      </c>
      <c r="AK762" s="111" t="s">
        <v>323</v>
      </c>
      <c r="AL762" s="110" t="s">
        <v>322</v>
      </c>
      <c r="AM762" s="130"/>
      <c r="AN762" s="129"/>
    </row>
    <row r="763" spans="1:40" ht="18" hidden="1" customHeight="1">
      <c r="A763" s="361"/>
      <c r="B763" s="128" t="s">
        <v>321</v>
      </c>
      <c r="C763" s="127" t="s">
        <v>138</v>
      </c>
      <c r="D763" s="157" t="s">
        <v>316</v>
      </c>
      <c r="E763" s="123">
        <v>4</v>
      </c>
      <c r="F763" s="126">
        <v>2</v>
      </c>
      <c r="G763" s="126">
        <v>1</v>
      </c>
      <c r="H763" s="125">
        <v>2</v>
      </c>
      <c r="I763" s="125">
        <v>1</v>
      </c>
      <c r="J763" s="124"/>
      <c r="K763" s="124"/>
      <c r="L763" s="123" t="s">
        <v>137</v>
      </c>
      <c r="M763" s="122">
        <v>1</v>
      </c>
      <c r="N763" s="121"/>
      <c r="O763" s="114">
        <v>45674</v>
      </c>
      <c r="P763" s="114">
        <v>45847</v>
      </c>
      <c r="Q763" s="114"/>
      <c r="R763" s="119">
        <v>2</v>
      </c>
      <c r="S763" s="156">
        <f t="shared" si="77"/>
        <v>1</v>
      </c>
      <c r="T763" s="116">
        <v>1</v>
      </c>
      <c r="U763" s="116"/>
      <c r="V763" s="116"/>
      <c r="W763" s="116"/>
      <c r="X763" s="116">
        <f>U763</f>
        <v>0</v>
      </c>
      <c r="Y763" s="115">
        <v>56</v>
      </c>
      <c r="Z763" s="115">
        <v>2</v>
      </c>
      <c r="AA763" s="115">
        <f t="shared" si="80"/>
        <v>58</v>
      </c>
      <c r="AB763" s="114">
        <v>45947</v>
      </c>
      <c r="AC763" s="113">
        <v>0.3611111111111111</v>
      </c>
      <c r="AD763" s="113">
        <v>0.64583333333333337</v>
      </c>
      <c r="AE763" s="112" t="str">
        <f>CONCATENATE(AF763,"-",AG763)</f>
        <v>인천-인천</v>
      </c>
      <c r="AF763" s="111" t="s">
        <v>212</v>
      </c>
      <c r="AG763" s="111" t="s">
        <v>212</v>
      </c>
      <c r="AH763" s="111" t="s">
        <v>136</v>
      </c>
      <c r="AI763" s="110" t="s">
        <v>134</v>
      </c>
      <c r="AJ763" s="111" t="s">
        <v>320</v>
      </c>
      <c r="AK763" s="111" t="s">
        <v>319</v>
      </c>
      <c r="AL763" s="110" t="s">
        <v>318</v>
      </c>
      <c r="AM763" s="130"/>
      <c r="AN763" s="129"/>
    </row>
    <row r="764" spans="1:40" ht="18" hidden="1" customHeight="1">
      <c r="A764" s="361"/>
      <c r="B764" s="128" t="s">
        <v>317</v>
      </c>
      <c r="C764" s="127" t="s">
        <v>112</v>
      </c>
      <c r="D764" s="157" t="s">
        <v>316</v>
      </c>
      <c r="E764" s="123">
        <v>5</v>
      </c>
      <c r="F764" s="126"/>
      <c r="G764" s="126"/>
      <c r="H764" s="125"/>
      <c r="I764" s="125"/>
      <c r="J764" s="124">
        <v>3</v>
      </c>
      <c r="K764" s="124">
        <v>0</v>
      </c>
      <c r="L764" s="123" t="s">
        <v>269</v>
      </c>
      <c r="M764" s="122">
        <v>2</v>
      </c>
      <c r="N764" s="121"/>
      <c r="O764" s="114">
        <v>45737</v>
      </c>
      <c r="P764" s="114">
        <v>45847</v>
      </c>
      <c r="Q764" s="114"/>
      <c r="R764" s="119">
        <v>3</v>
      </c>
      <c r="S764" s="156">
        <f t="shared" si="77"/>
        <v>1</v>
      </c>
      <c r="T764" s="116">
        <v>1</v>
      </c>
      <c r="U764" s="116"/>
      <c r="V764" s="116"/>
      <c r="W764" s="116"/>
      <c r="X764" s="116">
        <f>U764</f>
        <v>0</v>
      </c>
      <c r="Y764" s="115">
        <v>66</v>
      </c>
      <c r="Z764" s="115">
        <v>4</v>
      </c>
      <c r="AA764" s="115">
        <v>70</v>
      </c>
      <c r="AB764" s="114">
        <v>45952</v>
      </c>
      <c r="AC764" s="113">
        <v>0.36805555555555558</v>
      </c>
      <c r="AD764" s="113">
        <v>0.66666666666666663</v>
      </c>
      <c r="AE764" s="169" t="s">
        <v>88</v>
      </c>
      <c r="AF764" s="111" t="s">
        <v>6</v>
      </c>
      <c r="AG764" s="111" t="s">
        <v>73</v>
      </c>
      <c r="AH764" s="111" t="s">
        <v>315</v>
      </c>
      <c r="AI764" s="110" t="s">
        <v>150</v>
      </c>
      <c r="AJ764" s="111" t="s">
        <v>314</v>
      </c>
      <c r="AK764" s="111" t="s">
        <v>313</v>
      </c>
      <c r="AL764" s="110" t="s">
        <v>312</v>
      </c>
      <c r="AM764" s="110"/>
      <c r="AN764" s="129"/>
    </row>
    <row r="765" spans="1:40" ht="18" customHeight="1">
      <c r="A765" s="361">
        <v>247</v>
      </c>
      <c r="B765" s="128" t="s">
        <v>311</v>
      </c>
      <c r="C765" s="145" t="s">
        <v>112</v>
      </c>
      <c r="D765" s="274" t="s">
        <v>299</v>
      </c>
      <c r="E765" s="321">
        <v>3</v>
      </c>
      <c r="F765" s="144">
        <v>3</v>
      </c>
      <c r="G765" s="144">
        <v>1</v>
      </c>
      <c r="H765" s="143">
        <v>2</v>
      </c>
      <c r="I765" s="143">
        <v>1</v>
      </c>
      <c r="J765" s="142"/>
      <c r="K765" s="142"/>
      <c r="L765" s="141" t="s">
        <v>241</v>
      </c>
      <c r="M765" s="140">
        <v>1</v>
      </c>
      <c r="N765" s="139"/>
      <c r="O765" s="134">
        <v>45708</v>
      </c>
      <c r="P765" s="134"/>
      <c r="Q765" s="152"/>
      <c r="R765" s="118">
        <v>2</v>
      </c>
      <c r="S765" s="118">
        <f t="shared" si="77"/>
        <v>1</v>
      </c>
      <c r="T765" s="117">
        <v>1</v>
      </c>
      <c r="U765" s="150"/>
      <c r="V765" s="117">
        <f>T765</f>
        <v>1</v>
      </c>
      <c r="W765" s="117">
        <v>0</v>
      </c>
      <c r="X765" s="117">
        <f>U765</f>
        <v>0</v>
      </c>
      <c r="Y765" s="135">
        <v>55</v>
      </c>
      <c r="Z765" s="135">
        <v>2</v>
      </c>
      <c r="AA765" s="135">
        <f>SUM(Y765:Z765)</f>
        <v>57</v>
      </c>
      <c r="AB765" s="320">
        <v>45953</v>
      </c>
      <c r="AC765" s="324">
        <v>0.375</v>
      </c>
      <c r="AD765" s="324">
        <v>0.625</v>
      </c>
      <c r="AE765" s="132" t="str">
        <f>CONCATENATE(AF765,"-",AG765)</f>
        <v>인천-강화</v>
      </c>
      <c r="AF765" s="325" t="s">
        <v>103</v>
      </c>
      <c r="AG765" s="325" t="s">
        <v>144</v>
      </c>
      <c r="AH765" s="325" t="s">
        <v>310</v>
      </c>
      <c r="AI765" s="326" t="s">
        <v>4</v>
      </c>
      <c r="AJ765" s="131" t="s">
        <v>309</v>
      </c>
      <c r="AK765" s="131" t="s">
        <v>308</v>
      </c>
      <c r="AL765" s="130" t="s">
        <v>307</v>
      </c>
      <c r="AM765" s="130" t="s">
        <v>293</v>
      </c>
      <c r="AN765" s="129" t="s">
        <v>292</v>
      </c>
    </row>
    <row r="766" spans="1:40" ht="18" hidden="1" customHeight="1">
      <c r="A766" s="361"/>
      <c r="B766" s="128" t="s">
        <v>306</v>
      </c>
      <c r="C766" s="145" t="s">
        <v>216</v>
      </c>
      <c r="D766" s="145" t="s">
        <v>299</v>
      </c>
      <c r="E766" s="141">
        <v>4</v>
      </c>
      <c r="F766" s="144">
        <v>3</v>
      </c>
      <c r="G766" s="144">
        <v>1</v>
      </c>
      <c r="H766" s="143">
        <v>3</v>
      </c>
      <c r="I766" s="143">
        <v>1</v>
      </c>
      <c r="J766" s="142"/>
      <c r="K766" s="142"/>
      <c r="L766" s="141" t="s">
        <v>120</v>
      </c>
      <c r="M766" s="140">
        <v>1</v>
      </c>
      <c r="N766" s="139">
        <v>1</v>
      </c>
      <c r="O766" s="134">
        <v>45708</v>
      </c>
      <c r="P766" s="134"/>
      <c r="Q766" s="152">
        <v>45715</v>
      </c>
      <c r="R766" s="136">
        <v>3</v>
      </c>
      <c r="S766" s="118">
        <f t="shared" si="77"/>
        <v>1</v>
      </c>
      <c r="T766" s="117">
        <v>1</v>
      </c>
      <c r="U766" s="117"/>
      <c r="V766" s="117">
        <f>T766</f>
        <v>1</v>
      </c>
      <c r="W766" s="117">
        <v>0</v>
      </c>
      <c r="X766" s="117">
        <v>0</v>
      </c>
      <c r="Y766" s="135">
        <v>69</v>
      </c>
      <c r="Z766" s="135">
        <v>3</v>
      </c>
      <c r="AA766" s="135">
        <f>SUM(Y766:Z766)</f>
        <v>72</v>
      </c>
      <c r="AB766" s="168">
        <v>45786</v>
      </c>
      <c r="AC766" s="133">
        <v>0.35416666666666669</v>
      </c>
      <c r="AD766" s="133">
        <v>0.60416666666666663</v>
      </c>
      <c r="AE766" s="132" t="str">
        <f>CONCATENATE(AF766,"-",AG766)</f>
        <v>인천-영종</v>
      </c>
      <c r="AF766" s="131" t="s">
        <v>212</v>
      </c>
      <c r="AG766" s="131" t="s">
        <v>268</v>
      </c>
      <c r="AH766" s="131" t="s">
        <v>305</v>
      </c>
      <c r="AI766" s="131" t="s">
        <v>304</v>
      </c>
      <c r="AJ766" s="131" t="s">
        <v>303</v>
      </c>
      <c r="AK766" s="131" t="s">
        <v>302</v>
      </c>
      <c r="AL766" s="130" t="s">
        <v>301</v>
      </c>
      <c r="AM766" s="130" t="s">
        <v>293</v>
      </c>
      <c r="AN766" s="129" t="s">
        <v>292</v>
      </c>
    </row>
    <row r="767" spans="1:40" ht="18" customHeight="1">
      <c r="A767" s="361"/>
      <c r="B767" s="128" t="s">
        <v>300</v>
      </c>
      <c r="C767" s="145" t="s">
        <v>138</v>
      </c>
      <c r="D767" s="274" t="s">
        <v>299</v>
      </c>
      <c r="E767" s="321">
        <v>5</v>
      </c>
      <c r="F767" s="144"/>
      <c r="G767" s="144"/>
      <c r="H767" s="143"/>
      <c r="I767" s="143"/>
      <c r="J767" s="142">
        <v>3</v>
      </c>
      <c r="K767" s="142">
        <v>1</v>
      </c>
      <c r="L767" s="141" t="s">
        <v>45</v>
      </c>
      <c r="M767" s="140">
        <v>2</v>
      </c>
      <c r="N767" s="139"/>
      <c r="O767" s="134">
        <v>45734</v>
      </c>
      <c r="P767" s="134"/>
      <c r="Q767" s="151"/>
      <c r="R767" s="118">
        <v>3</v>
      </c>
      <c r="S767" s="118">
        <f t="shared" si="77"/>
        <v>3</v>
      </c>
      <c r="T767" s="117">
        <v>1</v>
      </c>
      <c r="U767" s="117">
        <f>R767-T767</f>
        <v>2</v>
      </c>
      <c r="V767" s="117">
        <v>0</v>
      </c>
      <c r="W767" s="117">
        <f>T767</f>
        <v>1</v>
      </c>
      <c r="X767" s="117">
        <f>U767</f>
        <v>2</v>
      </c>
      <c r="Y767" s="135">
        <v>77</v>
      </c>
      <c r="Z767" s="135">
        <v>4</v>
      </c>
      <c r="AA767" s="135">
        <v>81</v>
      </c>
      <c r="AB767" s="320">
        <v>45944</v>
      </c>
      <c r="AC767" s="324">
        <v>0.35416666666666669</v>
      </c>
      <c r="AD767" s="324">
        <v>0.70833333333333337</v>
      </c>
      <c r="AE767" s="146" t="s">
        <v>74</v>
      </c>
      <c r="AF767" s="325" t="s">
        <v>6</v>
      </c>
      <c r="AG767" s="325" t="s">
        <v>298</v>
      </c>
      <c r="AH767" s="325" t="s">
        <v>297</v>
      </c>
      <c r="AI767" s="326" t="s">
        <v>150</v>
      </c>
      <c r="AJ767" s="131" t="s">
        <v>296</v>
      </c>
      <c r="AK767" s="131" t="s">
        <v>295</v>
      </c>
      <c r="AL767" s="130" t="s">
        <v>294</v>
      </c>
      <c r="AM767" s="130" t="s">
        <v>293</v>
      </c>
      <c r="AN767" s="129" t="s">
        <v>292</v>
      </c>
    </row>
    <row r="768" spans="1:40" ht="18" hidden="1" customHeight="1">
      <c r="A768" s="361">
        <v>248</v>
      </c>
      <c r="B768" s="128" t="s">
        <v>291</v>
      </c>
      <c r="C768" s="127" t="s">
        <v>138</v>
      </c>
      <c r="D768" s="157" t="s">
        <v>275</v>
      </c>
      <c r="E768" s="123">
        <v>3</v>
      </c>
      <c r="F768" s="126"/>
      <c r="G768" s="126"/>
      <c r="H768" s="125">
        <v>8</v>
      </c>
      <c r="I768" s="125">
        <v>1</v>
      </c>
      <c r="J768" s="124"/>
      <c r="K768" s="124"/>
      <c r="L768" s="123" t="s">
        <v>145</v>
      </c>
      <c r="M768" s="122">
        <v>2</v>
      </c>
      <c r="N768" s="121"/>
      <c r="O768" s="114">
        <v>45736</v>
      </c>
      <c r="P768" s="114">
        <v>45909</v>
      </c>
      <c r="Q768" s="114"/>
      <c r="R768" s="119">
        <v>8</v>
      </c>
      <c r="S768" s="156">
        <f t="shared" si="77"/>
        <v>8</v>
      </c>
      <c r="T768" s="116">
        <v>1</v>
      </c>
      <c r="U768" s="116">
        <f>R768-T768</f>
        <v>7</v>
      </c>
      <c r="V768" s="116">
        <f>T768</f>
        <v>1</v>
      </c>
      <c r="W768" s="116">
        <v>0</v>
      </c>
      <c r="X768" s="116">
        <f>U768</f>
        <v>7</v>
      </c>
      <c r="Y768" s="115">
        <v>200</v>
      </c>
      <c r="Z768" s="115">
        <v>8</v>
      </c>
      <c r="AA768" s="115">
        <v>208</v>
      </c>
      <c r="AB768" s="114">
        <v>45924</v>
      </c>
      <c r="AC768" s="113">
        <v>0.3611111111111111</v>
      </c>
      <c r="AD768" s="113">
        <v>0.625</v>
      </c>
      <c r="AE768" s="112" t="str">
        <f>CONCATENATE(AF768,"-",AG768)</f>
        <v>인천-강화</v>
      </c>
      <c r="AF768" s="111" t="s">
        <v>6</v>
      </c>
      <c r="AG768" s="111" t="s">
        <v>96</v>
      </c>
      <c r="AH768" s="111" t="s">
        <v>288</v>
      </c>
      <c r="AI768" s="130" t="s">
        <v>150</v>
      </c>
      <c r="AJ768" s="111" t="s">
        <v>287</v>
      </c>
      <c r="AK768" s="111" t="s">
        <v>290</v>
      </c>
      <c r="AL768" s="110" t="s">
        <v>285</v>
      </c>
      <c r="AM768" s="130"/>
      <c r="AN768" s="129"/>
    </row>
    <row r="769" spans="1:40" s="87" customFormat="1" ht="18" hidden="1" customHeight="1">
      <c r="A769" s="361"/>
      <c r="B769" s="128" t="s">
        <v>289</v>
      </c>
      <c r="C769" s="127" t="s">
        <v>138</v>
      </c>
      <c r="D769" s="157" t="s">
        <v>275</v>
      </c>
      <c r="E769" s="123">
        <v>3</v>
      </c>
      <c r="F769" s="126"/>
      <c r="G769" s="126"/>
      <c r="H769" s="125">
        <v>7</v>
      </c>
      <c r="I769" s="125">
        <v>1</v>
      </c>
      <c r="J769" s="124"/>
      <c r="K769" s="124"/>
      <c r="L769" s="123" t="s">
        <v>137</v>
      </c>
      <c r="M769" s="122">
        <v>2</v>
      </c>
      <c r="N769" s="121"/>
      <c r="O769" s="114">
        <v>45736</v>
      </c>
      <c r="P769" s="114">
        <v>45909</v>
      </c>
      <c r="Q769" s="114"/>
      <c r="R769" s="119">
        <v>7</v>
      </c>
      <c r="S769" s="156">
        <f t="shared" si="77"/>
        <v>7</v>
      </c>
      <c r="T769" s="116">
        <v>1</v>
      </c>
      <c r="U769" s="116">
        <f>R769-T769</f>
        <v>6</v>
      </c>
      <c r="V769" s="116">
        <f>T769</f>
        <v>1</v>
      </c>
      <c r="W769" s="116">
        <v>0</v>
      </c>
      <c r="X769" s="116">
        <f>U769</f>
        <v>6</v>
      </c>
      <c r="Y769" s="115">
        <v>180</v>
      </c>
      <c r="Z769" s="115">
        <v>8</v>
      </c>
      <c r="AA769" s="115">
        <v>188</v>
      </c>
      <c r="AB769" s="114">
        <v>45925</v>
      </c>
      <c r="AC769" s="113">
        <v>0.3611111111111111</v>
      </c>
      <c r="AD769" s="113">
        <v>0.625</v>
      </c>
      <c r="AE769" s="112" t="str">
        <f>CONCATENATE(AF769,"-",AG769)</f>
        <v>인천-강화</v>
      </c>
      <c r="AF769" s="111" t="s">
        <v>6</v>
      </c>
      <c r="AG769" s="111" t="s">
        <v>96</v>
      </c>
      <c r="AH769" s="111" t="s">
        <v>288</v>
      </c>
      <c r="AI769" s="130" t="s">
        <v>150</v>
      </c>
      <c r="AJ769" s="111" t="s">
        <v>287</v>
      </c>
      <c r="AK769" s="111" t="s">
        <v>286</v>
      </c>
      <c r="AL769" s="110" t="s">
        <v>285</v>
      </c>
      <c r="AM769" s="130"/>
      <c r="AN769" s="129"/>
    </row>
    <row r="770" spans="1:40" s="87" customFormat="1" ht="18" hidden="1" customHeight="1">
      <c r="A770" s="361"/>
      <c r="B770" s="128" t="s">
        <v>284</v>
      </c>
      <c r="C770" s="127" t="s">
        <v>216</v>
      </c>
      <c r="D770" s="127" t="s">
        <v>275</v>
      </c>
      <c r="E770" s="123">
        <v>4</v>
      </c>
      <c r="F770" s="126">
        <v>13</v>
      </c>
      <c r="G770" s="126">
        <v>1</v>
      </c>
      <c r="H770" s="125">
        <v>7</v>
      </c>
      <c r="I770" s="125">
        <v>1</v>
      </c>
      <c r="J770" s="124"/>
      <c r="K770" s="124"/>
      <c r="L770" s="123" t="s">
        <v>137</v>
      </c>
      <c r="M770" s="122">
        <v>1</v>
      </c>
      <c r="N770" s="121"/>
      <c r="O770" s="114">
        <v>45698</v>
      </c>
      <c r="P770" s="114">
        <v>45749</v>
      </c>
      <c r="Q770" s="114"/>
      <c r="R770" s="119">
        <v>7</v>
      </c>
      <c r="S770" s="156">
        <f t="shared" si="77"/>
        <v>0</v>
      </c>
      <c r="T770" s="116"/>
      <c r="U770" s="116"/>
      <c r="V770" s="116"/>
      <c r="W770" s="116"/>
      <c r="X770" s="116"/>
      <c r="Y770" s="115">
        <v>160</v>
      </c>
      <c r="Z770" s="115">
        <v>8</v>
      </c>
      <c r="AA770" s="115">
        <f>SUM(Y770:Z770)</f>
        <v>168</v>
      </c>
      <c r="AB770" s="114">
        <v>45769</v>
      </c>
      <c r="AC770" s="113">
        <v>0.3611111111111111</v>
      </c>
      <c r="AD770" s="113">
        <v>0.65277777777777779</v>
      </c>
      <c r="AE770" s="112" t="str">
        <f>CONCATENATE(AF770,"-",AG770)</f>
        <v>인천-강화</v>
      </c>
      <c r="AF770" s="111" t="s">
        <v>212</v>
      </c>
      <c r="AG770" s="111" t="s">
        <v>144</v>
      </c>
      <c r="AH770" s="111" t="s">
        <v>143</v>
      </c>
      <c r="AI770" s="110" t="s">
        <v>71</v>
      </c>
      <c r="AJ770" s="111" t="s">
        <v>281</v>
      </c>
      <c r="AK770" s="111" t="s">
        <v>283</v>
      </c>
      <c r="AL770" s="110" t="s">
        <v>279</v>
      </c>
      <c r="AM770" s="110"/>
      <c r="AN770" s="109"/>
    </row>
    <row r="771" spans="1:40" ht="18" hidden="1" customHeight="1">
      <c r="A771" s="361"/>
      <c r="B771" s="128" t="s">
        <v>282</v>
      </c>
      <c r="C771" s="127" t="s">
        <v>232</v>
      </c>
      <c r="D771" s="127" t="s">
        <v>275</v>
      </c>
      <c r="E771" s="123">
        <v>4</v>
      </c>
      <c r="F771" s="126"/>
      <c r="G771" s="126"/>
      <c r="H771" s="125">
        <v>6</v>
      </c>
      <c r="I771" s="125">
        <v>1</v>
      </c>
      <c r="J771" s="124"/>
      <c r="K771" s="124"/>
      <c r="L771" s="123" t="s">
        <v>137</v>
      </c>
      <c r="M771" s="122">
        <v>1</v>
      </c>
      <c r="N771" s="121"/>
      <c r="O771" s="114">
        <v>45698</v>
      </c>
      <c r="P771" s="114">
        <v>45749</v>
      </c>
      <c r="Q771" s="114"/>
      <c r="R771" s="119">
        <v>6</v>
      </c>
      <c r="S771" s="156">
        <f t="shared" si="77"/>
        <v>0</v>
      </c>
      <c r="T771" s="116"/>
      <c r="U771" s="116"/>
      <c r="V771" s="116"/>
      <c r="W771" s="116"/>
      <c r="X771" s="116"/>
      <c r="Y771" s="115">
        <v>160</v>
      </c>
      <c r="Z771" s="115">
        <v>7</v>
      </c>
      <c r="AA771" s="115">
        <f>SUM(Y771:Z771)</f>
        <v>167</v>
      </c>
      <c r="AB771" s="114">
        <v>45771</v>
      </c>
      <c r="AC771" s="113">
        <v>0.3611111111111111</v>
      </c>
      <c r="AD771" s="113">
        <v>0.65277777777777779</v>
      </c>
      <c r="AE771" s="112" t="str">
        <f>CONCATENATE(AF771,"-",AG771)</f>
        <v>인천-강화</v>
      </c>
      <c r="AF771" s="111" t="s">
        <v>103</v>
      </c>
      <c r="AG771" s="111" t="s">
        <v>144</v>
      </c>
      <c r="AH771" s="111" t="s">
        <v>135</v>
      </c>
      <c r="AI771" s="110" t="s">
        <v>134</v>
      </c>
      <c r="AJ771" s="111" t="s">
        <v>281</v>
      </c>
      <c r="AK771" s="111" t="s">
        <v>280</v>
      </c>
      <c r="AL771" s="110" t="s">
        <v>279</v>
      </c>
      <c r="AM771" s="110"/>
      <c r="AN771" s="109"/>
    </row>
    <row r="772" spans="1:40" ht="18" hidden="1" customHeight="1">
      <c r="A772" s="361"/>
      <c r="B772" s="128" t="s">
        <v>276</v>
      </c>
      <c r="C772" s="127" t="s">
        <v>138</v>
      </c>
      <c r="D772" s="157" t="s">
        <v>275</v>
      </c>
      <c r="E772" s="123">
        <v>5</v>
      </c>
      <c r="F772" s="126"/>
      <c r="G772" s="126"/>
      <c r="H772" s="125"/>
      <c r="I772" s="125"/>
      <c r="J772" s="124">
        <v>6</v>
      </c>
      <c r="K772" s="124">
        <v>1</v>
      </c>
      <c r="L772" s="123" t="s">
        <v>145</v>
      </c>
      <c r="M772" s="122">
        <v>2</v>
      </c>
      <c r="N772" s="121"/>
      <c r="O772" s="114">
        <v>45736</v>
      </c>
      <c r="P772" s="114">
        <v>45909</v>
      </c>
      <c r="Q772" s="114"/>
      <c r="R772" s="119">
        <v>6</v>
      </c>
      <c r="S772" s="156">
        <f t="shared" si="77"/>
        <v>6</v>
      </c>
      <c r="T772" s="116">
        <v>1</v>
      </c>
      <c r="U772" s="116">
        <f>R772-T772</f>
        <v>5</v>
      </c>
      <c r="V772" s="116">
        <v>0</v>
      </c>
      <c r="W772" s="116">
        <f>T772</f>
        <v>1</v>
      </c>
      <c r="X772" s="116">
        <f>U772</f>
        <v>5</v>
      </c>
      <c r="Y772" s="115">
        <v>155</v>
      </c>
      <c r="Z772" s="115">
        <v>7</v>
      </c>
      <c r="AA772" s="115">
        <v>162</v>
      </c>
      <c r="AB772" s="114">
        <v>45959</v>
      </c>
      <c r="AC772" s="113">
        <v>0.3611111111111111</v>
      </c>
      <c r="AD772" s="113">
        <v>0.625</v>
      </c>
      <c r="AE772" s="146" t="s">
        <v>74</v>
      </c>
      <c r="AF772" s="111" t="s">
        <v>6</v>
      </c>
      <c r="AG772" s="111" t="s">
        <v>73</v>
      </c>
      <c r="AH772" s="111" t="s">
        <v>185</v>
      </c>
      <c r="AI772" s="130" t="s">
        <v>150</v>
      </c>
      <c r="AJ772" s="111" t="s">
        <v>278</v>
      </c>
      <c r="AK772" s="111" t="s">
        <v>277</v>
      </c>
      <c r="AL772" s="110" t="s">
        <v>271</v>
      </c>
      <c r="AM772" s="130"/>
      <c r="AN772" s="129"/>
    </row>
    <row r="773" spans="1:40" s="87" customFormat="1" ht="18" hidden="1" customHeight="1">
      <c r="A773" s="361"/>
      <c r="B773" s="128" t="s">
        <v>276</v>
      </c>
      <c r="C773" s="127" t="s">
        <v>138</v>
      </c>
      <c r="D773" s="157" t="s">
        <v>275</v>
      </c>
      <c r="E773" s="123">
        <v>5</v>
      </c>
      <c r="F773" s="126"/>
      <c r="G773" s="126"/>
      <c r="H773" s="125"/>
      <c r="I773" s="125"/>
      <c r="J773" s="124">
        <v>6</v>
      </c>
      <c r="K773" s="124">
        <v>1</v>
      </c>
      <c r="L773" s="123" t="s">
        <v>274</v>
      </c>
      <c r="M773" s="122">
        <v>2</v>
      </c>
      <c r="N773" s="121"/>
      <c r="O773" s="114">
        <v>45736</v>
      </c>
      <c r="P773" s="114">
        <v>45909</v>
      </c>
      <c r="Q773" s="114"/>
      <c r="R773" s="119">
        <v>6</v>
      </c>
      <c r="S773" s="156">
        <f t="shared" si="77"/>
        <v>6</v>
      </c>
      <c r="T773" s="116">
        <v>1</v>
      </c>
      <c r="U773" s="116">
        <f>R773-T773</f>
        <v>5</v>
      </c>
      <c r="V773" s="116">
        <v>0</v>
      </c>
      <c r="W773" s="116">
        <f>T773</f>
        <v>1</v>
      </c>
      <c r="X773" s="116">
        <f>U773</f>
        <v>5</v>
      </c>
      <c r="Y773" s="115">
        <v>155</v>
      </c>
      <c r="Z773" s="115">
        <v>7</v>
      </c>
      <c r="AA773" s="115">
        <v>162</v>
      </c>
      <c r="AB773" s="114">
        <v>45960</v>
      </c>
      <c r="AC773" s="113">
        <v>0.3611111111111111</v>
      </c>
      <c r="AD773" s="113">
        <v>0.625</v>
      </c>
      <c r="AE773" s="146" t="s">
        <v>74</v>
      </c>
      <c r="AF773" s="111" t="s">
        <v>6</v>
      </c>
      <c r="AG773" s="111" t="s">
        <v>73</v>
      </c>
      <c r="AH773" s="111" t="s">
        <v>185</v>
      </c>
      <c r="AI773" s="130" t="s">
        <v>150</v>
      </c>
      <c r="AJ773" s="111" t="s">
        <v>273</v>
      </c>
      <c r="AK773" s="111" t="s">
        <v>272</v>
      </c>
      <c r="AL773" s="110" t="s">
        <v>271</v>
      </c>
      <c r="AM773" s="130"/>
      <c r="AN773" s="129"/>
    </row>
    <row r="774" spans="1:40" s="87" customFormat="1" ht="18" hidden="1" customHeight="1">
      <c r="A774" s="361">
        <v>249</v>
      </c>
      <c r="B774" s="128" t="s">
        <v>270</v>
      </c>
      <c r="C774" s="127" t="s">
        <v>112</v>
      </c>
      <c r="D774" s="157" t="s">
        <v>254</v>
      </c>
      <c r="E774" s="123">
        <v>3</v>
      </c>
      <c r="F774" s="126">
        <v>3</v>
      </c>
      <c r="G774" s="126">
        <v>1</v>
      </c>
      <c r="H774" s="125"/>
      <c r="I774" s="125"/>
      <c r="J774" s="124"/>
      <c r="K774" s="124"/>
      <c r="L774" s="123" t="s">
        <v>269</v>
      </c>
      <c r="M774" s="122">
        <v>1</v>
      </c>
      <c r="N774" s="121"/>
      <c r="O774" s="114">
        <v>45673</v>
      </c>
      <c r="P774" s="114">
        <v>45730</v>
      </c>
      <c r="Q774" s="114"/>
      <c r="R774" s="119">
        <v>3</v>
      </c>
      <c r="S774" s="118">
        <f t="shared" si="77"/>
        <v>0</v>
      </c>
      <c r="T774" s="116"/>
      <c r="U774" s="116"/>
      <c r="V774" s="116"/>
      <c r="W774" s="116"/>
      <c r="X774" s="116"/>
      <c r="Y774" s="115">
        <v>71</v>
      </c>
      <c r="Z774" s="115">
        <v>3</v>
      </c>
      <c r="AA774" s="115">
        <f>SUM(Y774:Z774)</f>
        <v>74</v>
      </c>
      <c r="AB774" s="114">
        <v>45922</v>
      </c>
      <c r="AC774" s="113">
        <v>0.375</v>
      </c>
      <c r="AD774" s="113">
        <v>0.64583333333333337</v>
      </c>
      <c r="AE774" s="112" t="str">
        <f t="shared" ref="AE774:AE787" si="82">CONCATENATE(AF774,"-",AG774)</f>
        <v>인천-영종</v>
      </c>
      <c r="AF774" s="111" t="s">
        <v>103</v>
      </c>
      <c r="AG774" s="111" t="s">
        <v>268</v>
      </c>
      <c r="AH774" s="111" t="s">
        <v>267</v>
      </c>
      <c r="AI774" s="110" t="s">
        <v>4</v>
      </c>
      <c r="AJ774" s="111" t="s">
        <v>266</v>
      </c>
      <c r="AK774" s="111" t="s">
        <v>265</v>
      </c>
      <c r="AL774" s="110" t="s">
        <v>264</v>
      </c>
      <c r="AM774" s="110"/>
      <c r="AN774" s="109"/>
    </row>
    <row r="775" spans="1:40" ht="18" hidden="1" customHeight="1">
      <c r="A775" s="361"/>
      <c r="B775" s="128" t="s">
        <v>263</v>
      </c>
      <c r="C775" s="127" t="s">
        <v>262</v>
      </c>
      <c r="D775" s="157" t="s">
        <v>254</v>
      </c>
      <c r="E775" s="123">
        <v>4</v>
      </c>
      <c r="F775" s="126">
        <v>3</v>
      </c>
      <c r="G775" s="126">
        <v>1</v>
      </c>
      <c r="H775" s="125"/>
      <c r="I775" s="125"/>
      <c r="J775" s="124"/>
      <c r="K775" s="124"/>
      <c r="L775" s="123" t="s">
        <v>145</v>
      </c>
      <c r="M775" s="122">
        <v>1</v>
      </c>
      <c r="N775" s="121"/>
      <c r="O775" s="114">
        <v>45673</v>
      </c>
      <c r="P775" s="114">
        <v>45730</v>
      </c>
      <c r="Q775" s="114"/>
      <c r="R775" s="119">
        <v>3</v>
      </c>
      <c r="S775" s="118">
        <f t="shared" si="77"/>
        <v>0</v>
      </c>
      <c r="T775" s="116"/>
      <c r="U775" s="116"/>
      <c r="V775" s="116"/>
      <c r="W775" s="116"/>
      <c r="X775" s="116"/>
      <c r="Y775" s="115">
        <v>72</v>
      </c>
      <c r="Z775" s="115">
        <v>4</v>
      </c>
      <c r="AA775" s="115">
        <f>SUM(Y775:Z775)</f>
        <v>76</v>
      </c>
      <c r="AB775" s="114">
        <v>45930</v>
      </c>
      <c r="AC775" s="113">
        <v>0.35416666666666669</v>
      </c>
      <c r="AD775" s="113">
        <v>0.625</v>
      </c>
      <c r="AE775" s="112" t="str">
        <f t="shared" si="82"/>
        <v>인천-강화</v>
      </c>
      <c r="AF775" s="111" t="s">
        <v>212</v>
      </c>
      <c r="AG775" s="111" t="s">
        <v>261</v>
      </c>
      <c r="AH775" s="111" t="s">
        <v>260</v>
      </c>
      <c r="AI775" s="110" t="s">
        <v>259</v>
      </c>
      <c r="AJ775" s="111" t="s">
        <v>258</v>
      </c>
      <c r="AK775" s="111" t="s">
        <v>257</v>
      </c>
      <c r="AL775" s="110" t="s">
        <v>256</v>
      </c>
      <c r="AM775" s="110"/>
      <c r="AN775" s="109"/>
    </row>
    <row r="776" spans="1:40" ht="18" hidden="1" customHeight="1">
      <c r="A776" s="361"/>
      <c r="B776" s="128" t="s">
        <v>255</v>
      </c>
      <c r="C776" s="145" t="s">
        <v>216</v>
      </c>
      <c r="D776" s="145" t="s">
        <v>254</v>
      </c>
      <c r="E776" s="141">
        <v>5</v>
      </c>
      <c r="F776" s="144"/>
      <c r="G776" s="144"/>
      <c r="H776" s="143"/>
      <c r="I776" s="143"/>
      <c r="J776" s="142"/>
      <c r="K776" s="142"/>
      <c r="L776" s="141"/>
      <c r="M776" s="140"/>
      <c r="N776" s="139"/>
      <c r="O776" s="134"/>
      <c r="P776" s="134"/>
      <c r="Q776" s="151"/>
      <c r="R776" s="136"/>
      <c r="S776" s="118">
        <f t="shared" si="77"/>
        <v>0</v>
      </c>
      <c r="T776" s="117"/>
      <c r="U776" s="117"/>
      <c r="V776" s="117"/>
      <c r="W776" s="117"/>
      <c r="X776" s="117"/>
      <c r="Y776" s="135"/>
      <c r="Z776" s="135"/>
      <c r="AA776" s="135">
        <f>SUM(Y776:Z776)</f>
        <v>0</v>
      </c>
      <c r="AB776" s="134"/>
      <c r="AC776" s="133"/>
      <c r="AD776" s="133"/>
      <c r="AE776" s="132" t="str">
        <f t="shared" si="82"/>
        <v>-</v>
      </c>
      <c r="AF776" s="131"/>
      <c r="AG776" s="131"/>
      <c r="AH776" s="131"/>
      <c r="AI776" s="130"/>
      <c r="AJ776" s="131"/>
      <c r="AK776" s="131"/>
      <c r="AL776" s="130"/>
      <c r="AM776" s="130"/>
      <c r="AN776" s="129"/>
    </row>
    <row r="777" spans="1:40" ht="18" hidden="1" customHeight="1">
      <c r="A777" s="361">
        <v>250</v>
      </c>
      <c r="B777" s="128" t="s">
        <v>253</v>
      </c>
      <c r="C777" s="145" t="s">
        <v>112</v>
      </c>
      <c r="D777" s="145" t="s">
        <v>242</v>
      </c>
      <c r="E777" s="141">
        <v>3</v>
      </c>
      <c r="F777" s="144"/>
      <c r="G777" s="144"/>
      <c r="H777" s="143">
        <v>1</v>
      </c>
      <c r="I777" s="143">
        <v>0</v>
      </c>
      <c r="J777" s="142"/>
      <c r="K777" s="142"/>
      <c r="L777" s="141" t="s">
        <v>241</v>
      </c>
      <c r="M777" s="140">
        <v>2</v>
      </c>
      <c r="N777" s="139"/>
      <c r="O777" s="134">
        <v>45737</v>
      </c>
      <c r="P777" s="138"/>
      <c r="Q777" s="137"/>
      <c r="R777" s="136">
        <v>1</v>
      </c>
      <c r="S777" s="118">
        <f t="shared" ref="S777:S840" si="83">T777+U777</f>
        <v>0</v>
      </c>
      <c r="T777" s="117">
        <v>0</v>
      </c>
      <c r="U777" s="117"/>
      <c r="V777" s="117">
        <f>T777</f>
        <v>0</v>
      </c>
      <c r="W777" s="117">
        <v>0</v>
      </c>
      <c r="X777" s="117">
        <v>0</v>
      </c>
      <c r="Y777" s="135">
        <v>20</v>
      </c>
      <c r="Z777" s="135">
        <v>2</v>
      </c>
      <c r="AA777" s="135">
        <v>22</v>
      </c>
      <c r="AB777" s="134">
        <v>45807</v>
      </c>
      <c r="AC777" s="133">
        <v>0.375</v>
      </c>
      <c r="AD777" s="133">
        <v>0.5625</v>
      </c>
      <c r="AE777" s="132" t="str">
        <f t="shared" si="82"/>
        <v>인천-인천</v>
      </c>
      <c r="AF777" s="131" t="s">
        <v>6</v>
      </c>
      <c r="AG777" s="131" t="s">
        <v>6</v>
      </c>
      <c r="AH777" s="131" t="s">
        <v>252</v>
      </c>
      <c r="AI777" s="130" t="s">
        <v>150</v>
      </c>
      <c r="AJ777" s="131" t="s">
        <v>251</v>
      </c>
      <c r="AK777" s="131" t="s">
        <v>250</v>
      </c>
      <c r="AL777" s="130" t="s">
        <v>249</v>
      </c>
      <c r="AM777" s="130" t="s">
        <v>237</v>
      </c>
      <c r="AN777" s="129" t="s">
        <v>236</v>
      </c>
    </row>
    <row r="778" spans="1:40" ht="18" hidden="1" customHeight="1">
      <c r="A778" s="361"/>
      <c r="B778" s="128" t="s">
        <v>248</v>
      </c>
      <c r="C778" s="145" t="s">
        <v>112</v>
      </c>
      <c r="D778" s="145" t="s">
        <v>242</v>
      </c>
      <c r="E778" s="141">
        <v>4</v>
      </c>
      <c r="F778" s="144"/>
      <c r="G778" s="144"/>
      <c r="H778" s="143">
        <v>1</v>
      </c>
      <c r="I778" s="143">
        <v>0</v>
      </c>
      <c r="J778" s="142"/>
      <c r="K778" s="142"/>
      <c r="L778" s="141" t="s">
        <v>7</v>
      </c>
      <c r="M778" s="140">
        <v>2</v>
      </c>
      <c r="N778" s="139"/>
      <c r="O778" s="134">
        <v>45737</v>
      </c>
      <c r="P778" s="138"/>
      <c r="Q778" s="137"/>
      <c r="R778" s="136">
        <v>1</v>
      </c>
      <c r="S778" s="118">
        <f t="shared" si="83"/>
        <v>0</v>
      </c>
      <c r="T778" s="117">
        <v>0</v>
      </c>
      <c r="U778" s="117"/>
      <c r="V778" s="117">
        <f>T778</f>
        <v>0</v>
      </c>
      <c r="W778" s="117">
        <v>0</v>
      </c>
      <c r="X778" s="117">
        <v>0</v>
      </c>
      <c r="Y778" s="135">
        <v>24</v>
      </c>
      <c r="Z778" s="135">
        <v>2</v>
      </c>
      <c r="AA778" s="135">
        <v>26</v>
      </c>
      <c r="AB778" s="134">
        <v>45804</v>
      </c>
      <c r="AC778" s="133">
        <v>0.35416666666666669</v>
      </c>
      <c r="AD778" s="133">
        <v>0.64583333333333337</v>
      </c>
      <c r="AE778" s="132" t="str">
        <f t="shared" si="82"/>
        <v>인천-강화</v>
      </c>
      <c r="AF778" s="131" t="s">
        <v>6</v>
      </c>
      <c r="AG778" s="131" t="s">
        <v>96</v>
      </c>
      <c r="AH778" s="131" t="s">
        <v>247</v>
      </c>
      <c r="AI778" s="130" t="s">
        <v>158</v>
      </c>
      <c r="AJ778" s="131" t="s">
        <v>246</v>
      </c>
      <c r="AK778" s="131" t="s">
        <v>245</v>
      </c>
      <c r="AL778" s="130" t="s">
        <v>244</v>
      </c>
      <c r="AM778" s="130" t="s">
        <v>237</v>
      </c>
      <c r="AN778" s="129" t="s">
        <v>236</v>
      </c>
    </row>
    <row r="779" spans="1:40" ht="18" hidden="1" customHeight="1">
      <c r="A779" s="361"/>
      <c r="B779" s="128" t="s">
        <v>243</v>
      </c>
      <c r="C779" s="145" t="s">
        <v>112</v>
      </c>
      <c r="D779" s="145" t="s">
        <v>242</v>
      </c>
      <c r="E779" s="141">
        <v>5</v>
      </c>
      <c r="F779" s="144"/>
      <c r="G779" s="144"/>
      <c r="H779" s="143">
        <v>1</v>
      </c>
      <c r="I779" s="143">
        <v>0</v>
      </c>
      <c r="J779" s="142"/>
      <c r="K779" s="142"/>
      <c r="L779" s="141" t="s">
        <v>241</v>
      </c>
      <c r="M779" s="140">
        <v>2</v>
      </c>
      <c r="N779" s="139"/>
      <c r="O779" s="134">
        <v>45737</v>
      </c>
      <c r="P779" s="138"/>
      <c r="Q779" s="137"/>
      <c r="R779" s="136">
        <v>1</v>
      </c>
      <c r="S779" s="118">
        <f t="shared" si="83"/>
        <v>0</v>
      </c>
      <c r="T779" s="117">
        <v>0</v>
      </c>
      <c r="U779" s="117"/>
      <c r="V779" s="117">
        <f>T779</f>
        <v>0</v>
      </c>
      <c r="W779" s="117">
        <v>0</v>
      </c>
      <c r="X779" s="117">
        <v>0</v>
      </c>
      <c r="Y779" s="135">
        <v>37</v>
      </c>
      <c r="Z779" s="135">
        <v>2</v>
      </c>
      <c r="AA779" s="135">
        <f t="shared" ref="AA779:AA787" si="84">SUM(Y779:Z779)</f>
        <v>39</v>
      </c>
      <c r="AB779" s="134">
        <v>45804</v>
      </c>
      <c r="AC779" s="133">
        <v>0.35416666666666669</v>
      </c>
      <c r="AD779" s="133">
        <v>0.65277777777777779</v>
      </c>
      <c r="AE779" s="132" t="str">
        <f t="shared" si="82"/>
        <v>인천-강화</v>
      </c>
      <c r="AF779" s="131" t="s">
        <v>103</v>
      </c>
      <c r="AG779" s="131" t="s">
        <v>144</v>
      </c>
      <c r="AH779" s="131" t="s">
        <v>135</v>
      </c>
      <c r="AI779" s="130" t="s">
        <v>158</v>
      </c>
      <c r="AJ779" s="131" t="s">
        <v>240</v>
      </c>
      <c r="AK779" s="131" t="s">
        <v>239</v>
      </c>
      <c r="AL779" s="130" t="s">
        <v>238</v>
      </c>
      <c r="AM779" s="130" t="s">
        <v>237</v>
      </c>
      <c r="AN779" s="129" t="s">
        <v>236</v>
      </c>
    </row>
    <row r="780" spans="1:40" ht="18" hidden="1" customHeight="1">
      <c r="A780" s="361">
        <v>251</v>
      </c>
      <c r="B780" s="128" t="s">
        <v>235</v>
      </c>
      <c r="C780" s="145" t="s">
        <v>216</v>
      </c>
      <c r="D780" s="145" t="s">
        <v>231</v>
      </c>
      <c r="E780" s="141">
        <v>3</v>
      </c>
      <c r="F780" s="144"/>
      <c r="G780" s="144"/>
      <c r="H780" s="143"/>
      <c r="I780" s="143"/>
      <c r="J780" s="142"/>
      <c r="K780" s="142"/>
      <c r="L780" s="141"/>
      <c r="M780" s="140"/>
      <c r="N780" s="139"/>
      <c r="O780" s="134"/>
      <c r="P780" s="134"/>
      <c r="Q780" s="151"/>
      <c r="R780" s="136"/>
      <c r="S780" s="118">
        <f t="shared" si="83"/>
        <v>0</v>
      </c>
      <c r="T780" s="117"/>
      <c r="U780" s="117"/>
      <c r="V780" s="117"/>
      <c r="W780" s="117"/>
      <c r="X780" s="117"/>
      <c r="Y780" s="135"/>
      <c r="Z780" s="135"/>
      <c r="AA780" s="135">
        <f t="shared" si="84"/>
        <v>0</v>
      </c>
      <c r="AB780" s="134"/>
      <c r="AC780" s="133"/>
      <c r="AD780" s="133"/>
      <c r="AE780" s="132" t="str">
        <f t="shared" si="82"/>
        <v>-</v>
      </c>
      <c r="AF780" s="131"/>
      <c r="AG780" s="131"/>
      <c r="AH780" s="131"/>
      <c r="AI780" s="130"/>
      <c r="AJ780" s="131"/>
      <c r="AK780" s="131"/>
      <c r="AL780" s="130"/>
      <c r="AM780" s="130"/>
      <c r="AN780" s="129"/>
    </row>
    <row r="781" spans="1:40" ht="18" hidden="1" customHeight="1">
      <c r="A781" s="361"/>
      <c r="B781" s="128" t="s">
        <v>234</v>
      </c>
      <c r="C781" s="145" t="s">
        <v>216</v>
      </c>
      <c r="D781" s="145" t="s">
        <v>231</v>
      </c>
      <c r="E781" s="141">
        <v>4</v>
      </c>
      <c r="F781" s="144"/>
      <c r="G781" s="144"/>
      <c r="H781" s="143"/>
      <c r="I781" s="143"/>
      <c r="J781" s="142"/>
      <c r="K781" s="142"/>
      <c r="L781" s="141"/>
      <c r="M781" s="140"/>
      <c r="N781" s="139"/>
      <c r="O781" s="134"/>
      <c r="P781" s="134"/>
      <c r="Q781" s="151"/>
      <c r="R781" s="136"/>
      <c r="S781" s="118">
        <f t="shared" si="83"/>
        <v>0</v>
      </c>
      <c r="T781" s="117"/>
      <c r="U781" s="117"/>
      <c r="V781" s="117"/>
      <c r="W781" s="117"/>
      <c r="X781" s="117"/>
      <c r="Y781" s="135"/>
      <c r="Z781" s="135"/>
      <c r="AA781" s="135">
        <f t="shared" si="84"/>
        <v>0</v>
      </c>
      <c r="AB781" s="134"/>
      <c r="AC781" s="133"/>
      <c r="AD781" s="133"/>
      <c r="AE781" s="132" t="str">
        <f t="shared" si="82"/>
        <v>-</v>
      </c>
      <c r="AF781" s="131"/>
      <c r="AG781" s="131"/>
      <c r="AH781" s="131"/>
      <c r="AI781" s="130"/>
      <c r="AJ781" s="131"/>
      <c r="AK781" s="131"/>
      <c r="AL781" s="130"/>
      <c r="AM781" s="130"/>
      <c r="AN781" s="129"/>
    </row>
    <row r="782" spans="1:40" ht="18" hidden="1" customHeight="1">
      <c r="A782" s="361"/>
      <c r="B782" s="128" t="s">
        <v>233</v>
      </c>
      <c r="C782" s="145" t="s">
        <v>232</v>
      </c>
      <c r="D782" s="145" t="s">
        <v>231</v>
      </c>
      <c r="E782" s="141">
        <v>5</v>
      </c>
      <c r="F782" s="144"/>
      <c r="G782" s="144"/>
      <c r="H782" s="143"/>
      <c r="I782" s="143"/>
      <c r="J782" s="142"/>
      <c r="K782" s="142"/>
      <c r="L782" s="141"/>
      <c r="M782" s="140"/>
      <c r="N782" s="139"/>
      <c r="O782" s="134"/>
      <c r="P782" s="134"/>
      <c r="Q782" s="151"/>
      <c r="R782" s="136"/>
      <c r="S782" s="118">
        <f t="shared" si="83"/>
        <v>0</v>
      </c>
      <c r="T782" s="117"/>
      <c r="U782" s="117"/>
      <c r="V782" s="117"/>
      <c r="W782" s="117"/>
      <c r="X782" s="117"/>
      <c r="Y782" s="135"/>
      <c r="Z782" s="135"/>
      <c r="AA782" s="135">
        <f t="shared" si="84"/>
        <v>0</v>
      </c>
      <c r="AB782" s="134"/>
      <c r="AC782" s="133"/>
      <c r="AD782" s="133"/>
      <c r="AE782" s="132" t="str">
        <f t="shared" si="82"/>
        <v>-</v>
      </c>
      <c r="AF782" s="131"/>
      <c r="AG782" s="131"/>
      <c r="AH782" s="131"/>
      <c r="AI782" s="130"/>
      <c r="AJ782" s="131"/>
      <c r="AK782" s="131"/>
      <c r="AL782" s="130"/>
      <c r="AM782" s="130"/>
      <c r="AN782" s="129"/>
    </row>
    <row r="783" spans="1:40" ht="18" customHeight="1">
      <c r="A783" s="361">
        <v>252</v>
      </c>
      <c r="B783" s="167" t="s">
        <v>230</v>
      </c>
      <c r="C783" s="147" t="s">
        <v>112</v>
      </c>
      <c r="D783" s="274" t="s">
        <v>215</v>
      </c>
      <c r="E783" s="321">
        <v>3</v>
      </c>
      <c r="F783" s="144"/>
      <c r="G783" s="144"/>
      <c r="H783" s="143"/>
      <c r="I783" s="143"/>
      <c r="J783" s="165"/>
      <c r="K783" s="164"/>
      <c r="L783" s="141" t="s">
        <v>7</v>
      </c>
      <c r="M783" s="140" t="s">
        <v>229</v>
      </c>
      <c r="N783" s="139"/>
      <c r="O783" s="134">
        <v>45838</v>
      </c>
      <c r="P783" s="138"/>
      <c r="Q783" s="137"/>
      <c r="R783" s="118">
        <v>8</v>
      </c>
      <c r="S783" s="118">
        <f t="shared" si="83"/>
        <v>8</v>
      </c>
      <c r="T783" s="117">
        <v>8</v>
      </c>
      <c r="U783" s="117">
        <f>R783-T783</f>
        <v>0</v>
      </c>
      <c r="V783" s="117">
        <f>T783</f>
        <v>8</v>
      </c>
      <c r="W783" s="117">
        <v>0</v>
      </c>
      <c r="X783" s="117">
        <v>0</v>
      </c>
      <c r="Y783" s="162">
        <v>203</v>
      </c>
      <c r="Z783" s="162">
        <v>9</v>
      </c>
      <c r="AA783" s="162">
        <f t="shared" si="84"/>
        <v>212</v>
      </c>
      <c r="AB783" s="320">
        <v>45972</v>
      </c>
      <c r="AC783" s="323">
        <v>0.375</v>
      </c>
      <c r="AD783" s="323">
        <v>0.66666666666666663</v>
      </c>
      <c r="AE783" s="132" t="str">
        <f t="shared" si="82"/>
        <v>인천-영종</v>
      </c>
      <c r="AF783" s="325" t="s">
        <v>6</v>
      </c>
      <c r="AG783" s="325" t="s">
        <v>64</v>
      </c>
      <c r="AH783" s="325" t="s">
        <v>228</v>
      </c>
      <c r="AI783" s="326" t="s">
        <v>4</v>
      </c>
      <c r="AJ783" s="161" t="s">
        <v>227</v>
      </c>
      <c r="AK783" s="161" t="s">
        <v>226</v>
      </c>
      <c r="AL783" s="130" t="s">
        <v>225</v>
      </c>
      <c r="AM783" s="130"/>
      <c r="AN783" s="129"/>
    </row>
    <row r="784" spans="1:40" ht="18" customHeight="1">
      <c r="A784" s="361"/>
      <c r="B784" s="128" t="s">
        <v>224</v>
      </c>
      <c r="C784" s="145" t="s">
        <v>138</v>
      </c>
      <c r="D784" s="274" t="s">
        <v>215</v>
      </c>
      <c r="E784" s="321">
        <v>4</v>
      </c>
      <c r="F784" s="144">
        <v>9</v>
      </c>
      <c r="G784" s="144">
        <v>1</v>
      </c>
      <c r="H784" s="143">
        <v>8</v>
      </c>
      <c r="I784" s="143">
        <v>1</v>
      </c>
      <c r="J784" s="142"/>
      <c r="K784" s="142"/>
      <c r="L784" s="141" t="s">
        <v>223</v>
      </c>
      <c r="M784" s="140">
        <v>1</v>
      </c>
      <c r="N784" s="139">
        <v>1</v>
      </c>
      <c r="O784" s="134">
        <v>45713</v>
      </c>
      <c r="P784" s="138"/>
      <c r="Q784" s="149">
        <v>45834</v>
      </c>
      <c r="R784" s="118">
        <v>8</v>
      </c>
      <c r="S784" s="118">
        <f t="shared" si="83"/>
        <v>8</v>
      </c>
      <c r="T784" s="117">
        <v>1</v>
      </c>
      <c r="U784" s="117">
        <f>R784-T784</f>
        <v>7</v>
      </c>
      <c r="V784" s="117">
        <f>T784</f>
        <v>1</v>
      </c>
      <c r="W784" s="117">
        <v>0</v>
      </c>
      <c r="X784" s="117">
        <f>U784</f>
        <v>7</v>
      </c>
      <c r="Y784" s="135">
        <v>217</v>
      </c>
      <c r="Z784" s="135">
        <v>8</v>
      </c>
      <c r="AA784" s="135">
        <f t="shared" si="84"/>
        <v>225</v>
      </c>
      <c r="AB784" s="320">
        <v>45971</v>
      </c>
      <c r="AC784" s="324">
        <v>0.375</v>
      </c>
      <c r="AD784" s="324">
        <v>0.63888888888888895</v>
      </c>
      <c r="AE784" s="132" t="str">
        <f t="shared" si="82"/>
        <v>인천-인천</v>
      </c>
      <c r="AF784" s="325" t="s">
        <v>103</v>
      </c>
      <c r="AG784" s="325" t="s">
        <v>212</v>
      </c>
      <c r="AH784" s="325" t="s">
        <v>222</v>
      </c>
      <c r="AI784" s="326" t="s">
        <v>221</v>
      </c>
      <c r="AJ784" s="131" t="s">
        <v>220</v>
      </c>
      <c r="AK784" s="131" t="s">
        <v>219</v>
      </c>
      <c r="AL784" s="130" t="s">
        <v>218</v>
      </c>
      <c r="AM784" s="130"/>
      <c r="AN784" s="129"/>
    </row>
    <row r="785" spans="1:40" ht="18" hidden="1" customHeight="1">
      <c r="A785" s="361"/>
      <c r="B785" s="128" t="s">
        <v>217</v>
      </c>
      <c r="C785" s="145" t="s">
        <v>216</v>
      </c>
      <c r="D785" s="145" t="s">
        <v>215</v>
      </c>
      <c r="E785" s="141">
        <v>5</v>
      </c>
      <c r="F785" s="144"/>
      <c r="G785" s="144"/>
      <c r="H785" s="143"/>
      <c r="I785" s="143"/>
      <c r="J785" s="142"/>
      <c r="K785" s="142"/>
      <c r="L785" s="141"/>
      <c r="M785" s="140"/>
      <c r="N785" s="139"/>
      <c r="O785" s="138"/>
      <c r="P785" s="138"/>
      <c r="Q785" s="137"/>
      <c r="R785" s="136"/>
      <c r="S785" s="118">
        <f t="shared" si="83"/>
        <v>0</v>
      </c>
      <c r="T785" s="117"/>
      <c r="U785" s="117"/>
      <c r="V785" s="117"/>
      <c r="W785" s="117"/>
      <c r="X785" s="117"/>
      <c r="Y785" s="135"/>
      <c r="Z785" s="135"/>
      <c r="AA785" s="135">
        <f t="shared" si="84"/>
        <v>0</v>
      </c>
      <c r="AB785" s="134"/>
      <c r="AC785" s="133"/>
      <c r="AD785" s="133"/>
      <c r="AE785" s="132" t="str">
        <f t="shared" si="82"/>
        <v>-</v>
      </c>
      <c r="AF785" s="131"/>
      <c r="AG785" s="131"/>
      <c r="AH785" s="131"/>
      <c r="AI785" s="130"/>
      <c r="AJ785" s="131"/>
      <c r="AK785" s="131"/>
      <c r="AL785" s="130"/>
      <c r="AM785" s="130"/>
      <c r="AN785" s="129"/>
    </row>
    <row r="786" spans="1:40" ht="18" hidden="1" customHeight="1">
      <c r="A786" s="361">
        <v>253</v>
      </c>
      <c r="B786" s="128" t="s">
        <v>214</v>
      </c>
      <c r="C786" s="145" t="s">
        <v>138</v>
      </c>
      <c r="D786" s="145" t="s">
        <v>204</v>
      </c>
      <c r="E786" s="141">
        <v>3</v>
      </c>
      <c r="F786" s="144"/>
      <c r="G786" s="144"/>
      <c r="H786" s="143"/>
      <c r="I786" s="143"/>
      <c r="J786" s="142"/>
      <c r="K786" s="142"/>
      <c r="L786" s="141"/>
      <c r="M786" s="140"/>
      <c r="N786" s="139"/>
      <c r="O786" s="134"/>
      <c r="P786" s="134"/>
      <c r="Q786" s="151"/>
      <c r="R786" s="136"/>
      <c r="S786" s="118">
        <f t="shared" si="83"/>
        <v>0</v>
      </c>
      <c r="T786" s="117"/>
      <c r="U786" s="117"/>
      <c r="V786" s="117"/>
      <c r="W786" s="117"/>
      <c r="X786" s="117"/>
      <c r="Y786" s="135"/>
      <c r="Z786" s="135"/>
      <c r="AA786" s="135">
        <f t="shared" si="84"/>
        <v>0</v>
      </c>
      <c r="AB786" s="134"/>
      <c r="AC786" s="133"/>
      <c r="AD786" s="133"/>
      <c r="AE786" s="132" t="str">
        <f t="shared" si="82"/>
        <v>-</v>
      </c>
      <c r="AF786" s="131"/>
      <c r="AG786" s="131"/>
      <c r="AH786" s="131"/>
      <c r="AI786" s="130"/>
      <c r="AJ786" s="131"/>
      <c r="AK786" s="131"/>
      <c r="AL786" s="130"/>
      <c r="AM786" s="130" t="s">
        <v>198</v>
      </c>
      <c r="AN786" s="129" t="s">
        <v>197</v>
      </c>
    </row>
    <row r="787" spans="1:40" ht="18" hidden="1" customHeight="1">
      <c r="A787" s="361"/>
      <c r="B787" s="128" t="s">
        <v>213</v>
      </c>
      <c r="C787" s="145" t="s">
        <v>138</v>
      </c>
      <c r="D787" s="145" t="s">
        <v>204</v>
      </c>
      <c r="E787" s="141">
        <v>4</v>
      </c>
      <c r="F787" s="144">
        <v>5</v>
      </c>
      <c r="G787" s="144">
        <v>1</v>
      </c>
      <c r="H787" s="143">
        <v>5</v>
      </c>
      <c r="I787" s="143">
        <v>1</v>
      </c>
      <c r="J787" s="142"/>
      <c r="K787" s="142"/>
      <c r="L787" s="141" t="s">
        <v>45</v>
      </c>
      <c r="M787" s="140">
        <v>1</v>
      </c>
      <c r="N787" s="139"/>
      <c r="O787" s="134">
        <v>45673</v>
      </c>
      <c r="P787" s="134"/>
      <c r="Q787" s="152"/>
      <c r="R787" s="136">
        <v>5</v>
      </c>
      <c r="S787" s="118">
        <f t="shared" si="83"/>
        <v>1</v>
      </c>
      <c r="T787" s="117">
        <v>1</v>
      </c>
      <c r="U787" s="117"/>
      <c r="V787" s="117">
        <f>T787</f>
        <v>1</v>
      </c>
      <c r="W787" s="117">
        <v>0</v>
      </c>
      <c r="X787" s="117">
        <v>0</v>
      </c>
      <c r="Y787" s="135">
        <v>130</v>
      </c>
      <c r="Z787" s="135">
        <v>6</v>
      </c>
      <c r="AA787" s="135">
        <f t="shared" si="84"/>
        <v>136</v>
      </c>
      <c r="AB787" s="134">
        <v>45772</v>
      </c>
      <c r="AC787" s="133">
        <v>0.375</v>
      </c>
      <c r="AD787" s="133">
        <v>0.66666666666666663</v>
      </c>
      <c r="AE787" s="132" t="str">
        <f t="shared" si="82"/>
        <v>인천-인천</v>
      </c>
      <c r="AF787" s="131" t="s">
        <v>212</v>
      </c>
      <c r="AG787" s="131" t="s">
        <v>211</v>
      </c>
      <c r="AH787" s="131" t="s">
        <v>210</v>
      </c>
      <c r="AI787" s="130" t="s">
        <v>209</v>
      </c>
      <c r="AJ787" s="131" t="s">
        <v>208</v>
      </c>
      <c r="AK787" s="131" t="s">
        <v>207</v>
      </c>
      <c r="AL787" s="130" t="s">
        <v>206</v>
      </c>
      <c r="AM787" s="130" t="s">
        <v>198</v>
      </c>
      <c r="AN787" s="129" t="s">
        <v>197</v>
      </c>
    </row>
    <row r="788" spans="1:40" ht="18" hidden="1" customHeight="1">
      <c r="A788" s="361"/>
      <c r="B788" s="158" t="s">
        <v>205</v>
      </c>
      <c r="C788" s="127" t="s">
        <v>112</v>
      </c>
      <c r="D788" s="157" t="s">
        <v>204</v>
      </c>
      <c r="E788" s="123">
        <v>5</v>
      </c>
      <c r="F788" s="126"/>
      <c r="G788" s="126"/>
      <c r="H788" s="125"/>
      <c r="I788" s="125"/>
      <c r="J788" s="124">
        <v>6</v>
      </c>
      <c r="K788" s="124">
        <v>1</v>
      </c>
      <c r="L788" s="123" t="s">
        <v>145</v>
      </c>
      <c r="M788" s="122">
        <v>2</v>
      </c>
      <c r="N788" s="121"/>
      <c r="O788" s="114">
        <v>45735</v>
      </c>
      <c r="P788" s="114">
        <v>45842</v>
      </c>
      <c r="Q788" s="114"/>
      <c r="R788" s="119">
        <v>6</v>
      </c>
      <c r="S788" s="156">
        <f t="shared" si="83"/>
        <v>1</v>
      </c>
      <c r="T788" s="116">
        <v>1</v>
      </c>
      <c r="U788" s="116"/>
      <c r="V788" s="116"/>
      <c r="W788" s="116"/>
      <c r="X788" s="116">
        <f>U788</f>
        <v>0</v>
      </c>
      <c r="Y788" s="115">
        <v>155</v>
      </c>
      <c r="Z788" s="115">
        <v>7</v>
      </c>
      <c r="AA788" s="115">
        <v>162</v>
      </c>
      <c r="AB788" s="114">
        <v>45952</v>
      </c>
      <c r="AC788" s="113">
        <v>0.35416666666666669</v>
      </c>
      <c r="AD788" s="113">
        <v>0.6875</v>
      </c>
      <c r="AE788" s="155" t="s">
        <v>88</v>
      </c>
      <c r="AF788" s="111" t="s">
        <v>6</v>
      </c>
      <c r="AG788" s="111" t="s">
        <v>203</v>
      </c>
      <c r="AH788" s="111" t="s">
        <v>202</v>
      </c>
      <c r="AI788" s="110" t="s">
        <v>158</v>
      </c>
      <c r="AJ788" s="111" t="s">
        <v>201</v>
      </c>
      <c r="AK788" s="111" t="s">
        <v>200</v>
      </c>
      <c r="AL788" s="110" t="s">
        <v>199</v>
      </c>
      <c r="AM788" s="130" t="s">
        <v>198</v>
      </c>
      <c r="AN788" s="129" t="s">
        <v>197</v>
      </c>
    </row>
    <row r="789" spans="1:40" ht="18" hidden="1" customHeight="1">
      <c r="A789" s="361">
        <v>254</v>
      </c>
      <c r="B789" s="128" t="s">
        <v>196</v>
      </c>
      <c r="C789" s="145" t="s">
        <v>112</v>
      </c>
      <c r="D789" s="145" t="s">
        <v>186</v>
      </c>
      <c r="E789" s="141">
        <v>3</v>
      </c>
      <c r="F789" s="144"/>
      <c r="G789" s="144"/>
      <c r="H789" s="143">
        <v>4</v>
      </c>
      <c r="I789" s="143">
        <v>1</v>
      </c>
      <c r="J789" s="142"/>
      <c r="K789" s="142"/>
      <c r="L789" s="141" t="s">
        <v>7</v>
      </c>
      <c r="M789" s="140">
        <v>2</v>
      </c>
      <c r="N789" s="139"/>
      <c r="O789" s="134">
        <v>45733</v>
      </c>
      <c r="P789" s="134"/>
      <c r="Q789" s="151"/>
      <c r="R789" s="136">
        <v>4</v>
      </c>
      <c r="S789" s="118">
        <f t="shared" si="83"/>
        <v>1</v>
      </c>
      <c r="T789" s="117">
        <v>1</v>
      </c>
      <c r="U789" s="117"/>
      <c r="V789" s="117">
        <f>T789</f>
        <v>1</v>
      </c>
      <c r="W789" s="117">
        <v>0</v>
      </c>
      <c r="X789" s="117">
        <v>0</v>
      </c>
      <c r="Y789" s="135">
        <v>91</v>
      </c>
      <c r="Z789" s="154">
        <v>4</v>
      </c>
      <c r="AA789" s="135">
        <v>96</v>
      </c>
      <c r="AB789" s="134">
        <v>45848</v>
      </c>
      <c r="AC789" s="153">
        <v>0.35416666666666669</v>
      </c>
      <c r="AD789" s="133">
        <v>0.61111111111111105</v>
      </c>
      <c r="AE789" s="132" t="str">
        <f>CONCATENATE(AF789,"-",AG789)</f>
        <v>인천-영종</v>
      </c>
      <c r="AF789" s="131" t="s">
        <v>6</v>
      </c>
      <c r="AG789" s="131" t="s">
        <v>64</v>
      </c>
      <c r="AH789" s="131" t="s">
        <v>195</v>
      </c>
      <c r="AI789" s="130" t="s">
        <v>4</v>
      </c>
      <c r="AJ789" s="131" t="s">
        <v>194</v>
      </c>
      <c r="AK789" s="131" t="s">
        <v>193</v>
      </c>
      <c r="AL789" s="130" t="s">
        <v>192</v>
      </c>
      <c r="AM789" s="130" t="s">
        <v>181</v>
      </c>
      <c r="AN789" s="129" t="s">
        <v>180</v>
      </c>
    </row>
    <row r="790" spans="1:40" ht="18" hidden="1" customHeight="1">
      <c r="A790" s="361"/>
      <c r="B790" s="128" t="s">
        <v>191</v>
      </c>
      <c r="C790" s="145" t="s">
        <v>112</v>
      </c>
      <c r="D790" s="145" t="s">
        <v>186</v>
      </c>
      <c r="E790" s="141">
        <v>4</v>
      </c>
      <c r="F790" s="144">
        <v>3</v>
      </c>
      <c r="G790" s="144">
        <v>1</v>
      </c>
      <c r="H790" s="143">
        <v>3</v>
      </c>
      <c r="I790" s="143">
        <v>1</v>
      </c>
      <c r="J790" s="142"/>
      <c r="K790" s="142"/>
      <c r="L790" s="141" t="s">
        <v>7</v>
      </c>
      <c r="M790" s="140">
        <v>1</v>
      </c>
      <c r="N790" s="139"/>
      <c r="O790" s="134">
        <v>45706</v>
      </c>
      <c r="P790" s="134"/>
      <c r="Q790" s="152"/>
      <c r="R790" s="136">
        <v>3</v>
      </c>
      <c r="S790" s="118">
        <f t="shared" si="83"/>
        <v>1</v>
      </c>
      <c r="T790" s="117">
        <v>1</v>
      </c>
      <c r="U790" s="117"/>
      <c r="V790" s="117">
        <f>T790</f>
        <v>1</v>
      </c>
      <c r="W790" s="117">
        <v>0</v>
      </c>
      <c r="X790" s="117">
        <v>0</v>
      </c>
      <c r="Y790" s="135">
        <v>74</v>
      </c>
      <c r="Z790" s="135">
        <v>3</v>
      </c>
      <c r="AA790" s="135">
        <f>SUM(Y790:Z790)</f>
        <v>77</v>
      </c>
      <c r="AB790" s="134">
        <v>45764</v>
      </c>
      <c r="AC790" s="133">
        <v>0.3611111111111111</v>
      </c>
      <c r="AD790" s="133">
        <v>0.66666666666666663</v>
      </c>
      <c r="AE790" s="132" t="str">
        <f>CONCATENATE(AF790,"-",AG790)</f>
        <v>인천-강화</v>
      </c>
      <c r="AF790" s="131" t="s">
        <v>103</v>
      </c>
      <c r="AG790" s="131" t="s">
        <v>144</v>
      </c>
      <c r="AH790" s="131" t="s">
        <v>143</v>
      </c>
      <c r="AI790" s="130" t="s">
        <v>71</v>
      </c>
      <c r="AJ790" s="131" t="s">
        <v>190</v>
      </c>
      <c r="AK790" s="131" t="s">
        <v>189</v>
      </c>
      <c r="AL790" s="130" t="s">
        <v>188</v>
      </c>
      <c r="AM790" s="130" t="s">
        <v>181</v>
      </c>
      <c r="AN790" s="129" t="s">
        <v>180</v>
      </c>
    </row>
    <row r="791" spans="1:40" ht="18" customHeight="1">
      <c r="A791" s="361"/>
      <c r="B791" s="128" t="s">
        <v>187</v>
      </c>
      <c r="C791" s="145" t="s">
        <v>112</v>
      </c>
      <c r="D791" s="274" t="s">
        <v>186</v>
      </c>
      <c r="E791" s="321">
        <v>5</v>
      </c>
      <c r="F791" s="144"/>
      <c r="G791" s="144"/>
      <c r="H791" s="143"/>
      <c r="I791" s="143"/>
      <c r="J791" s="142">
        <v>4</v>
      </c>
      <c r="K791" s="142">
        <v>1</v>
      </c>
      <c r="L791" s="141" t="s">
        <v>7</v>
      </c>
      <c r="M791" s="140">
        <v>2</v>
      </c>
      <c r="N791" s="139"/>
      <c r="O791" s="134">
        <v>45733</v>
      </c>
      <c r="P791" s="134"/>
      <c r="Q791" s="151"/>
      <c r="R791" s="118">
        <v>4</v>
      </c>
      <c r="S791" s="118">
        <f t="shared" si="83"/>
        <v>2</v>
      </c>
      <c r="T791" s="117">
        <v>1</v>
      </c>
      <c r="U791" s="150">
        <v>1</v>
      </c>
      <c r="V791" s="117">
        <v>0</v>
      </c>
      <c r="W791" s="117">
        <f>T791</f>
        <v>1</v>
      </c>
      <c r="X791" s="117">
        <f>U791</f>
        <v>1</v>
      </c>
      <c r="Y791" s="135">
        <v>87</v>
      </c>
      <c r="Z791" s="135">
        <v>4</v>
      </c>
      <c r="AA791" s="135">
        <v>91</v>
      </c>
      <c r="AB791" s="320">
        <v>45926</v>
      </c>
      <c r="AC791" s="324">
        <v>0.33333333333333331</v>
      </c>
      <c r="AD791" s="324">
        <v>0.6875</v>
      </c>
      <c r="AE791" s="146" t="s">
        <v>88</v>
      </c>
      <c r="AF791" s="325" t="s">
        <v>6</v>
      </c>
      <c r="AG791" s="325" t="s">
        <v>73</v>
      </c>
      <c r="AH791" s="325" t="s">
        <v>185</v>
      </c>
      <c r="AI791" s="326" t="s">
        <v>150</v>
      </c>
      <c r="AJ791" s="131" t="s">
        <v>184</v>
      </c>
      <c r="AK791" s="131" t="s">
        <v>183</v>
      </c>
      <c r="AL791" s="130" t="s">
        <v>182</v>
      </c>
      <c r="AM791" s="130" t="s">
        <v>181</v>
      </c>
      <c r="AN791" s="129" t="s">
        <v>180</v>
      </c>
    </row>
    <row r="792" spans="1:40" ht="18" hidden="1" customHeight="1">
      <c r="A792" s="361">
        <v>255</v>
      </c>
      <c r="B792" s="128" t="s">
        <v>179</v>
      </c>
      <c r="C792" s="145" t="s">
        <v>112</v>
      </c>
      <c r="D792" s="145" t="s">
        <v>172</v>
      </c>
      <c r="E792" s="141">
        <v>3</v>
      </c>
      <c r="F792" s="144"/>
      <c r="G792" s="144"/>
      <c r="H792" s="143"/>
      <c r="I792" s="143"/>
      <c r="J792" s="142"/>
      <c r="K792" s="142"/>
      <c r="L792" s="141"/>
      <c r="M792" s="140"/>
      <c r="N792" s="139"/>
      <c r="O792" s="138"/>
      <c r="P792" s="138"/>
      <c r="Q792" s="137"/>
      <c r="R792" s="136"/>
      <c r="S792" s="118">
        <f t="shared" si="83"/>
        <v>0</v>
      </c>
      <c r="T792" s="117"/>
      <c r="U792" s="117"/>
      <c r="V792" s="117"/>
      <c r="W792" s="117"/>
      <c r="X792" s="117"/>
      <c r="Y792" s="135"/>
      <c r="Z792" s="135"/>
      <c r="AA792" s="135">
        <f>SUM(Y792:Z792)</f>
        <v>0</v>
      </c>
      <c r="AB792" s="134"/>
      <c r="AC792" s="133"/>
      <c r="AD792" s="133"/>
      <c r="AE792" s="132" t="str">
        <f>CONCATENATE(AF792,"-",AG792)</f>
        <v>-</v>
      </c>
      <c r="AF792" s="131"/>
      <c r="AG792" s="131"/>
      <c r="AH792" s="131"/>
      <c r="AI792" s="130"/>
      <c r="AJ792" s="131"/>
      <c r="AK792" s="131"/>
      <c r="AL792" s="130"/>
      <c r="AM792" s="130" t="s">
        <v>166</v>
      </c>
      <c r="AN792" s="129" t="s">
        <v>165</v>
      </c>
    </row>
    <row r="793" spans="1:40" ht="18" hidden="1" customHeight="1">
      <c r="A793" s="361"/>
      <c r="B793" s="128" t="s">
        <v>178</v>
      </c>
      <c r="C793" s="145" t="s">
        <v>112</v>
      </c>
      <c r="D793" s="145" t="s">
        <v>172</v>
      </c>
      <c r="E793" s="141">
        <v>4</v>
      </c>
      <c r="F793" s="144">
        <v>6</v>
      </c>
      <c r="G793" s="144">
        <v>1</v>
      </c>
      <c r="H793" s="143">
        <v>6</v>
      </c>
      <c r="I793" s="143">
        <v>1</v>
      </c>
      <c r="J793" s="142"/>
      <c r="K793" s="142"/>
      <c r="L793" s="141" t="s">
        <v>7</v>
      </c>
      <c r="M793" s="140">
        <v>1</v>
      </c>
      <c r="N793" s="139"/>
      <c r="O793" s="134">
        <v>45720</v>
      </c>
      <c r="P793" s="138"/>
      <c r="Q793" s="149"/>
      <c r="R793" s="136">
        <v>6</v>
      </c>
      <c r="S793" s="118">
        <f t="shared" si="83"/>
        <v>1</v>
      </c>
      <c r="T793" s="117">
        <v>1</v>
      </c>
      <c r="U793" s="117"/>
      <c r="V793" s="117">
        <f>T793</f>
        <v>1</v>
      </c>
      <c r="W793" s="117">
        <v>0</v>
      </c>
      <c r="X793" s="117">
        <v>0</v>
      </c>
      <c r="Y793" s="135">
        <v>142</v>
      </c>
      <c r="Z793" s="135">
        <v>8</v>
      </c>
      <c r="AA793" s="135">
        <f>SUM(Y793:Z793)</f>
        <v>150</v>
      </c>
      <c r="AB793" s="134">
        <v>45797</v>
      </c>
      <c r="AC793" s="133">
        <v>0.36458333333333331</v>
      </c>
      <c r="AD793" s="148">
        <v>0.67361111111111116</v>
      </c>
      <c r="AE793" s="132" t="str">
        <f>CONCATENATE(AF793,"-",AG793)</f>
        <v>인천-강화</v>
      </c>
      <c r="AF793" s="131" t="s">
        <v>103</v>
      </c>
      <c r="AG793" s="131" t="s">
        <v>144</v>
      </c>
      <c r="AH793" s="131" t="s">
        <v>177</v>
      </c>
      <c r="AI793" s="130" t="s">
        <v>4</v>
      </c>
      <c r="AJ793" s="131" t="s">
        <v>176</v>
      </c>
      <c r="AK793" s="131" t="s">
        <v>175</v>
      </c>
      <c r="AL793" s="130" t="s">
        <v>174</v>
      </c>
      <c r="AM793" s="130" t="s">
        <v>166</v>
      </c>
      <c r="AN793" s="129" t="s">
        <v>165</v>
      </c>
    </row>
    <row r="794" spans="1:40" ht="18" hidden="1" customHeight="1">
      <c r="A794" s="361"/>
      <c r="B794" s="128" t="s">
        <v>173</v>
      </c>
      <c r="C794" s="145" t="s">
        <v>112</v>
      </c>
      <c r="D794" s="145" t="s">
        <v>172</v>
      </c>
      <c r="E794" s="141">
        <v>5</v>
      </c>
      <c r="F794" s="144"/>
      <c r="G794" s="144"/>
      <c r="H794" s="143"/>
      <c r="I794" s="143"/>
      <c r="J794" s="142">
        <v>6</v>
      </c>
      <c r="K794" s="142">
        <v>1</v>
      </c>
      <c r="L794" s="141" t="s">
        <v>7</v>
      </c>
      <c r="M794" s="140">
        <v>2</v>
      </c>
      <c r="N794" s="139"/>
      <c r="O794" s="138">
        <v>45737</v>
      </c>
      <c r="P794" s="138"/>
      <c r="Q794" s="137"/>
      <c r="R794" s="136">
        <v>6</v>
      </c>
      <c r="S794" s="118">
        <f t="shared" si="83"/>
        <v>1</v>
      </c>
      <c r="T794" s="117">
        <v>1</v>
      </c>
      <c r="U794" s="117"/>
      <c r="V794" s="117">
        <v>0</v>
      </c>
      <c r="W794" s="117">
        <f>S794</f>
        <v>1</v>
      </c>
      <c r="X794" s="117">
        <v>0</v>
      </c>
      <c r="Y794" s="135">
        <v>140</v>
      </c>
      <c r="Z794" s="135">
        <v>10</v>
      </c>
      <c r="AA794" s="135">
        <v>150</v>
      </c>
      <c r="AB794" s="134">
        <v>45832</v>
      </c>
      <c r="AC794" s="133">
        <v>0.34027777777777773</v>
      </c>
      <c r="AD794" s="133">
        <v>0.6875</v>
      </c>
      <c r="AE794" s="146" t="s">
        <v>88</v>
      </c>
      <c r="AF794" s="131" t="s">
        <v>103</v>
      </c>
      <c r="AG794" s="131" t="s">
        <v>171</v>
      </c>
      <c r="AH794" s="131" t="s">
        <v>170</v>
      </c>
      <c r="AI794" s="130" t="s">
        <v>4</v>
      </c>
      <c r="AJ794" s="131" t="s">
        <v>169</v>
      </c>
      <c r="AK794" s="131" t="s">
        <v>168</v>
      </c>
      <c r="AL794" s="130" t="s">
        <v>167</v>
      </c>
      <c r="AM794" s="130" t="s">
        <v>166</v>
      </c>
      <c r="AN794" s="129" t="s">
        <v>165</v>
      </c>
    </row>
    <row r="795" spans="1:40" ht="18" hidden="1" customHeight="1">
      <c r="A795" s="361">
        <v>256</v>
      </c>
      <c r="B795" s="128" t="s">
        <v>164</v>
      </c>
      <c r="C795" s="145" t="s">
        <v>112</v>
      </c>
      <c r="D795" s="145" t="s">
        <v>161</v>
      </c>
      <c r="E795" s="141">
        <v>3</v>
      </c>
      <c r="F795" s="144"/>
      <c r="G795" s="144"/>
      <c r="H795" s="143"/>
      <c r="I795" s="143"/>
      <c r="J795" s="142"/>
      <c r="K795" s="142"/>
      <c r="L795" s="141"/>
      <c r="M795" s="140"/>
      <c r="N795" s="139"/>
      <c r="O795" s="138"/>
      <c r="P795" s="138"/>
      <c r="Q795" s="137"/>
      <c r="R795" s="136"/>
      <c r="S795" s="118">
        <f t="shared" si="83"/>
        <v>0</v>
      </c>
      <c r="T795" s="117"/>
      <c r="U795" s="117"/>
      <c r="V795" s="117"/>
      <c r="W795" s="117"/>
      <c r="X795" s="117"/>
      <c r="Y795" s="135"/>
      <c r="Z795" s="135"/>
      <c r="AA795" s="135">
        <f>SUM(Y795:Z795)</f>
        <v>0</v>
      </c>
      <c r="AB795" s="134"/>
      <c r="AC795" s="133"/>
      <c r="AD795" s="133"/>
      <c r="AE795" s="132" t="str">
        <f>CONCATENATE(AF795,"-",AG795)</f>
        <v>-</v>
      </c>
      <c r="AF795" s="131"/>
      <c r="AG795" s="131"/>
      <c r="AH795" s="131"/>
      <c r="AI795" s="130"/>
      <c r="AJ795" s="131"/>
      <c r="AK795" s="131"/>
      <c r="AL795" s="130"/>
      <c r="AM795" s="130"/>
      <c r="AN795" s="129"/>
    </row>
    <row r="796" spans="1:40" ht="18" hidden="1" customHeight="1">
      <c r="A796" s="361"/>
      <c r="B796" s="128" t="s">
        <v>163</v>
      </c>
      <c r="C796" s="145" t="s">
        <v>112</v>
      </c>
      <c r="D796" s="145" t="s">
        <v>161</v>
      </c>
      <c r="E796" s="141">
        <v>4</v>
      </c>
      <c r="F796" s="144">
        <v>5</v>
      </c>
      <c r="G796" s="144">
        <v>1</v>
      </c>
      <c r="H796" s="143"/>
      <c r="I796" s="143"/>
      <c r="J796" s="142"/>
      <c r="K796" s="142"/>
      <c r="L796" s="141"/>
      <c r="M796" s="140"/>
      <c r="N796" s="139"/>
      <c r="O796" s="138"/>
      <c r="P796" s="138"/>
      <c r="Q796" s="137"/>
      <c r="R796" s="136"/>
      <c r="S796" s="118">
        <f t="shared" si="83"/>
        <v>0</v>
      </c>
      <c r="T796" s="117"/>
      <c r="U796" s="117"/>
      <c r="V796" s="117"/>
      <c r="W796" s="117"/>
      <c r="X796" s="117"/>
      <c r="Y796" s="135"/>
      <c r="Z796" s="135"/>
      <c r="AA796" s="135">
        <f>SUM(Y796:Z796)</f>
        <v>0</v>
      </c>
      <c r="AB796" s="134"/>
      <c r="AC796" s="133"/>
      <c r="AD796" s="133"/>
      <c r="AE796" s="132" t="str">
        <f>CONCATENATE(AF796,"-",AG796)</f>
        <v>-</v>
      </c>
      <c r="AF796" s="131"/>
      <c r="AG796" s="131"/>
      <c r="AH796" s="131"/>
      <c r="AI796" s="130"/>
      <c r="AJ796" s="131"/>
      <c r="AK796" s="131"/>
      <c r="AL796" s="130"/>
      <c r="AM796" s="130"/>
      <c r="AN796" s="129"/>
    </row>
    <row r="797" spans="1:40" ht="18" hidden="1" customHeight="1">
      <c r="A797" s="361"/>
      <c r="B797" s="128" t="s">
        <v>162</v>
      </c>
      <c r="C797" s="145" t="s">
        <v>112</v>
      </c>
      <c r="D797" s="145" t="s">
        <v>161</v>
      </c>
      <c r="E797" s="141">
        <v>5</v>
      </c>
      <c r="F797" s="144"/>
      <c r="G797" s="144"/>
      <c r="H797" s="143"/>
      <c r="I797" s="143"/>
      <c r="J797" s="142"/>
      <c r="K797" s="142"/>
      <c r="L797" s="141"/>
      <c r="M797" s="140"/>
      <c r="N797" s="139"/>
      <c r="O797" s="138"/>
      <c r="P797" s="138"/>
      <c r="Q797" s="137"/>
      <c r="R797" s="136"/>
      <c r="S797" s="118">
        <f t="shared" si="83"/>
        <v>0</v>
      </c>
      <c r="T797" s="117"/>
      <c r="U797" s="117"/>
      <c r="V797" s="117"/>
      <c r="W797" s="117"/>
      <c r="X797" s="117"/>
      <c r="Y797" s="135"/>
      <c r="Z797" s="135"/>
      <c r="AA797" s="135">
        <f>SUM(Y797:Z797)</f>
        <v>0</v>
      </c>
      <c r="AB797" s="134"/>
      <c r="AC797" s="133"/>
      <c r="AD797" s="133"/>
      <c r="AE797" s="132" t="str">
        <f>CONCATENATE(AF797,"-",AG797)</f>
        <v>-</v>
      </c>
      <c r="AF797" s="131"/>
      <c r="AG797" s="131"/>
      <c r="AH797" s="131"/>
      <c r="AI797" s="130"/>
      <c r="AJ797" s="131"/>
      <c r="AK797" s="131"/>
      <c r="AL797" s="130"/>
      <c r="AM797" s="130"/>
      <c r="AN797" s="129"/>
    </row>
    <row r="798" spans="1:40" ht="18" hidden="1" customHeight="1">
      <c r="A798" s="361">
        <v>257</v>
      </c>
      <c r="B798" s="128" t="s">
        <v>160</v>
      </c>
      <c r="C798" s="145" t="s">
        <v>112</v>
      </c>
      <c r="D798" s="145" t="s">
        <v>153</v>
      </c>
      <c r="E798" s="141">
        <v>3</v>
      </c>
      <c r="F798" s="144"/>
      <c r="G798" s="144"/>
      <c r="H798" s="143"/>
      <c r="I798" s="143"/>
      <c r="J798" s="142"/>
      <c r="K798" s="142"/>
      <c r="L798" s="141"/>
      <c r="M798" s="140"/>
      <c r="N798" s="139"/>
      <c r="O798" s="138"/>
      <c r="P798" s="138"/>
      <c r="Q798" s="137"/>
      <c r="R798" s="136"/>
      <c r="S798" s="118">
        <f t="shared" si="83"/>
        <v>0</v>
      </c>
      <c r="T798" s="117"/>
      <c r="U798" s="117"/>
      <c r="V798" s="117"/>
      <c r="W798" s="117"/>
      <c r="X798" s="117"/>
      <c r="Y798" s="135"/>
      <c r="Z798" s="135"/>
      <c r="AA798" s="135">
        <f>SUM(Y798:Z798)</f>
        <v>0</v>
      </c>
      <c r="AB798" s="134"/>
      <c r="AC798" s="133"/>
      <c r="AD798" s="133"/>
      <c r="AE798" s="132" t="str">
        <f>CONCATENATE(AF798,"-",AG798)</f>
        <v>-</v>
      </c>
      <c r="AF798" s="131"/>
      <c r="AG798" s="131"/>
      <c r="AH798" s="131"/>
      <c r="AI798" s="130"/>
      <c r="AJ798" s="131"/>
      <c r="AK798" s="131"/>
      <c r="AL798" s="130"/>
      <c r="AM798" s="130"/>
      <c r="AN798" s="129"/>
    </row>
    <row r="799" spans="1:40" ht="18" customHeight="1">
      <c r="A799" s="361"/>
      <c r="B799" s="128" t="s">
        <v>159</v>
      </c>
      <c r="C799" s="145" t="s">
        <v>112</v>
      </c>
      <c r="D799" s="274" t="s">
        <v>153</v>
      </c>
      <c r="E799" s="321">
        <v>4</v>
      </c>
      <c r="F799" s="144"/>
      <c r="G799" s="144"/>
      <c r="H799" s="143">
        <v>11</v>
      </c>
      <c r="I799" s="143">
        <v>1</v>
      </c>
      <c r="J799" s="142"/>
      <c r="K799" s="142"/>
      <c r="L799" s="141" t="s">
        <v>7</v>
      </c>
      <c r="M799" s="140" t="s">
        <v>104</v>
      </c>
      <c r="N799" s="139"/>
      <c r="O799" s="138">
        <v>45734</v>
      </c>
      <c r="P799" s="138"/>
      <c r="Q799" s="137"/>
      <c r="R799" s="118">
        <v>11</v>
      </c>
      <c r="S799" s="118">
        <f t="shared" si="83"/>
        <v>11</v>
      </c>
      <c r="T799" s="117">
        <v>1</v>
      </c>
      <c r="U799" s="117">
        <f>R799-T799</f>
        <v>10</v>
      </c>
      <c r="V799" s="117">
        <f>T799</f>
        <v>1</v>
      </c>
      <c r="W799" s="117">
        <v>0</v>
      </c>
      <c r="X799" s="117">
        <f>U799</f>
        <v>10</v>
      </c>
      <c r="Y799" s="135">
        <v>291</v>
      </c>
      <c r="Z799" s="135">
        <v>13</v>
      </c>
      <c r="AA799" s="135">
        <v>304</v>
      </c>
      <c r="AB799" s="320">
        <v>45952</v>
      </c>
      <c r="AC799" s="324">
        <v>0.3611111111111111</v>
      </c>
      <c r="AD799" s="324">
        <v>0.65277777777777779</v>
      </c>
      <c r="AE799" s="132" t="str">
        <f>CONCATENATE(AF799,"-",AG799)</f>
        <v>인천-강화</v>
      </c>
      <c r="AF799" s="325" t="s">
        <v>6</v>
      </c>
      <c r="AG799" s="325" t="s">
        <v>96</v>
      </c>
      <c r="AH799" s="325" t="s">
        <v>95</v>
      </c>
      <c r="AI799" s="326" t="s">
        <v>158</v>
      </c>
      <c r="AJ799" s="131" t="s">
        <v>157</v>
      </c>
      <c r="AK799" s="131" t="s">
        <v>156</v>
      </c>
      <c r="AL799" s="130" t="s">
        <v>155</v>
      </c>
      <c r="AM799" s="130"/>
      <c r="AN799" s="129"/>
    </row>
    <row r="800" spans="1:40" ht="18" customHeight="1">
      <c r="A800" s="361"/>
      <c r="B800" s="128" t="s">
        <v>154</v>
      </c>
      <c r="C800" s="145" t="s">
        <v>138</v>
      </c>
      <c r="D800" s="274" t="s">
        <v>153</v>
      </c>
      <c r="E800" s="321">
        <v>5</v>
      </c>
      <c r="F800" s="144"/>
      <c r="G800" s="144"/>
      <c r="H800" s="143"/>
      <c r="I800" s="143"/>
      <c r="J800" s="142">
        <v>10</v>
      </c>
      <c r="K800" s="142">
        <v>1</v>
      </c>
      <c r="L800" s="141" t="s">
        <v>7</v>
      </c>
      <c r="M800" s="140">
        <v>2</v>
      </c>
      <c r="N800" s="139"/>
      <c r="O800" s="138">
        <v>45734</v>
      </c>
      <c r="P800" s="138"/>
      <c r="Q800" s="137"/>
      <c r="R800" s="118">
        <v>10</v>
      </c>
      <c r="S800" s="118">
        <f t="shared" si="83"/>
        <v>10</v>
      </c>
      <c r="T800" s="117">
        <v>1</v>
      </c>
      <c r="U800" s="117">
        <f>R800-T800</f>
        <v>9</v>
      </c>
      <c r="V800" s="117">
        <v>0</v>
      </c>
      <c r="W800" s="117">
        <f>T800</f>
        <v>1</v>
      </c>
      <c r="X800" s="117">
        <f>U800</f>
        <v>9</v>
      </c>
      <c r="Y800" s="135">
        <v>257</v>
      </c>
      <c r="Z800" s="135">
        <v>12</v>
      </c>
      <c r="AA800" s="135">
        <v>269</v>
      </c>
      <c r="AB800" s="320">
        <v>45947</v>
      </c>
      <c r="AC800" s="324">
        <v>0.375</v>
      </c>
      <c r="AD800" s="324">
        <v>0.64583333333333337</v>
      </c>
      <c r="AE800" s="146" t="s">
        <v>88</v>
      </c>
      <c r="AF800" s="325" t="s">
        <v>6</v>
      </c>
      <c r="AG800" s="325" t="s">
        <v>152</v>
      </c>
      <c r="AH800" s="325" t="s">
        <v>151</v>
      </c>
      <c r="AI800" s="326" t="s">
        <v>150</v>
      </c>
      <c r="AJ800" s="131" t="s">
        <v>149</v>
      </c>
      <c r="AK800" s="131" t="s">
        <v>148</v>
      </c>
      <c r="AL800" s="130" t="s">
        <v>147</v>
      </c>
      <c r="AM800" s="130"/>
      <c r="AN800" s="129"/>
    </row>
    <row r="801" spans="1:40" s="87" customFormat="1" ht="18" hidden="1" customHeight="1">
      <c r="A801" s="361">
        <v>258</v>
      </c>
      <c r="B801" s="128" t="s">
        <v>146</v>
      </c>
      <c r="C801" s="145" t="s">
        <v>112</v>
      </c>
      <c r="D801" s="145" t="s">
        <v>129</v>
      </c>
      <c r="E801" s="141">
        <v>3</v>
      </c>
      <c r="F801" s="144"/>
      <c r="G801" s="144"/>
      <c r="H801" s="143"/>
      <c r="I801" s="143"/>
      <c r="J801" s="142"/>
      <c r="K801" s="142"/>
      <c r="L801" s="141"/>
      <c r="M801" s="140"/>
      <c r="N801" s="139"/>
      <c r="O801" s="138"/>
      <c r="P801" s="138"/>
      <c r="Q801" s="137"/>
      <c r="R801" s="136"/>
      <c r="S801" s="118">
        <f t="shared" si="83"/>
        <v>0</v>
      </c>
      <c r="T801" s="117"/>
      <c r="U801" s="117"/>
      <c r="V801" s="117"/>
      <c r="W801" s="117"/>
      <c r="X801" s="117"/>
      <c r="Y801" s="135"/>
      <c r="Z801" s="135"/>
      <c r="AA801" s="135">
        <f t="shared" ref="AA801:AA810" si="85">SUM(Y801:Z801)</f>
        <v>0</v>
      </c>
      <c r="AB801" s="134"/>
      <c r="AC801" s="133"/>
      <c r="AD801" s="133"/>
      <c r="AE801" s="132" t="str">
        <f t="shared" ref="AE801:AE810" si="86">CONCATENATE(AF801,"-",AG801)</f>
        <v>-</v>
      </c>
      <c r="AF801" s="131"/>
      <c r="AG801" s="131"/>
      <c r="AH801" s="131"/>
      <c r="AI801" s="130"/>
      <c r="AJ801" s="131"/>
      <c r="AK801" s="131"/>
      <c r="AL801" s="130"/>
      <c r="AM801" s="130"/>
      <c r="AN801" s="129"/>
    </row>
    <row r="802" spans="1:40" s="87" customFormat="1" ht="18" hidden="1" customHeight="1">
      <c r="A802" s="361"/>
      <c r="B802" s="128" t="s">
        <v>139</v>
      </c>
      <c r="C802" s="127" t="s">
        <v>112</v>
      </c>
      <c r="D802" s="127" t="s">
        <v>129</v>
      </c>
      <c r="E802" s="123">
        <v>4</v>
      </c>
      <c r="F802" s="126">
        <v>11</v>
      </c>
      <c r="G802" s="126">
        <v>1</v>
      </c>
      <c r="H802" s="125">
        <v>6</v>
      </c>
      <c r="I802" s="125">
        <v>0</v>
      </c>
      <c r="J802" s="124"/>
      <c r="K802" s="124"/>
      <c r="L802" s="123" t="s">
        <v>145</v>
      </c>
      <c r="M802" s="122">
        <v>1</v>
      </c>
      <c r="N802" s="121"/>
      <c r="O802" s="114">
        <v>45715</v>
      </c>
      <c r="P802" s="114">
        <v>45758</v>
      </c>
      <c r="Q802" s="120"/>
      <c r="R802" s="119">
        <v>6</v>
      </c>
      <c r="S802" s="118">
        <f t="shared" si="83"/>
        <v>0</v>
      </c>
      <c r="T802" s="116"/>
      <c r="U802" s="116"/>
      <c r="V802" s="117"/>
      <c r="W802" s="116"/>
      <c r="X802" s="116"/>
      <c r="Y802" s="115">
        <v>155</v>
      </c>
      <c r="Z802" s="115">
        <v>7</v>
      </c>
      <c r="AA802" s="115">
        <f t="shared" si="85"/>
        <v>162</v>
      </c>
      <c r="AB802" s="114">
        <v>45797</v>
      </c>
      <c r="AC802" s="113">
        <v>0.35416666666666669</v>
      </c>
      <c r="AD802" s="113">
        <v>0.64583333333333337</v>
      </c>
      <c r="AE802" s="112" t="str">
        <f t="shared" si="86"/>
        <v>인천-강화</v>
      </c>
      <c r="AF802" s="111" t="s">
        <v>103</v>
      </c>
      <c r="AG802" s="111" t="s">
        <v>144</v>
      </c>
      <c r="AH802" s="111" t="s">
        <v>143</v>
      </c>
      <c r="AI802" s="110" t="s">
        <v>71</v>
      </c>
      <c r="AJ802" s="111" t="s">
        <v>142</v>
      </c>
      <c r="AK802" s="111" t="s">
        <v>141</v>
      </c>
      <c r="AL802" s="110" t="s">
        <v>140</v>
      </c>
      <c r="AM802" s="110"/>
      <c r="AN802" s="109"/>
    </row>
    <row r="803" spans="1:40" ht="18" hidden="1" customHeight="1">
      <c r="A803" s="361"/>
      <c r="B803" s="128" t="s">
        <v>139</v>
      </c>
      <c r="C803" s="127" t="s">
        <v>138</v>
      </c>
      <c r="D803" s="127" t="s">
        <v>129</v>
      </c>
      <c r="E803" s="123">
        <v>4</v>
      </c>
      <c r="F803" s="126"/>
      <c r="G803" s="126"/>
      <c r="H803" s="125">
        <v>5</v>
      </c>
      <c r="I803" s="125">
        <v>0</v>
      </c>
      <c r="J803" s="124"/>
      <c r="K803" s="124"/>
      <c r="L803" s="123" t="s">
        <v>137</v>
      </c>
      <c r="M803" s="122">
        <v>1</v>
      </c>
      <c r="N803" s="121"/>
      <c r="O803" s="114">
        <v>45715</v>
      </c>
      <c r="P803" s="114">
        <v>45758</v>
      </c>
      <c r="Q803" s="120"/>
      <c r="R803" s="119">
        <v>5</v>
      </c>
      <c r="S803" s="118">
        <f t="shared" si="83"/>
        <v>0</v>
      </c>
      <c r="T803" s="116"/>
      <c r="U803" s="116"/>
      <c r="V803" s="117"/>
      <c r="W803" s="116"/>
      <c r="X803" s="116"/>
      <c r="Y803" s="115">
        <v>155</v>
      </c>
      <c r="Z803" s="115">
        <v>6</v>
      </c>
      <c r="AA803" s="115">
        <f t="shared" si="85"/>
        <v>161</v>
      </c>
      <c r="AB803" s="114">
        <v>45798</v>
      </c>
      <c r="AC803" s="113">
        <v>0.35416666666666669</v>
      </c>
      <c r="AD803" s="113">
        <v>0.64583333333333337</v>
      </c>
      <c r="AE803" s="112" t="str">
        <f t="shared" si="86"/>
        <v>인천-강화</v>
      </c>
      <c r="AF803" s="111" t="s">
        <v>103</v>
      </c>
      <c r="AG803" s="111" t="s">
        <v>136</v>
      </c>
      <c r="AH803" s="111" t="s">
        <v>135</v>
      </c>
      <c r="AI803" s="110" t="s">
        <v>134</v>
      </c>
      <c r="AJ803" s="111" t="s">
        <v>133</v>
      </c>
      <c r="AK803" s="111" t="s">
        <v>132</v>
      </c>
      <c r="AL803" s="110" t="s">
        <v>131</v>
      </c>
      <c r="AM803" s="110"/>
      <c r="AN803" s="109"/>
    </row>
    <row r="804" spans="1:40" ht="18" hidden="1" customHeight="1">
      <c r="A804" s="362"/>
      <c r="B804" s="108" t="s">
        <v>130</v>
      </c>
      <c r="C804" s="107" t="s">
        <v>112</v>
      </c>
      <c r="D804" s="107" t="s">
        <v>129</v>
      </c>
      <c r="E804" s="103">
        <v>5</v>
      </c>
      <c r="F804" s="106"/>
      <c r="G804" s="106"/>
      <c r="H804" s="105"/>
      <c r="I804" s="105"/>
      <c r="J804" s="104"/>
      <c r="K804" s="104"/>
      <c r="L804" s="103"/>
      <c r="M804" s="102"/>
      <c r="N804" s="101"/>
      <c r="O804" s="100"/>
      <c r="P804" s="100"/>
      <c r="Q804" s="99"/>
      <c r="R804" s="98"/>
      <c r="S804" s="97">
        <f t="shared" si="83"/>
        <v>0</v>
      </c>
      <c r="T804" s="96"/>
      <c r="U804" s="96"/>
      <c r="V804" s="96"/>
      <c r="W804" s="96"/>
      <c r="X804" s="96"/>
      <c r="Y804" s="95"/>
      <c r="Z804" s="95"/>
      <c r="AA804" s="95">
        <f t="shared" si="85"/>
        <v>0</v>
      </c>
      <c r="AB804" s="94"/>
      <c r="AC804" s="93"/>
      <c r="AD804" s="93"/>
      <c r="AE804" s="92" t="str">
        <f t="shared" si="86"/>
        <v>-</v>
      </c>
      <c r="AF804" s="91"/>
      <c r="AG804" s="91"/>
      <c r="AH804" s="91"/>
      <c r="AI804" s="90"/>
      <c r="AJ804" s="91"/>
      <c r="AK804" s="91"/>
      <c r="AL804" s="90"/>
      <c r="AM804" s="90"/>
      <c r="AN804" s="89"/>
    </row>
    <row r="805" spans="1:40" s="87" customFormat="1" ht="18" hidden="1" customHeight="1">
      <c r="A805" s="363">
        <v>259</v>
      </c>
      <c r="B805" s="60" t="s">
        <v>128</v>
      </c>
      <c r="C805" s="70" t="s">
        <v>112</v>
      </c>
      <c r="D805" s="70" t="s">
        <v>111</v>
      </c>
      <c r="E805" s="60">
        <v>3</v>
      </c>
      <c r="F805" s="37"/>
      <c r="G805" s="37"/>
      <c r="H805" s="36"/>
      <c r="I805" s="36"/>
      <c r="J805" s="42"/>
      <c r="K805" s="42"/>
      <c r="L805" s="60"/>
      <c r="M805" s="69"/>
      <c r="N805" s="68"/>
      <c r="O805" s="30"/>
      <c r="P805" s="30"/>
      <c r="Q805" s="67"/>
      <c r="R805" s="66"/>
      <c r="S805" s="27">
        <f t="shared" si="83"/>
        <v>0</v>
      </c>
      <c r="T805" s="25"/>
      <c r="U805" s="25"/>
      <c r="V805" s="25"/>
      <c r="W805" s="25"/>
      <c r="X805" s="25"/>
      <c r="Y805" s="55"/>
      <c r="Z805" s="55"/>
      <c r="AA805" s="55">
        <f t="shared" si="85"/>
        <v>0</v>
      </c>
      <c r="AB805" s="30"/>
      <c r="AC805" s="65"/>
      <c r="AD805" s="65"/>
      <c r="AE805" s="88" t="str">
        <f t="shared" si="86"/>
        <v>-</v>
      </c>
      <c r="AF805" s="64"/>
      <c r="AG805" s="64"/>
      <c r="AH805" s="64"/>
      <c r="AI805" s="63"/>
      <c r="AJ805" s="64"/>
      <c r="AK805" s="64"/>
      <c r="AL805" s="63"/>
      <c r="AM805" s="63" t="s">
        <v>125</v>
      </c>
      <c r="AN805" s="62">
        <v>2012</v>
      </c>
    </row>
    <row r="806" spans="1:40" s="72" customFormat="1" ht="18" customHeight="1">
      <c r="A806" s="363"/>
      <c r="B806" s="71" t="s">
        <v>127</v>
      </c>
      <c r="C806" s="86" t="s">
        <v>112</v>
      </c>
      <c r="D806" s="336" t="s">
        <v>111</v>
      </c>
      <c r="E806" s="337">
        <v>4</v>
      </c>
      <c r="F806" s="85">
        <v>13</v>
      </c>
      <c r="G806" s="85">
        <v>1</v>
      </c>
      <c r="H806" s="84"/>
      <c r="I806" s="84"/>
      <c r="J806" s="83"/>
      <c r="K806" s="83"/>
      <c r="L806" s="60" t="s">
        <v>126</v>
      </c>
      <c r="M806" s="82">
        <v>1</v>
      </c>
      <c r="N806" s="81">
        <v>1</v>
      </c>
      <c r="O806" s="80">
        <v>45705</v>
      </c>
      <c r="P806" s="80"/>
      <c r="Q806" s="77">
        <v>45817</v>
      </c>
      <c r="R806" s="27">
        <v>3</v>
      </c>
      <c r="S806" s="27">
        <f t="shared" si="83"/>
        <v>3</v>
      </c>
      <c r="T806" s="79">
        <v>1</v>
      </c>
      <c r="U806" s="25">
        <f t="shared" ref="U806:U811" si="87">R806-T806</f>
        <v>2</v>
      </c>
      <c r="V806" s="25">
        <f>T806</f>
        <v>1</v>
      </c>
      <c r="W806" s="25">
        <v>0</v>
      </c>
      <c r="X806" s="25">
        <f t="shared" ref="X806:X811" si="88">U806</f>
        <v>2</v>
      </c>
      <c r="Y806" s="78">
        <v>77</v>
      </c>
      <c r="Z806" s="78">
        <v>4</v>
      </c>
      <c r="AA806" s="78">
        <f t="shared" si="85"/>
        <v>81</v>
      </c>
      <c r="AB806" s="338">
        <v>45910</v>
      </c>
      <c r="AC806" s="339">
        <v>0.36805555555555558</v>
      </c>
      <c r="AD806" s="339">
        <v>0.60416666666666663</v>
      </c>
      <c r="AE806" s="76" t="str">
        <f t="shared" si="86"/>
        <v>인천-영종</v>
      </c>
      <c r="AF806" s="340" t="s">
        <v>103</v>
      </c>
      <c r="AG806" s="340" t="s">
        <v>119</v>
      </c>
      <c r="AH806" s="340" t="s">
        <v>118</v>
      </c>
      <c r="AI806" s="341" t="s">
        <v>4</v>
      </c>
      <c r="AJ806" s="75" t="s">
        <v>117</v>
      </c>
      <c r="AK806" s="75" t="s">
        <v>116</v>
      </c>
      <c r="AL806" s="74" t="s">
        <v>115</v>
      </c>
      <c r="AM806" s="73" t="s">
        <v>125</v>
      </c>
      <c r="AN806" s="53">
        <v>2012</v>
      </c>
    </row>
    <row r="807" spans="1:40" s="72" customFormat="1" ht="18" customHeight="1">
      <c r="A807" s="363"/>
      <c r="B807" s="71" t="s">
        <v>124</v>
      </c>
      <c r="C807" s="86" t="s">
        <v>112</v>
      </c>
      <c r="D807" s="336" t="s">
        <v>111</v>
      </c>
      <c r="E807" s="337">
        <v>4</v>
      </c>
      <c r="F807" s="85"/>
      <c r="G807" s="85"/>
      <c r="H807" s="84"/>
      <c r="I807" s="84"/>
      <c r="J807" s="83"/>
      <c r="K807" s="83"/>
      <c r="L807" s="60" t="s">
        <v>120</v>
      </c>
      <c r="M807" s="82">
        <v>1</v>
      </c>
      <c r="N807" s="81">
        <v>1</v>
      </c>
      <c r="O807" s="80">
        <v>45705</v>
      </c>
      <c r="P807" s="80"/>
      <c r="Q807" s="77">
        <v>45817</v>
      </c>
      <c r="R807" s="27">
        <v>2</v>
      </c>
      <c r="S807" s="27">
        <f t="shared" si="83"/>
        <v>2</v>
      </c>
      <c r="T807" s="79">
        <v>1</v>
      </c>
      <c r="U807" s="25">
        <f t="shared" si="87"/>
        <v>1</v>
      </c>
      <c r="V807" s="25">
        <f>T807</f>
        <v>1</v>
      </c>
      <c r="W807" s="25">
        <v>0</v>
      </c>
      <c r="X807" s="25">
        <f t="shared" si="88"/>
        <v>1</v>
      </c>
      <c r="Y807" s="78">
        <v>52</v>
      </c>
      <c r="Z807" s="78">
        <v>4</v>
      </c>
      <c r="AA807" s="78">
        <f t="shared" si="85"/>
        <v>56</v>
      </c>
      <c r="AB807" s="338">
        <v>45911</v>
      </c>
      <c r="AC807" s="339">
        <v>0.36805555555555558</v>
      </c>
      <c r="AD807" s="339">
        <v>0.60416666666666663</v>
      </c>
      <c r="AE807" s="76" t="str">
        <f t="shared" si="86"/>
        <v>인천-영종</v>
      </c>
      <c r="AF807" s="340" t="s">
        <v>103</v>
      </c>
      <c r="AG807" s="340" t="s">
        <v>119</v>
      </c>
      <c r="AH807" s="340" t="s">
        <v>118</v>
      </c>
      <c r="AI807" s="341" t="s">
        <v>4</v>
      </c>
      <c r="AJ807" s="75" t="s">
        <v>117</v>
      </c>
      <c r="AK807" s="75" t="s">
        <v>116</v>
      </c>
      <c r="AL807" s="74" t="s">
        <v>115</v>
      </c>
      <c r="AM807" s="73"/>
      <c r="AN807" s="53"/>
    </row>
    <row r="808" spans="1:40" s="72" customFormat="1" ht="18" customHeight="1">
      <c r="A808" s="363"/>
      <c r="B808" s="71" t="s">
        <v>123</v>
      </c>
      <c r="C808" s="86" t="s">
        <v>112</v>
      </c>
      <c r="D808" s="336" t="s">
        <v>111</v>
      </c>
      <c r="E808" s="337">
        <v>4</v>
      </c>
      <c r="F808" s="85"/>
      <c r="G808" s="85"/>
      <c r="H808" s="84"/>
      <c r="I808" s="84"/>
      <c r="J808" s="83"/>
      <c r="K808" s="83"/>
      <c r="L808" s="60" t="s">
        <v>120</v>
      </c>
      <c r="M808" s="82">
        <v>1</v>
      </c>
      <c r="N808" s="81">
        <v>1</v>
      </c>
      <c r="O808" s="80">
        <v>45705</v>
      </c>
      <c r="P808" s="80"/>
      <c r="Q808" s="77">
        <v>45817</v>
      </c>
      <c r="R808" s="27">
        <v>2</v>
      </c>
      <c r="S808" s="27">
        <f t="shared" si="83"/>
        <v>2</v>
      </c>
      <c r="T808" s="79">
        <v>1</v>
      </c>
      <c r="U808" s="25">
        <f t="shared" si="87"/>
        <v>1</v>
      </c>
      <c r="V808" s="25">
        <f>T808</f>
        <v>1</v>
      </c>
      <c r="W808" s="25">
        <v>0</v>
      </c>
      <c r="X808" s="25">
        <f t="shared" si="88"/>
        <v>1</v>
      </c>
      <c r="Y808" s="78">
        <v>51</v>
      </c>
      <c r="Z808" s="78">
        <v>4</v>
      </c>
      <c r="AA808" s="78">
        <f t="shared" si="85"/>
        <v>55</v>
      </c>
      <c r="AB808" s="338">
        <v>45912</v>
      </c>
      <c r="AC808" s="339">
        <v>0.36805555555555558</v>
      </c>
      <c r="AD808" s="339">
        <v>0.60416666666666663</v>
      </c>
      <c r="AE808" s="76" t="str">
        <f t="shared" si="86"/>
        <v>인천-영종</v>
      </c>
      <c r="AF808" s="340" t="s">
        <v>103</v>
      </c>
      <c r="AG808" s="340" t="s">
        <v>119</v>
      </c>
      <c r="AH808" s="340" t="s">
        <v>118</v>
      </c>
      <c r="AI808" s="341" t="s">
        <v>4</v>
      </c>
      <c r="AJ808" s="75" t="s">
        <v>117</v>
      </c>
      <c r="AK808" s="75" t="s">
        <v>116</v>
      </c>
      <c r="AL808" s="74" t="s">
        <v>115</v>
      </c>
      <c r="AM808" s="73"/>
      <c r="AN808" s="53"/>
    </row>
    <row r="809" spans="1:40" s="72" customFormat="1" ht="18" customHeight="1">
      <c r="A809" s="363"/>
      <c r="B809" s="71" t="s">
        <v>122</v>
      </c>
      <c r="C809" s="86" t="s">
        <v>112</v>
      </c>
      <c r="D809" s="336" t="s">
        <v>111</v>
      </c>
      <c r="E809" s="337">
        <v>4</v>
      </c>
      <c r="F809" s="85"/>
      <c r="G809" s="85"/>
      <c r="H809" s="84"/>
      <c r="I809" s="84"/>
      <c r="J809" s="83"/>
      <c r="K809" s="83"/>
      <c r="L809" s="60" t="s">
        <v>120</v>
      </c>
      <c r="M809" s="82">
        <v>1</v>
      </c>
      <c r="N809" s="81">
        <v>1</v>
      </c>
      <c r="O809" s="80">
        <v>45705</v>
      </c>
      <c r="P809" s="80"/>
      <c r="Q809" s="77">
        <v>45817</v>
      </c>
      <c r="R809" s="27">
        <v>3</v>
      </c>
      <c r="S809" s="27">
        <f t="shared" si="83"/>
        <v>3</v>
      </c>
      <c r="T809" s="79">
        <v>1</v>
      </c>
      <c r="U809" s="25">
        <f t="shared" si="87"/>
        <v>2</v>
      </c>
      <c r="V809" s="25">
        <f>T809</f>
        <v>1</v>
      </c>
      <c r="W809" s="25">
        <v>0</v>
      </c>
      <c r="X809" s="25">
        <f t="shared" si="88"/>
        <v>2</v>
      </c>
      <c r="Y809" s="78">
        <v>77</v>
      </c>
      <c r="Z809" s="78">
        <v>4</v>
      </c>
      <c r="AA809" s="78">
        <f t="shared" si="85"/>
        <v>81</v>
      </c>
      <c r="AB809" s="338">
        <v>45917</v>
      </c>
      <c r="AC809" s="339">
        <v>0.36805555555555558</v>
      </c>
      <c r="AD809" s="339">
        <v>0.60416666666666663</v>
      </c>
      <c r="AE809" s="76" t="str">
        <f t="shared" si="86"/>
        <v>인천-영종</v>
      </c>
      <c r="AF809" s="340" t="s">
        <v>103</v>
      </c>
      <c r="AG809" s="340" t="s">
        <v>119</v>
      </c>
      <c r="AH809" s="340" t="s">
        <v>118</v>
      </c>
      <c r="AI809" s="341" t="s">
        <v>4</v>
      </c>
      <c r="AJ809" s="75" t="s">
        <v>117</v>
      </c>
      <c r="AK809" s="75" t="s">
        <v>116</v>
      </c>
      <c r="AL809" s="74" t="s">
        <v>115</v>
      </c>
      <c r="AM809" s="73" t="s">
        <v>114</v>
      </c>
      <c r="AN809" s="53">
        <v>2012</v>
      </c>
    </row>
    <row r="810" spans="1:40" s="72" customFormat="1" ht="18" customHeight="1">
      <c r="A810" s="363"/>
      <c r="B810" s="71" t="s">
        <v>121</v>
      </c>
      <c r="C810" s="86" t="s">
        <v>112</v>
      </c>
      <c r="D810" s="336" t="s">
        <v>111</v>
      </c>
      <c r="E810" s="337">
        <v>4</v>
      </c>
      <c r="F810" s="85"/>
      <c r="G810" s="85"/>
      <c r="H810" s="84"/>
      <c r="I810" s="84"/>
      <c r="J810" s="83"/>
      <c r="K810" s="83"/>
      <c r="L810" s="60" t="s">
        <v>120</v>
      </c>
      <c r="M810" s="82">
        <v>1</v>
      </c>
      <c r="N810" s="81">
        <v>1</v>
      </c>
      <c r="O810" s="80">
        <v>45705</v>
      </c>
      <c r="P810" s="80"/>
      <c r="Q810" s="77">
        <v>45817</v>
      </c>
      <c r="R810" s="27">
        <v>3</v>
      </c>
      <c r="S810" s="27">
        <f t="shared" si="83"/>
        <v>3</v>
      </c>
      <c r="T810" s="79">
        <v>1</v>
      </c>
      <c r="U810" s="25">
        <f t="shared" si="87"/>
        <v>2</v>
      </c>
      <c r="V810" s="25">
        <f>T810</f>
        <v>1</v>
      </c>
      <c r="W810" s="25">
        <v>0</v>
      </c>
      <c r="X810" s="25">
        <f t="shared" si="88"/>
        <v>2</v>
      </c>
      <c r="Y810" s="78">
        <v>77</v>
      </c>
      <c r="Z810" s="78">
        <v>3</v>
      </c>
      <c r="AA810" s="78">
        <f t="shared" si="85"/>
        <v>80</v>
      </c>
      <c r="AB810" s="338">
        <v>45918</v>
      </c>
      <c r="AC810" s="339">
        <v>0.36805555555555558</v>
      </c>
      <c r="AD810" s="339">
        <v>0.60416666666666663</v>
      </c>
      <c r="AE810" s="76" t="str">
        <f t="shared" si="86"/>
        <v>인천-영종</v>
      </c>
      <c r="AF810" s="340" t="s">
        <v>103</v>
      </c>
      <c r="AG810" s="340" t="s">
        <v>119</v>
      </c>
      <c r="AH810" s="340" t="s">
        <v>118</v>
      </c>
      <c r="AI810" s="341" t="s">
        <v>4</v>
      </c>
      <c r="AJ810" s="75" t="s">
        <v>117</v>
      </c>
      <c r="AK810" s="75" t="s">
        <v>116</v>
      </c>
      <c r="AL810" s="74" t="s">
        <v>115</v>
      </c>
      <c r="AM810" s="73" t="s">
        <v>114</v>
      </c>
      <c r="AN810" s="53">
        <v>2012</v>
      </c>
    </row>
    <row r="811" spans="1:40" s="61" customFormat="1" ht="18" customHeight="1">
      <c r="A811" s="363"/>
      <c r="B811" s="71" t="s">
        <v>113</v>
      </c>
      <c r="C811" s="70" t="s">
        <v>112</v>
      </c>
      <c r="D811" s="336" t="s">
        <v>111</v>
      </c>
      <c r="E811" s="337">
        <v>5</v>
      </c>
      <c r="F811" s="37"/>
      <c r="G811" s="37"/>
      <c r="H811" s="36"/>
      <c r="I811" s="36"/>
      <c r="J811" s="42">
        <v>13</v>
      </c>
      <c r="K811" s="42">
        <v>1</v>
      </c>
      <c r="L811" s="60" t="s">
        <v>7</v>
      </c>
      <c r="M811" s="69">
        <v>2</v>
      </c>
      <c r="N811" s="68"/>
      <c r="O811" s="30">
        <v>45730</v>
      </c>
      <c r="P811" s="30"/>
      <c r="Q811" s="67"/>
      <c r="R811" s="27">
        <v>13</v>
      </c>
      <c r="S811" s="27">
        <f t="shared" si="83"/>
        <v>13</v>
      </c>
      <c r="T811" s="25">
        <v>1</v>
      </c>
      <c r="U811" s="25">
        <f t="shared" si="87"/>
        <v>12</v>
      </c>
      <c r="V811" s="25">
        <v>0</v>
      </c>
      <c r="W811" s="25">
        <f>T811</f>
        <v>1</v>
      </c>
      <c r="X811" s="25">
        <f t="shared" si="88"/>
        <v>12</v>
      </c>
      <c r="Y811" s="55">
        <v>334</v>
      </c>
      <c r="Z811" s="55">
        <v>14</v>
      </c>
      <c r="AA811" s="55">
        <v>348</v>
      </c>
      <c r="AB811" s="338">
        <v>45904</v>
      </c>
      <c r="AC811" s="339">
        <v>0.3611111111111111</v>
      </c>
      <c r="AD811" s="339">
        <v>0.64583333333333337</v>
      </c>
      <c r="AE811" s="40" t="s">
        <v>88</v>
      </c>
      <c r="AF811" s="340" t="s">
        <v>103</v>
      </c>
      <c r="AG811" s="340" t="s">
        <v>110</v>
      </c>
      <c r="AH811" s="340" t="s">
        <v>109</v>
      </c>
      <c r="AI811" s="341" t="s">
        <v>4</v>
      </c>
      <c r="AJ811" s="64" t="s">
        <v>108</v>
      </c>
      <c r="AK811" s="64" t="s">
        <v>107</v>
      </c>
      <c r="AL811" s="63" t="s">
        <v>106</v>
      </c>
      <c r="AM811" s="63"/>
      <c r="AN811" s="62"/>
    </row>
    <row r="812" spans="1:40" ht="18" hidden="1" customHeight="1">
      <c r="A812" s="361">
        <v>260</v>
      </c>
      <c r="B812" s="60" t="s">
        <v>105</v>
      </c>
      <c r="C812" s="59" t="s">
        <v>90</v>
      </c>
      <c r="D812" s="58" t="s">
        <v>89</v>
      </c>
      <c r="E812" s="33">
        <v>3</v>
      </c>
      <c r="F812" s="37"/>
      <c r="G812" s="37"/>
      <c r="H812" s="36"/>
      <c r="I812" s="36"/>
      <c r="J812" s="42"/>
      <c r="K812" s="42"/>
      <c r="L812" s="33" t="s">
        <v>7</v>
      </c>
      <c r="M812" s="32" t="s">
        <v>104</v>
      </c>
      <c r="N812" s="46"/>
      <c r="O812" s="29">
        <v>45757</v>
      </c>
      <c r="P812" s="29"/>
      <c r="Q812" s="45"/>
      <c r="R812" s="57">
        <v>2</v>
      </c>
      <c r="S812" s="27">
        <f t="shared" si="83"/>
        <v>1</v>
      </c>
      <c r="T812" s="25">
        <v>1</v>
      </c>
      <c r="U812" s="25"/>
      <c r="V812" s="25">
        <f>T812</f>
        <v>1</v>
      </c>
      <c r="W812" s="25">
        <v>0</v>
      </c>
      <c r="X812" s="25">
        <v>0</v>
      </c>
      <c r="Y812" s="56">
        <v>51</v>
      </c>
      <c r="Z812" s="56">
        <v>4</v>
      </c>
      <c r="AA812" s="55">
        <f t="shared" ref="AA812:AA817" si="89">SUM(Y812:Z812)</f>
        <v>55</v>
      </c>
      <c r="AB812" s="29">
        <v>45770</v>
      </c>
      <c r="AC812" s="54">
        <v>0.4236111111111111</v>
      </c>
      <c r="AD812" s="54">
        <v>0.60069444444444442</v>
      </c>
      <c r="AE812" s="23" t="str">
        <f>CONCATENATE(AF812,"-",AG812)</f>
        <v>인천-인천</v>
      </c>
      <c r="AF812" s="22" t="s">
        <v>103</v>
      </c>
      <c r="AG812" s="22" t="s">
        <v>103</v>
      </c>
      <c r="AH812" s="22" t="s">
        <v>102</v>
      </c>
      <c r="AI812" s="19" t="s">
        <v>4</v>
      </c>
      <c r="AJ812" s="22" t="s">
        <v>101</v>
      </c>
      <c r="AK812" s="22" t="s">
        <v>100</v>
      </c>
      <c r="AL812" s="19" t="s">
        <v>99</v>
      </c>
      <c r="AM812" s="19" t="s">
        <v>98</v>
      </c>
      <c r="AN812" s="53">
        <v>5311</v>
      </c>
    </row>
    <row r="813" spans="1:40" ht="18" customHeight="1">
      <c r="A813" s="361"/>
      <c r="B813" s="47" t="s">
        <v>97</v>
      </c>
      <c r="C813" s="48" t="s">
        <v>90</v>
      </c>
      <c r="D813" s="336" t="s">
        <v>89</v>
      </c>
      <c r="E813" s="337">
        <v>4</v>
      </c>
      <c r="F813" s="37"/>
      <c r="G813" s="37"/>
      <c r="H813" s="36"/>
      <c r="I813" s="36"/>
      <c r="J813" s="35"/>
      <c r="K813" s="34"/>
      <c r="L813" s="33" t="s">
        <v>7</v>
      </c>
      <c r="M813" s="32" t="s">
        <v>65</v>
      </c>
      <c r="N813" s="46"/>
      <c r="O813" s="30">
        <v>45838</v>
      </c>
      <c r="P813" s="29"/>
      <c r="Q813" s="52">
        <v>45904</v>
      </c>
      <c r="R813" s="27">
        <v>2</v>
      </c>
      <c r="S813" s="27">
        <f t="shared" si="83"/>
        <v>2</v>
      </c>
      <c r="T813" s="51">
        <v>2</v>
      </c>
      <c r="U813" s="51">
        <f>R813-T813</f>
        <v>0</v>
      </c>
      <c r="V813" s="51">
        <f>T813</f>
        <v>2</v>
      </c>
      <c r="W813" s="51">
        <v>0</v>
      </c>
      <c r="X813" s="51">
        <v>0</v>
      </c>
      <c r="Y813" s="50">
        <v>55</v>
      </c>
      <c r="Z813" s="50">
        <v>2</v>
      </c>
      <c r="AA813" s="50">
        <f t="shared" si="89"/>
        <v>57</v>
      </c>
      <c r="AB813" s="338">
        <v>45925</v>
      </c>
      <c r="AC813" s="339">
        <v>0.38194444444444442</v>
      </c>
      <c r="AD813" s="339">
        <v>0.63194444444444442</v>
      </c>
      <c r="AE813" s="49" t="str">
        <f>CONCATENATE(AF813,"-",AG813)</f>
        <v>인천-강화</v>
      </c>
      <c r="AF813" s="340" t="s">
        <v>6</v>
      </c>
      <c r="AG813" s="340" t="s">
        <v>96</v>
      </c>
      <c r="AH813" s="340" t="s">
        <v>95</v>
      </c>
      <c r="AI813" s="341" t="s">
        <v>4</v>
      </c>
      <c r="AJ813" s="20" t="s">
        <v>94</v>
      </c>
      <c r="AK813" s="20" t="s">
        <v>93</v>
      </c>
      <c r="AL813" s="19" t="s">
        <v>92</v>
      </c>
      <c r="AM813" s="19"/>
      <c r="AN813" s="19"/>
    </row>
    <row r="814" spans="1:40" ht="16.5" customHeight="1">
      <c r="A814" s="361"/>
      <c r="B814" s="47" t="s">
        <v>91</v>
      </c>
      <c r="C814" s="48" t="s">
        <v>90</v>
      </c>
      <c r="D814" s="336" t="s">
        <v>89</v>
      </c>
      <c r="E814" s="337">
        <v>5</v>
      </c>
      <c r="F814" s="37"/>
      <c r="G814" s="37"/>
      <c r="H814" s="36"/>
      <c r="I814" s="36"/>
      <c r="J814" s="42"/>
      <c r="K814" s="42"/>
      <c r="L814" s="33" t="s">
        <v>7</v>
      </c>
      <c r="M814" s="32" t="s">
        <v>75</v>
      </c>
      <c r="N814" s="46"/>
      <c r="O814" s="30">
        <v>45838</v>
      </c>
      <c r="P814" s="29"/>
      <c r="Q814" s="45"/>
      <c r="R814" s="27">
        <v>2</v>
      </c>
      <c r="S814" s="27">
        <f t="shared" si="83"/>
        <v>2</v>
      </c>
      <c r="T814" s="25">
        <v>2</v>
      </c>
      <c r="U814" s="25">
        <f>R814-T814</f>
        <v>0</v>
      </c>
      <c r="V814" s="25">
        <v>0</v>
      </c>
      <c r="W814" s="25">
        <f>T814</f>
        <v>2</v>
      </c>
      <c r="X814" s="25">
        <v>0</v>
      </c>
      <c r="Y814" s="24">
        <v>45</v>
      </c>
      <c r="Z814" s="24">
        <v>4</v>
      </c>
      <c r="AA814" s="24">
        <f t="shared" si="89"/>
        <v>49</v>
      </c>
      <c r="AB814" s="338">
        <v>45924</v>
      </c>
      <c r="AC814" s="339">
        <v>0.38194444444444442</v>
      </c>
      <c r="AD814" s="339">
        <v>0.63194444444444442</v>
      </c>
      <c r="AE814" s="40" t="s">
        <v>88</v>
      </c>
      <c r="AF814" s="340" t="s">
        <v>6</v>
      </c>
      <c r="AG814" s="340" t="s">
        <v>73</v>
      </c>
      <c r="AH814" s="340" t="s">
        <v>87</v>
      </c>
      <c r="AI814" s="341" t="s">
        <v>4</v>
      </c>
      <c r="AJ814" s="20" t="s">
        <v>86</v>
      </c>
      <c r="AK814" s="20" t="s">
        <v>85</v>
      </c>
      <c r="AL814" s="19" t="s">
        <v>84</v>
      </c>
      <c r="AM814" s="19"/>
      <c r="AN814" s="19"/>
    </row>
    <row r="815" spans="1:40">
      <c r="A815" s="363">
        <v>261</v>
      </c>
      <c r="B815" s="38" t="s">
        <v>83</v>
      </c>
      <c r="C815" s="39" t="s">
        <v>77</v>
      </c>
      <c r="D815" s="336" t="s">
        <v>76</v>
      </c>
      <c r="E815" s="337">
        <v>4</v>
      </c>
      <c r="F815" s="37"/>
      <c r="G815" s="37"/>
      <c r="H815" s="36"/>
      <c r="I815" s="36"/>
      <c r="J815" s="35"/>
      <c r="K815" s="34"/>
      <c r="L815" s="33" t="s">
        <v>7</v>
      </c>
      <c r="M815" s="32" t="s">
        <v>65</v>
      </c>
      <c r="N815" s="31"/>
      <c r="O815" s="30">
        <v>45838</v>
      </c>
      <c r="P815" s="29"/>
      <c r="Q815" s="28">
        <v>45904</v>
      </c>
      <c r="R815" s="27">
        <v>3</v>
      </c>
      <c r="S815" s="27">
        <f t="shared" si="83"/>
        <v>3</v>
      </c>
      <c r="T815" s="25">
        <v>1</v>
      </c>
      <c r="U815" s="44">
        <v>2</v>
      </c>
      <c r="V815" s="25">
        <f>T815</f>
        <v>1</v>
      </c>
      <c r="W815" s="25">
        <v>0</v>
      </c>
      <c r="X815" s="43">
        <f>U815</f>
        <v>2</v>
      </c>
      <c r="Y815" s="24">
        <v>84</v>
      </c>
      <c r="Z815" s="24">
        <v>3</v>
      </c>
      <c r="AA815" s="24">
        <f t="shared" si="89"/>
        <v>87</v>
      </c>
      <c r="AB815" s="338">
        <v>45911</v>
      </c>
      <c r="AC815" s="339">
        <v>0.3611111111111111</v>
      </c>
      <c r="AD815" s="339">
        <v>0.50694444444444442</v>
      </c>
      <c r="AE815" s="23" t="str">
        <f>CONCATENATE(AF815,"-",AG815)</f>
        <v>인천-인천</v>
      </c>
      <c r="AF815" s="340" t="s">
        <v>6</v>
      </c>
      <c r="AG815" s="340" t="s">
        <v>6</v>
      </c>
      <c r="AH815" s="340" t="s">
        <v>82</v>
      </c>
      <c r="AI815" s="340" t="s">
        <v>71</v>
      </c>
      <c r="AJ815" s="20" t="s">
        <v>81</v>
      </c>
      <c r="AK815" s="20" t="s">
        <v>80</v>
      </c>
      <c r="AL815" s="19" t="s">
        <v>79</v>
      </c>
      <c r="AM815" s="19"/>
      <c r="AN815" s="18"/>
    </row>
    <row r="816" spans="1:40" ht="16.5" customHeight="1">
      <c r="A816" s="363"/>
      <c r="B816" s="38" t="s">
        <v>78</v>
      </c>
      <c r="C816" s="39" t="s">
        <v>77</v>
      </c>
      <c r="D816" s="336" t="s">
        <v>76</v>
      </c>
      <c r="E816" s="337">
        <v>5</v>
      </c>
      <c r="F816" s="37"/>
      <c r="G816" s="37"/>
      <c r="H816" s="36"/>
      <c r="I816" s="36"/>
      <c r="J816" s="42"/>
      <c r="K816" s="42"/>
      <c r="L816" s="33" t="s">
        <v>7</v>
      </c>
      <c r="M816" s="32" t="s">
        <v>75</v>
      </c>
      <c r="N816" s="31"/>
      <c r="O816" s="30">
        <v>45838</v>
      </c>
      <c r="P816" s="29"/>
      <c r="Q816" s="28"/>
      <c r="R816" s="27">
        <v>3</v>
      </c>
      <c r="S816" s="27">
        <f t="shared" si="83"/>
        <v>3</v>
      </c>
      <c r="T816" s="41">
        <v>3</v>
      </c>
      <c r="U816" s="25">
        <f>R816-T816</f>
        <v>0</v>
      </c>
      <c r="V816" s="25">
        <v>0</v>
      </c>
      <c r="W816" s="25">
        <f>T816</f>
        <v>3</v>
      </c>
      <c r="X816" s="25">
        <v>0</v>
      </c>
      <c r="Y816" s="24">
        <v>76</v>
      </c>
      <c r="Z816" s="24">
        <v>3</v>
      </c>
      <c r="AA816" s="24">
        <f t="shared" si="89"/>
        <v>79</v>
      </c>
      <c r="AB816" s="338">
        <v>45952</v>
      </c>
      <c r="AC816" s="339">
        <v>0.35416666666666669</v>
      </c>
      <c r="AD816" s="339">
        <v>0.70833333333333337</v>
      </c>
      <c r="AE816" s="40" t="s">
        <v>74</v>
      </c>
      <c r="AF816" s="340" t="s">
        <v>6</v>
      </c>
      <c r="AG816" s="340" t="s">
        <v>73</v>
      </c>
      <c r="AH816" s="340" t="s">
        <v>72</v>
      </c>
      <c r="AI816" s="340" t="s">
        <v>71</v>
      </c>
      <c r="AJ816" s="20" t="s">
        <v>70</v>
      </c>
      <c r="AK816" s="20" t="s">
        <v>69</v>
      </c>
      <c r="AL816" s="19"/>
      <c r="AM816" s="19"/>
      <c r="AN816" s="18"/>
    </row>
    <row r="817" spans="1:40">
      <c r="A817" s="18">
        <v>262</v>
      </c>
      <c r="B817" s="38" t="s">
        <v>68</v>
      </c>
      <c r="C817" s="39" t="s">
        <v>67</v>
      </c>
      <c r="D817" s="336" t="s">
        <v>66</v>
      </c>
      <c r="E817" s="337">
        <v>4</v>
      </c>
      <c r="F817" s="37"/>
      <c r="G817" s="37"/>
      <c r="H817" s="36"/>
      <c r="I817" s="36"/>
      <c r="J817" s="35"/>
      <c r="K817" s="34"/>
      <c r="L817" s="33" t="s">
        <v>7</v>
      </c>
      <c r="M817" s="32" t="s">
        <v>65</v>
      </c>
      <c r="N817" s="31"/>
      <c r="O817" s="30">
        <v>45838</v>
      </c>
      <c r="P817" s="29"/>
      <c r="Q817" s="28"/>
      <c r="R817" s="27">
        <v>3</v>
      </c>
      <c r="S817" s="27">
        <f t="shared" si="83"/>
        <v>3</v>
      </c>
      <c r="T817" s="25">
        <v>3</v>
      </c>
      <c r="U817" s="25">
        <f>R817-T817</f>
        <v>0</v>
      </c>
      <c r="V817" s="25">
        <f>T817</f>
        <v>3</v>
      </c>
      <c r="W817" s="25">
        <v>0</v>
      </c>
      <c r="X817" s="25">
        <v>0</v>
      </c>
      <c r="Y817" s="24">
        <v>84</v>
      </c>
      <c r="Z817" s="24">
        <v>3</v>
      </c>
      <c r="AA817" s="24">
        <f t="shared" si="89"/>
        <v>87</v>
      </c>
      <c r="AB817" s="338">
        <v>45947</v>
      </c>
      <c r="AC817" s="339">
        <v>0.38194444444444442</v>
      </c>
      <c r="AD817" s="339">
        <v>0.63194444444444442</v>
      </c>
      <c r="AE817" s="23" t="str">
        <f t="shared" ref="AE817:AE833" si="90">CONCATENATE(AF817,"-",AG817)</f>
        <v>인천-영종</v>
      </c>
      <c r="AF817" s="340" t="s">
        <v>6</v>
      </c>
      <c r="AG817" s="340" t="s">
        <v>64</v>
      </c>
      <c r="AH817" s="340" t="s">
        <v>63</v>
      </c>
      <c r="AI817" s="340" t="s">
        <v>4</v>
      </c>
      <c r="AJ817" s="20" t="s">
        <v>62</v>
      </c>
      <c r="AK817" s="20" t="s">
        <v>61</v>
      </c>
      <c r="AL817" s="19" t="s">
        <v>60</v>
      </c>
      <c r="AM817" s="19"/>
      <c r="AN817" s="18"/>
    </row>
    <row r="818" spans="1:40">
      <c r="A818" s="363">
        <v>263</v>
      </c>
      <c r="B818" s="38" t="s">
        <v>59</v>
      </c>
      <c r="C818" s="39" t="s">
        <v>9</v>
      </c>
      <c r="D818" s="336" t="s">
        <v>58</v>
      </c>
      <c r="E818" s="337"/>
      <c r="F818" s="37"/>
      <c r="G818" s="37"/>
      <c r="H818" s="36"/>
      <c r="I818" s="36"/>
      <c r="J818" s="35"/>
      <c r="K818" s="34"/>
      <c r="L818" s="33" t="s">
        <v>7</v>
      </c>
      <c r="M818" s="32" t="s">
        <v>0</v>
      </c>
      <c r="N818" s="31"/>
      <c r="O818" s="30"/>
      <c r="P818" s="29"/>
      <c r="Q818" s="28"/>
      <c r="R818" s="27">
        <v>1</v>
      </c>
      <c r="S818" s="27"/>
      <c r="T818" s="25"/>
      <c r="U818" s="25"/>
      <c r="V818" s="26"/>
      <c r="W818" s="25"/>
      <c r="X818" s="25"/>
      <c r="Y818" s="24">
        <v>19</v>
      </c>
      <c r="Z818" s="24"/>
      <c r="AA818" s="24"/>
      <c r="AB818" s="338">
        <v>45924</v>
      </c>
      <c r="AC818" s="339">
        <v>0.5625</v>
      </c>
      <c r="AD818" s="339">
        <v>0.66666666666666663</v>
      </c>
      <c r="AE818" s="23" t="str">
        <f t="shared" si="90"/>
        <v>인천-인천</v>
      </c>
      <c r="AF818" s="340" t="s">
        <v>6</v>
      </c>
      <c r="AG818" s="340" t="s">
        <v>6</v>
      </c>
      <c r="AH818" s="340" t="s">
        <v>57</v>
      </c>
      <c r="AI818" s="340" t="s">
        <v>4</v>
      </c>
      <c r="AJ818" s="20" t="s">
        <v>56</v>
      </c>
      <c r="AK818" s="21"/>
      <c r="AL818" s="20" t="s">
        <v>55</v>
      </c>
      <c r="AM818" s="19"/>
      <c r="AN818" s="18"/>
    </row>
    <row r="819" spans="1:40">
      <c r="A819" s="363"/>
      <c r="B819" s="38" t="s">
        <v>54</v>
      </c>
      <c r="C819" s="39" t="s">
        <v>9</v>
      </c>
      <c r="D819" s="336" t="s">
        <v>35</v>
      </c>
      <c r="E819" s="337"/>
      <c r="F819" s="37"/>
      <c r="G819" s="37"/>
      <c r="H819" s="36"/>
      <c r="I819" s="36"/>
      <c r="J819" s="35"/>
      <c r="K819" s="34"/>
      <c r="L819" s="33" t="s">
        <v>7</v>
      </c>
      <c r="M819" s="32" t="s">
        <v>0</v>
      </c>
      <c r="N819" s="31"/>
      <c r="O819" s="30"/>
      <c r="P819" s="29"/>
      <c r="Q819" s="28"/>
      <c r="R819" s="27">
        <v>1</v>
      </c>
      <c r="S819" s="27"/>
      <c r="T819" s="25"/>
      <c r="U819" s="25"/>
      <c r="V819" s="26"/>
      <c r="W819" s="25"/>
      <c r="X819" s="25"/>
      <c r="Y819" s="24">
        <v>37</v>
      </c>
      <c r="Z819" s="24"/>
      <c r="AA819" s="24"/>
      <c r="AB819" s="338">
        <v>45924</v>
      </c>
      <c r="AC819" s="339">
        <v>0.5625</v>
      </c>
      <c r="AD819" s="339">
        <v>0.66666666666666663</v>
      </c>
      <c r="AE819" s="23" t="str">
        <f t="shared" si="90"/>
        <v>인천-인천</v>
      </c>
      <c r="AF819" s="340" t="s">
        <v>6</v>
      </c>
      <c r="AG819" s="340" t="s">
        <v>6</v>
      </c>
      <c r="AH819" s="340" t="s">
        <v>53</v>
      </c>
      <c r="AI819" s="340" t="s">
        <v>4</v>
      </c>
      <c r="AJ819" s="20" t="s">
        <v>12</v>
      </c>
      <c r="AK819" s="21"/>
      <c r="AL819" s="20" t="s">
        <v>11</v>
      </c>
      <c r="AM819" s="19"/>
      <c r="AN819" s="18"/>
    </row>
    <row r="820" spans="1:40">
      <c r="A820" s="363"/>
      <c r="B820" s="38" t="s">
        <v>52</v>
      </c>
      <c r="C820" s="39" t="s">
        <v>9</v>
      </c>
      <c r="D820" s="336" t="s">
        <v>49</v>
      </c>
      <c r="E820" s="337"/>
      <c r="F820" s="37"/>
      <c r="G820" s="37"/>
      <c r="H820" s="36"/>
      <c r="I820" s="36"/>
      <c r="J820" s="35"/>
      <c r="K820" s="34"/>
      <c r="L820" s="33" t="s">
        <v>7</v>
      </c>
      <c r="M820" s="32" t="s">
        <v>0</v>
      </c>
      <c r="N820" s="31"/>
      <c r="O820" s="30"/>
      <c r="P820" s="29"/>
      <c r="Q820" s="28"/>
      <c r="R820" s="27">
        <v>1</v>
      </c>
      <c r="S820" s="27"/>
      <c r="T820" s="25"/>
      <c r="U820" s="25"/>
      <c r="V820" s="26"/>
      <c r="W820" s="25"/>
      <c r="X820" s="25"/>
      <c r="Y820" s="24">
        <v>20</v>
      </c>
      <c r="Z820" s="24"/>
      <c r="AA820" s="24"/>
      <c r="AB820" s="338">
        <v>45927</v>
      </c>
      <c r="AC820" s="339">
        <v>0.375</v>
      </c>
      <c r="AD820" s="339">
        <v>0.5</v>
      </c>
      <c r="AE820" s="23" t="str">
        <f t="shared" si="90"/>
        <v>인천-인천</v>
      </c>
      <c r="AF820" s="340" t="s">
        <v>6</v>
      </c>
      <c r="AG820" s="340" t="s">
        <v>6</v>
      </c>
      <c r="AH820" s="340" t="s">
        <v>47</v>
      </c>
      <c r="AI820" s="340" t="s">
        <v>4</v>
      </c>
      <c r="AJ820" s="20" t="s">
        <v>51</v>
      </c>
      <c r="AK820" s="21"/>
      <c r="AL820" s="20" t="s">
        <v>2</v>
      </c>
      <c r="AM820" s="19"/>
      <c r="AN820" s="18"/>
    </row>
    <row r="821" spans="1:40">
      <c r="A821" s="363"/>
      <c r="B821" s="38" t="s">
        <v>50</v>
      </c>
      <c r="C821" s="39" t="s">
        <v>9</v>
      </c>
      <c r="D821" s="336" t="s">
        <v>49</v>
      </c>
      <c r="E821" s="337"/>
      <c r="F821" s="37"/>
      <c r="G821" s="37"/>
      <c r="H821" s="36"/>
      <c r="I821" s="36"/>
      <c r="J821" s="35"/>
      <c r="K821" s="34"/>
      <c r="L821" s="33" t="s">
        <v>7</v>
      </c>
      <c r="M821" s="32" t="s">
        <v>48</v>
      </c>
      <c r="N821" s="31"/>
      <c r="O821" s="30"/>
      <c r="P821" s="29"/>
      <c r="Q821" s="28"/>
      <c r="R821" s="27">
        <v>1</v>
      </c>
      <c r="S821" s="27"/>
      <c r="T821" s="25"/>
      <c r="U821" s="25"/>
      <c r="V821" s="26"/>
      <c r="W821" s="25"/>
      <c r="X821" s="25"/>
      <c r="Y821" s="24">
        <v>20</v>
      </c>
      <c r="Z821" s="24"/>
      <c r="AA821" s="24"/>
      <c r="AB821" s="338">
        <v>45927</v>
      </c>
      <c r="AC821" s="339">
        <v>0.375</v>
      </c>
      <c r="AD821" s="339">
        <v>0.5</v>
      </c>
      <c r="AE821" s="23" t="str">
        <f t="shared" si="90"/>
        <v>인천-인천</v>
      </c>
      <c r="AF821" s="340" t="s">
        <v>6</v>
      </c>
      <c r="AG821" s="340" t="s">
        <v>6</v>
      </c>
      <c r="AH821" s="340" t="s">
        <v>47</v>
      </c>
      <c r="AI821" s="340" t="s">
        <v>4</v>
      </c>
      <c r="AJ821" s="20" t="s">
        <v>28</v>
      </c>
      <c r="AK821" s="21"/>
      <c r="AL821" s="20" t="s">
        <v>27</v>
      </c>
      <c r="AM821" s="19"/>
      <c r="AN821" s="18"/>
    </row>
    <row r="822" spans="1:40">
      <c r="A822" s="363"/>
      <c r="B822" s="38" t="s">
        <v>46</v>
      </c>
      <c r="C822" s="39" t="s">
        <v>9</v>
      </c>
      <c r="D822" s="336" t="s">
        <v>35</v>
      </c>
      <c r="E822" s="337"/>
      <c r="F822" s="37"/>
      <c r="G822" s="37"/>
      <c r="H822" s="36"/>
      <c r="I822" s="36"/>
      <c r="J822" s="35"/>
      <c r="K822" s="34"/>
      <c r="L822" s="33" t="s">
        <v>45</v>
      </c>
      <c r="M822" s="32" t="s">
        <v>0</v>
      </c>
      <c r="N822" s="31"/>
      <c r="O822" s="30"/>
      <c r="P822" s="29"/>
      <c r="Q822" s="28"/>
      <c r="R822" s="27">
        <v>1</v>
      </c>
      <c r="S822" s="27"/>
      <c r="T822" s="25"/>
      <c r="U822" s="25"/>
      <c r="V822" s="26"/>
      <c r="W822" s="25"/>
      <c r="X822" s="25"/>
      <c r="Y822" s="24">
        <v>20</v>
      </c>
      <c r="Z822" s="24"/>
      <c r="AA822" s="24"/>
      <c r="AB822" s="338">
        <v>45945</v>
      </c>
      <c r="AC822" s="339">
        <v>0.54166666666666663</v>
      </c>
      <c r="AD822" s="339">
        <v>0.6875</v>
      </c>
      <c r="AE822" s="23" t="str">
        <f t="shared" si="90"/>
        <v>인천-인천</v>
      </c>
      <c r="AF822" s="340" t="s">
        <v>6</v>
      </c>
      <c r="AG822" s="340" t="s">
        <v>6</v>
      </c>
      <c r="AH822" s="340" t="s">
        <v>44</v>
      </c>
      <c r="AI822" s="340" t="s">
        <v>4</v>
      </c>
      <c r="AJ822" s="20" t="s">
        <v>43</v>
      </c>
      <c r="AK822" s="21"/>
      <c r="AL822" s="20" t="s">
        <v>42</v>
      </c>
      <c r="AM822" s="19"/>
      <c r="AN822" s="18"/>
    </row>
    <row r="823" spans="1:40">
      <c r="A823" s="363"/>
      <c r="B823" s="38" t="s">
        <v>41</v>
      </c>
      <c r="C823" s="39" t="s">
        <v>9</v>
      </c>
      <c r="D823" s="336" t="s">
        <v>35</v>
      </c>
      <c r="E823" s="337"/>
      <c r="F823" s="37"/>
      <c r="G823" s="37"/>
      <c r="H823" s="36"/>
      <c r="I823" s="36"/>
      <c r="J823" s="35"/>
      <c r="K823" s="34"/>
      <c r="L823" s="33" t="s">
        <v>7</v>
      </c>
      <c r="M823" s="32" t="s">
        <v>0</v>
      </c>
      <c r="N823" s="31"/>
      <c r="O823" s="30"/>
      <c r="P823" s="29"/>
      <c r="Q823" s="28"/>
      <c r="R823" s="27">
        <v>1</v>
      </c>
      <c r="S823" s="27"/>
      <c r="T823" s="25"/>
      <c r="U823" s="25"/>
      <c r="V823" s="26"/>
      <c r="W823" s="25"/>
      <c r="X823" s="25"/>
      <c r="Y823" s="24">
        <v>22</v>
      </c>
      <c r="Z823" s="24"/>
      <c r="AA823" s="24"/>
      <c r="AB823" s="338">
        <v>45945</v>
      </c>
      <c r="AC823" s="339">
        <v>0.5625</v>
      </c>
      <c r="AD823" s="339">
        <v>0.66666666666666663</v>
      </c>
      <c r="AE823" s="23" t="str">
        <f t="shared" si="90"/>
        <v>인천-인천</v>
      </c>
      <c r="AF823" s="340" t="s">
        <v>6</v>
      </c>
      <c r="AG823" s="340" t="s">
        <v>6</v>
      </c>
      <c r="AH823" s="340" t="s">
        <v>40</v>
      </c>
      <c r="AI823" s="340" t="s">
        <v>4</v>
      </c>
      <c r="AJ823" s="20" t="s">
        <v>20</v>
      </c>
      <c r="AK823" s="21"/>
      <c r="AL823" s="20" t="s">
        <v>19</v>
      </c>
      <c r="AM823" s="19"/>
      <c r="AN823" s="18"/>
    </row>
    <row r="824" spans="1:40">
      <c r="A824" s="363"/>
      <c r="B824" s="38" t="s">
        <v>39</v>
      </c>
      <c r="C824" s="39" t="s">
        <v>9</v>
      </c>
      <c r="D824" s="336" t="s">
        <v>35</v>
      </c>
      <c r="E824" s="337"/>
      <c r="F824" s="37"/>
      <c r="G824" s="37"/>
      <c r="H824" s="36"/>
      <c r="I824" s="36"/>
      <c r="J824" s="35"/>
      <c r="K824" s="34"/>
      <c r="L824" s="33" t="s">
        <v>7</v>
      </c>
      <c r="M824" s="32" t="s">
        <v>0</v>
      </c>
      <c r="N824" s="31"/>
      <c r="O824" s="30"/>
      <c r="P824" s="29"/>
      <c r="Q824" s="28"/>
      <c r="R824" s="27">
        <v>1</v>
      </c>
      <c r="S824" s="27"/>
      <c r="T824" s="25"/>
      <c r="U824" s="25"/>
      <c r="V824" s="26"/>
      <c r="W824" s="25"/>
      <c r="X824" s="25"/>
      <c r="Y824" s="24">
        <v>25</v>
      </c>
      <c r="Z824" s="24"/>
      <c r="AA824" s="24"/>
      <c r="AB824" s="338">
        <v>45945</v>
      </c>
      <c r="AC824" s="339">
        <v>0.5625</v>
      </c>
      <c r="AD824" s="339">
        <v>0.66666666666666663</v>
      </c>
      <c r="AE824" s="23" t="str">
        <f t="shared" si="90"/>
        <v>인천-인천</v>
      </c>
      <c r="AF824" s="340" t="s">
        <v>6</v>
      </c>
      <c r="AG824" s="340" t="s">
        <v>6</v>
      </c>
      <c r="AH824" s="340" t="s">
        <v>5</v>
      </c>
      <c r="AI824" s="340" t="s">
        <v>4</v>
      </c>
      <c r="AJ824" s="20" t="s">
        <v>38</v>
      </c>
      <c r="AK824" s="21"/>
      <c r="AL824" s="20" t="s">
        <v>37</v>
      </c>
      <c r="AM824" s="19"/>
      <c r="AN824" s="18"/>
    </row>
    <row r="825" spans="1:40">
      <c r="A825" s="363"/>
      <c r="B825" s="38" t="s">
        <v>36</v>
      </c>
      <c r="C825" s="39" t="s">
        <v>9</v>
      </c>
      <c r="D825" s="336" t="s">
        <v>35</v>
      </c>
      <c r="E825" s="337"/>
      <c r="F825" s="37"/>
      <c r="G825" s="37"/>
      <c r="H825" s="36"/>
      <c r="I825" s="36"/>
      <c r="J825" s="35"/>
      <c r="K825" s="34"/>
      <c r="L825" s="33" t="s">
        <v>7</v>
      </c>
      <c r="M825" s="32" t="s">
        <v>0</v>
      </c>
      <c r="N825" s="31"/>
      <c r="O825" s="30"/>
      <c r="P825" s="29"/>
      <c r="Q825" s="28"/>
      <c r="R825" s="27">
        <v>1</v>
      </c>
      <c r="S825" s="27"/>
      <c r="T825" s="25"/>
      <c r="U825" s="25"/>
      <c r="V825" s="26"/>
      <c r="W825" s="25"/>
      <c r="X825" s="25"/>
      <c r="Y825" s="24">
        <v>37</v>
      </c>
      <c r="Z825" s="24"/>
      <c r="AA825" s="24"/>
      <c r="AB825" s="338">
        <v>45945</v>
      </c>
      <c r="AC825" s="339">
        <v>0.5625</v>
      </c>
      <c r="AD825" s="339">
        <v>0.66666666666666663</v>
      </c>
      <c r="AE825" s="23" t="str">
        <f t="shared" si="90"/>
        <v>인천-인천</v>
      </c>
      <c r="AF825" s="340" t="s">
        <v>6</v>
      </c>
      <c r="AG825" s="340" t="s">
        <v>6</v>
      </c>
      <c r="AH825" s="340" t="s">
        <v>34</v>
      </c>
      <c r="AI825" s="340" t="s">
        <v>4</v>
      </c>
      <c r="AJ825" s="20" t="s">
        <v>12</v>
      </c>
      <c r="AK825" s="21"/>
      <c r="AL825" s="20" t="s">
        <v>11</v>
      </c>
      <c r="AM825" s="19"/>
      <c r="AN825" s="18"/>
    </row>
    <row r="826" spans="1:40">
      <c r="A826" s="363"/>
      <c r="B826" s="38" t="s">
        <v>33</v>
      </c>
      <c r="C826" s="39" t="s">
        <v>32</v>
      </c>
      <c r="D826" s="336" t="s">
        <v>31</v>
      </c>
      <c r="E826" s="337"/>
      <c r="F826" s="37"/>
      <c r="G826" s="37"/>
      <c r="H826" s="36"/>
      <c r="I826" s="36"/>
      <c r="J826" s="35"/>
      <c r="K826" s="34"/>
      <c r="L826" s="33" t="s">
        <v>7</v>
      </c>
      <c r="M826" s="32" t="s">
        <v>0</v>
      </c>
      <c r="N826" s="31"/>
      <c r="O826" s="30"/>
      <c r="P826" s="29"/>
      <c r="Q826" s="28"/>
      <c r="R826" s="27">
        <v>1</v>
      </c>
      <c r="S826" s="27"/>
      <c r="T826" s="25"/>
      <c r="U826" s="25"/>
      <c r="V826" s="26"/>
      <c r="W826" s="25"/>
      <c r="X826" s="25"/>
      <c r="Y826" s="24">
        <v>10</v>
      </c>
      <c r="Z826" s="24"/>
      <c r="AA826" s="24"/>
      <c r="AB826" s="338">
        <v>45947</v>
      </c>
      <c r="AC826" s="339">
        <v>0.60416666666666663</v>
      </c>
      <c r="AD826" s="339">
        <v>0.68055555555555547</v>
      </c>
      <c r="AE826" s="23" t="str">
        <f t="shared" si="90"/>
        <v>인천-인천</v>
      </c>
      <c r="AF826" s="340" t="s">
        <v>6</v>
      </c>
      <c r="AG826" s="340" t="s">
        <v>6</v>
      </c>
      <c r="AH826" s="340" t="s">
        <v>30</v>
      </c>
      <c r="AI826" s="340" t="s">
        <v>4</v>
      </c>
      <c r="AJ826" s="20" t="s">
        <v>3</v>
      </c>
      <c r="AK826" s="21"/>
      <c r="AL826" s="20" t="s">
        <v>2</v>
      </c>
      <c r="AM826" s="19"/>
      <c r="AN826" s="18"/>
    </row>
    <row r="827" spans="1:40">
      <c r="A827" s="363"/>
      <c r="B827" s="38" t="s">
        <v>29</v>
      </c>
      <c r="C827" s="39" t="s">
        <v>9</v>
      </c>
      <c r="D827" s="336" t="s">
        <v>8</v>
      </c>
      <c r="E827" s="337"/>
      <c r="F827" s="37"/>
      <c r="G827" s="37"/>
      <c r="H827" s="36"/>
      <c r="I827" s="36"/>
      <c r="J827" s="35"/>
      <c r="K827" s="34"/>
      <c r="L827" s="33" t="s">
        <v>7</v>
      </c>
      <c r="M827" s="32" t="s">
        <v>0</v>
      </c>
      <c r="N827" s="31"/>
      <c r="O827" s="30"/>
      <c r="P827" s="29"/>
      <c r="Q827" s="28"/>
      <c r="R827" s="27">
        <v>1</v>
      </c>
      <c r="S827" s="27"/>
      <c r="T827" s="25"/>
      <c r="U827" s="25"/>
      <c r="V827" s="26"/>
      <c r="W827" s="25"/>
      <c r="X827" s="25"/>
      <c r="Y827" s="24">
        <v>25</v>
      </c>
      <c r="Z827" s="24"/>
      <c r="AA827" s="24"/>
      <c r="AB827" s="338">
        <v>45951</v>
      </c>
      <c r="AC827" s="339">
        <v>0.54861111111111105</v>
      </c>
      <c r="AD827" s="339">
        <v>0.64583333333333337</v>
      </c>
      <c r="AE827" s="23" t="str">
        <f t="shared" si="90"/>
        <v>인천-인천</v>
      </c>
      <c r="AF827" s="340" t="s">
        <v>6</v>
      </c>
      <c r="AG827" s="340" t="s">
        <v>6</v>
      </c>
      <c r="AH827" s="340" t="s">
        <v>5</v>
      </c>
      <c r="AI827" s="340" t="s">
        <v>4</v>
      </c>
      <c r="AJ827" s="20" t="s">
        <v>28</v>
      </c>
      <c r="AK827" s="21"/>
      <c r="AL827" s="20" t="s">
        <v>27</v>
      </c>
      <c r="AM827" s="19"/>
      <c r="AN827" s="18"/>
    </row>
    <row r="828" spans="1:40">
      <c r="A828" s="363"/>
      <c r="B828" s="38" t="s">
        <v>26</v>
      </c>
      <c r="C828" s="39" t="s">
        <v>9</v>
      </c>
      <c r="D828" s="336" t="s">
        <v>14</v>
      </c>
      <c r="E828" s="337"/>
      <c r="F828" s="37"/>
      <c r="G828" s="37"/>
      <c r="H828" s="36"/>
      <c r="I828" s="36"/>
      <c r="J828" s="35"/>
      <c r="K828" s="34"/>
      <c r="L828" s="33" t="s">
        <v>7</v>
      </c>
      <c r="M828" s="32" t="s">
        <v>0</v>
      </c>
      <c r="N828" s="31"/>
      <c r="O828" s="30"/>
      <c r="P828" s="29"/>
      <c r="Q828" s="28"/>
      <c r="R828" s="27">
        <v>1</v>
      </c>
      <c r="S828" s="27"/>
      <c r="T828" s="25"/>
      <c r="U828" s="25"/>
      <c r="V828" s="26"/>
      <c r="W828" s="25"/>
      <c r="X828" s="25"/>
      <c r="Y828" s="24">
        <v>14</v>
      </c>
      <c r="Z828" s="24"/>
      <c r="AA828" s="24"/>
      <c r="AB828" s="338">
        <v>45988</v>
      </c>
      <c r="AC828" s="339">
        <v>0.375</v>
      </c>
      <c r="AD828" s="339">
        <v>0.54166666666666663</v>
      </c>
      <c r="AE828" s="23" t="str">
        <f t="shared" si="90"/>
        <v>인천-인천</v>
      </c>
      <c r="AF828" s="340" t="s">
        <v>6</v>
      </c>
      <c r="AG828" s="340" t="s">
        <v>6</v>
      </c>
      <c r="AH828" s="340" t="s">
        <v>13</v>
      </c>
      <c r="AI828" s="340" t="s">
        <v>4</v>
      </c>
      <c r="AJ828" s="20" t="s">
        <v>25</v>
      </c>
      <c r="AK828" s="21"/>
      <c r="AL828" s="20" t="s">
        <v>24</v>
      </c>
      <c r="AM828" s="19"/>
      <c r="AN828" s="18"/>
    </row>
    <row r="829" spans="1:40">
      <c r="A829" s="363"/>
      <c r="B829" s="38" t="s">
        <v>23</v>
      </c>
      <c r="C829" s="39" t="s">
        <v>9</v>
      </c>
      <c r="D829" s="336" t="s">
        <v>14</v>
      </c>
      <c r="E829" s="337"/>
      <c r="F829" s="37"/>
      <c r="G829" s="37"/>
      <c r="H829" s="36"/>
      <c r="I829" s="36"/>
      <c r="J829" s="35"/>
      <c r="K829" s="34"/>
      <c r="L829" s="33" t="s">
        <v>7</v>
      </c>
      <c r="M829" s="32" t="s">
        <v>0</v>
      </c>
      <c r="N829" s="31"/>
      <c r="O829" s="30"/>
      <c r="P829" s="29"/>
      <c r="Q829" s="28"/>
      <c r="R829" s="27">
        <v>1</v>
      </c>
      <c r="S829" s="27"/>
      <c r="T829" s="25"/>
      <c r="U829" s="25"/>
      <c r="V829" s="26"/>
      <c r="W829" s="25"/>
      <c r="X829" s="25"/>
      <c r="Y829" s="24">
        <v>14</v>
      </c>
      <c r="Z829" s="24"/>
      <c r="AA829" s="24"/>
      <c r="AB829" s="338">
        <v>45988</v>
      </c>
      <c r="AC829" s="339">
        <v>0.375</v>
      </c>
      <c r="AD829" s="339">
        <v>0.54166666666666663</v>
      </c>
      <c r="AE829" s="23" t="str">
        <f t="shared" si="90"/>
        <v>인천-인천</v>
      </c>
      <c r="AF829" s="340" t="s">
        <v>6</v>
      </c>
      <c r="AG829" s="340" t="s">
        <v>6</v>
      </c>
      <c r="AH829" s="340" t="s">
        <v>13</v>
      </c>
      <c r="AI829" s="340" t="s">
        <v>4</v>
      </c>
      <c r="AJ829" s="20" t="s">
        <v>22</v>
      </c>
      <c r="AK829" s="21"/>
      <c r="AL829" s="20" t="s">
        <v>11</v>
      </c>
      <c r="AM829" s="19"/>
      <c r="AN829" s="18"/>
    </row>
    <row r="830" spans="1:40">
      <c r="A830" s="363"/>
      <c r="B830" s="38" t="s">
        <v>21</v>
      </c>
      <c r="C830" s="39" t="s">
        <v>9</v>
      </c>
      <c r="D830" s="336" t="s">
        <v>14</v>
      </c>
      <c r="E830" s="337"/>
      <c r="F830" s="37"/>
      <c r="G830" s="37"/>
      <c r="H830" s="36"/>
      <c r="I830" s="36"/>
      <c r="J830" s="35"/>
      <c r="K830" s="34"/>
      <c r="L830" s="33" t="s">
        <v>7</v>
      </c>
      <c r="M830" s="32" t="s">
        <v>0</v>
      </c>
      <c r="N830" s="31"/>
      <c r="O830" s="30"/>
      <c r="P830" s="29"/>
      <c r="Q830" s="28"/>
      <c r="R830" s="27">
        <v>1</v>
      </c>
      <c r="S830" s="27"/>
      <c r="T830" s="25"/>
      <c r="U830" s="25"/>
      <c r="V830" s="26"/>
      <c r="W830" s="25"/>
      <c r="X830" s="25"/>
      <c r="Y830" s="24">
        <v>14</v>
      </c>
      <c r="Z830" s="24"/>
      <c r="AA830" s="24"/>
      <c r="AB830" s="338">
        <v>45988</v>
      </c>
      <c r="AC830" s="339">
        <v>0.375</v>
      </c>
      <c r="AD830" s="339">
        <v>0.54166666666666663</v>
      </c>
      <c r="AE830" s="23" t="str">
        <f t="shared" si="90"/>
        <v>인천-인천</v>
      </c>
      <c r="AF830" s="340" t="s">
        <v>6</v>
      </c>
      <c r="AG830" s="340" t="s">
        <v>6</v>
      </c>
      <c r="AH830" s="340" t="s">
        <v>13</v>
      </c>
      <c r="AI830" s="340" t="s">
        <v>4</v>
      </c>
      <c r="AJ830" s="20" t="s">
        <v>20</v>
      </c>
      <c r="AK830" s="21"/>
      <c r="AL830" s="20" t="s">
        <v>19</v>
      </c>
      <c r="AM830" s="19"/>
      <c r="AN830" s="18"/>
    </row>
    <row r="831" spans="1:40">
      <c r="A831" s="363"/>
      <c r="B831" s="38" t="s">
        <v>18</v>
      </c>
      <c r="C831" s="39" t="s">
        <v>9</v>
      </c>
      <c r="D831" s="336" t="s">
        <v>14</v>
      </c>
      <c r="E831" s="337"/>
      <c r="F831" s="37"/>
      <c r="G831" s="37"/>
      <c r="H831" s="36"/>
      <c r="I831" s="36"/>
      <c r="J831" s="35"/>
      <c r="K831" s="34"/>
      <c r="L831" s="33" t="s">
        <v>7</v>
      </c>
      <c r="M831" s="32" t="s">
        <v>0</v>
      </c>
      <c r="N831" s="31"/>
      <c r="O831" s="30"/>
      <c r="P831" s="29"/>
      <c r="Q831" s="28"/>
      <c r="R831" s="27">
        <v>1</v>
      </c>
      <c r="S831" s="27"/>
      <c r="T831" s="25"/>
      <c r="U831" s="25"/>
      <c r="V831" s="26"/>
      <c r="W831" s="25"/>
      <c r="X831" s="25"/>
      <c r="Y831" s="24">
        <v>14</v>
      </c>
      <c r="Z831" s="24"/>
      <c r="AA831" s="24"/>
      <c r="AB831" s="338">
        <v>45988</v>
      </c>
      <c r="AC831" s="339">
        <v>0.375</v>
      </c>
      <c r="AD831" s="339">
        <v>0.54166666666666663</v>
      </c>
      <c r="AE831" s="23" t="str">
        <f t="shared" si="90"/>
        <v>인천-인천</v>
      </c>
      <c r="AF831" s="340" t="s">
        <v>6</v>
      </c>
      <c r="AG831" s="340" t="s">
        <v>6</v>
      </c>
      <c r="AH831" s="340" t="s">
        <v>13</v>
      </c>
      <c r="AI831" s="340" t="s">
        <v>4</v>
      </c>
      <c r="AJ831" s="20" t="s">
        <v>17</v>
      </c>
      <c r="AK831" s="21"/>
      <c r="AL831" s="20" t="s">
        <v>16</v>
      </c>
      <c r="AM831" s="19"/>
      <c r="AN831" s="18"/>
    </row>
    <row r="832" spans="1:40">
      <c r="A832" s="363"/>
      <c r="B832" s="38" t="s">
        <v>15</v>
      </c>
      <c r="C832" s="39" t="s">
        <v>9</v>
      </c>
      <c r="D832" s="336" t="s">
        <v>14</v>
      </c>
      <c r="E832" s="337"/>
      <c r="F832" s="37"/>
      <c r="G832" s="37"/>
      <c r="H832" s="36"/>
      <c r="I832" s="36"/>
      <c r="J832" s="35"/>
      <c r="K832" s="34"/>
      <c r="L832" s="33" t="s">
        <v>7</v>
      </c>
      <c r="M832" s="32" t="s">
        <v>0</v>
      </c>
      <c r="N832" s="31"/>
      <c r="O832" s="30"/>
      <c r="P832" s="29"/>
      <c r="Q832" s="28"/>
      <c r="R832" s="27">
        <v>1</v>
      </c>
      <c r="S832" s="27"/>
      <c r="T832" s="25"/>
      <c r="U832" s="25"/>
      <c r="V832" s="26"/>
      <c r="W832" s="25"/>
      <c r="X832" s="25"/>
      <c r="Y832" s="24">
        <v>14</v>
      </c>
      <c r="Z832" s="24"/>
      <c r="AA832" s="24"/>
      <c r="AB832" s="338">
        <v>45988</v>
      </c>
      <c r="AC832" s="339">
        <v>0.375</v>
      </c>
      <c r="AD832" s="339">
        <v>0.54166666666666663</v>
      </c>
      <c r="AE832" s="23" t="str">
        <f t="shared" si="90"/>
        <v>인천-인천</v>
      </c>
      <c r="AF832" s="340" t="s">
        <v>6</v>
      </c>
      <c r="AG832" s="340" t="s">
        <v>6</v>
      </c>
      <c r="AH832" s="340" t="s">
        <v>13</v>
      </c>
      <c r="AI832" s="340" t="s">
        <v>4</v>
      </c>
      <c r="AJ832" s="20" t="s">
        <v>12</v>
      </c>
      <c r="AK832" s="21"/>
      <c r="AL832" s="20" t="s">
        <v>11</v>
      </c>
      <c r="AM832" s="19"/>
      <c r="AN832" s="18"/>
    </row>
    <row r="833" spans="1:40">
      <c r="A833" s="363"/>
      <c r="B833" s="38" t="s">
        <v>10</v>
      </c>
      <c r="C833" s="39" t="s">
        <v>9</v>
      </c>
      <c r="D833" s="336" t="s">
        <v>8</v>
      </c>
      <c r="E833" s="337"/>
      <c r="F833" s="37"/>
      <c r="G833" s="37"/>
      <c r="H833" s="36"/>
      <c r="I833" s="36"/>
      <c r="J833" s="35"/>
      <c r="K833" s="34"/>
      <c r="L833" s="33" t="s">
        <v>7</v>
      </c>
      <c r="M833" s="32" t="s">
        <v>0</v>
      </c>
      <c r="N833" s="31"/>
      <c r="O833" s="30"/>
      <c r="P833" s="29"/>
      <c r="Q833" s="28"/>
      <c r="R833" s="27">
        <v>1</v>
      </c>
      <c r="S833" s="27"/>
      <c r="T833" s="25"/>
      <c r="U833" s="25"/>
      <c r="V833" s="26"/>
      <c r="W833" s="25"/>
      <c r="X833" s="25"/>
      <c r="Y833" s="24">
        <v>25</v>
      </c>
      <c r="Z833" s="24"/>
      <c r="AA833" s="24"/>
      <c r="AB833" s="338">
        <v>45981</v>
      </c>
      <c r="AC833" s="339">
        <v>0.54861111111111105</v>
      </c>
      <c r="AD833" s="339">
        <v>0.64583333333333337</v>
      </c>
      <c r="AE833" s="23" t="str">
        <f t="shared" si="90"/>
        <v>인천-인천</v>
      </c>
      <c r="AF833" s="340" t="s">
        <v>6</v>
      </c>
      <c r="AG833" s="340" t="s">
        <v>6</v>
      </c>
      <c r="AH833" s="340" t="s">
        <v>5</v>
      </c>
      <c r="AI833" s="340" t="s">
        <v>4</v>
      </c>
      <c r="AJ833" s="20" t="s">
        <v>3</v>
      </c>
      <c r="AK833" s="21"/>
      <c r="AL833" s="20" t="s">
        <v>2</v>
      </c>
      <c r="AM833" s="19"/>
      <c r="AN833" s="18"/>
    </row>
    <row r="834" spans="1:40" s="8" customFormat="1" hidden="1">
      <c r="A834" s="2"/>
      <c r="B834" s="15"/>
      <c r="C834" s="1"/>
      <c r="D834" s="1"/>
      <c r="E834" s="15"/>
      <c r="F834" s="15"/>
      <c r="G834" s="15"/>
      <c r="H834" s="15"/>
      <c r="I834" s="15"/>
      <c r="J834" s="15"/>
      <c r="K834" s="15"/>
      <c r="L834" s="15"/>
      <c r="M834" s="14"/>
      <c r="N834" s="13"/>
      <c r="O834" s="12"/>
      <c r="P834" s="7"/>
      <c r="Q834" s="11" t="s">
        <v>1</v>
      </c>
      <c r="R834" s="10">
        <f t="shared" ref="R834:X834" si="91">SUBTOTAL(9,R6:R817)</f>
        <v>510</v>
      </c>
      <c r="S834" s="10">
        <f t="shared" si="91"/>
        <v>478</v>
      </c>
      <c r="T834" s="10">
        <f t="shared" si="91"/>
        <v>213</v>
      </c>
      <c r="U834" s="10">
        <f t="shared" si="91"/>
        <v>265</v>
      </c>
      <c r="V834" s="10">
        <f t="shared" si="91"/>
        <v>153</v>
      </c>
      <c r="W834" s="10">
        <f t="shared" si="91"/>
        <v>42</v>
      </c>
      <c r="X834" s="10">
        <f t="shared" si="91"/>
        <v>283</v>
      </c>
      <c r="AB834" s="7"/>
      <c r="AC834" s="6"/>
      <c r="AD834" s="6"/>
      <c r="AE834" s="5"/>
      <c r="AF834" s="4"/>
      <c r="AG834" s="4"/>
      <c r="AH834" s="4"/>
      <c r="AI834" s="4"/>
      <c r="AJ834" s="4"/>
      <c r="AK834" s="4"/>
      <c r="AL834" s="3"/>
      <c r="AM834" s="3"/>
      <c r="AN834" s="2"/>
    </row>
    <row r="835" spans="1:40" s="8" customFormat="1" hidden="1">
      <c r="A835" s="2"/>
      <c r="B835" s="15"/>
      <c r="C835" s="1"/>
      <c r="D835" s="1"/>
      <c r="E835" s="15"/>
      <c r="F835" s="15"/>
      <c r="G835" s="15"/>
      <c r="H835" s="15"/>
      <c r="I835" s="15"/>
      <c r="J835" s="15"/>
      <c r="K835" s="15"/>
      <c r="L835" s="15"/>
      <c r="M835" s="14"/>
      <c r="N835" s="13"/>
      <c r="O835" s="12"/>
      <c r="P835" s="7"/>
      <c r="Q835" s="11"/>
      <c r="R835" s="10"/>
      <c r="S835" s="10"/>
      <c r="T835" s="9"/>
      <c r="U835" s="9">
        <f>T834+U834</f>
        <v>478</v>
      </c>
      <c r="V835" s="9"/>
      <c r="W835" s="9"/>
      <c r="X835" s="9">
        <f>V834+W834+X834</f>
        <v>478</v>
      </c>
      <c r="AB835" s="7"/>
      <c r="AC835" s="6"/>
      <c r="AD835" s="6"/>
      <c r="AE835" s="5"/>
      <c r="AF835" s="4"/>
      <c r="AG835" s="4"/>
      <c r="AH835" s="4"/>
      <c r="AI835" s="4"/>
      <c r="AJ835" s="4"/>
      <c r="AK835" s="4"/>
      <c r="AL835" s="3"/>
      <c r="AM835" s="3"/>
      <c r="AN835" s="2"/>
    </row>
    <row r="836" spans="1:40" s="8" customFormat="1">
      <c r="A836" s="2"/>
      <c r="B836" s="15"/>
      <c r="C836" s="1"/>
      <c r="D836" s="342"/>
      <c r="E836" s="343"/>
      <c r="F836" s="15"/>
      <c r="G836" s="15"/>
      <c r="H836" s="15"/>
      <c r="I836" s="15"/>
      <c r="J836" s="15"/>
      <c r="K836" s="15"/>
      <c r="L836" s="15"/>
      <c r="M836" s="14"/>
      <c r="N836" s="13"/>
      <c r="O836" s="12"/>
      <c r="P836" s="7"/>
      <c r="Q836" s="11" t="s">
        <v>0</v>
      </c>
      <c r="R836" s="344">
        <f t="shared" ref="R836:X836" si="92">SUBTOTAL(9,R818:R833)</f>
        <v>16</v>
      </c>
      <c r="S836" s="344">
        <f t="shared" si="92"/>
        <v>0</v>
      </c>
      <c r="T836" s="10">
        <f t="shared" si="92"/>
        <v>0</v>
      </c>
      <c r="U836" s="10">
        <f t="shared" si="92"/>
        <v>0</v>
      </c>
      <c r="V836" s="10">
        <f t="shared" si="92"/>
        <v>0</v>
      </c>
      <c r="W836" s="10">
        <f t="shared" si="92"/>
        <v>0</v>
      </c>
      <c r="X836" s="10">
        <f t="shared" si="92"/>
        <v>0</v>
      </c>
      <c r="AB836" s="345"/>
      <c r="AC836" s="346"/>
      <c r="AD836" s="346"/>
      <c r="AE836" s="5"/>
      <c r="AF836" s="347"/>
      <c r="AG836" s="347"/>
      <c r="AH836" s="347"/>
      <c r="AI836" s="347"/>
      <c r="AJ836" s="4"/>
      <c r="AK836" s="4"/>
      <c r="AL836" s="3"/>
      <c r="AM836" s="3"/>
      <c r="AN836" s="2"/>
    </row>
    <row r="840" spans="1:40" s="8" customFormat="1">
      <c r="A840" s="2"/>
      <c r="B840" s="15"/>
      <c r="C840" s="1"/>
      <c r="D840" s="1"/>
      <c r="E840" s="15"/>
      <c r="F840" s="15"/>
      <c r="G840" s="15"/>
      <c r="H840" s="15"/>
      <c r="I840" s="15"/>
      <c r="J840" s="15"/>
      <c r="K840" s="15"/>
      <c r="L840" s="15"/>
      <c r="M840" s="14"/>
      <c r="N840" s="13"/>
      <c r="O840" s="12"/>
      <c r="P840" s="7"/>
      <c r="Q840" s="11"/>
      <c r="R840" s="10">
        <f t="shared" ref="R840:X840" si="93">SUBTOTAL(9,R6:R833)</f>
        <v>526</v>
      </c>
      <c r="S840" s="17">
        <f t="shared" si="93"/>
        <v>478</v>
      </c>
      <c r="T840" s="9">
        <f t="shared" si="93"/>
        <v>213</v>
      </c>
      <c r="U840" s="9">
        <f t="shared" si="93"/>
        <v>265</v>
      </c>
      <c r="V840" s="17">
        <f t="shared" si="93"/>
        <v>153</v>
      </c>
      <c r="W840" s="17">
        <f t="shared" si="93"/>
        <v>42</v>
      </c>
      <c r="X840" s="17">
        <f t="shared" si="93"/>
        <v>283</v>
      </c>
      <c r="AB840" s="7"/>
      <c r="AC840" s="6"/>
      <c r="AD840" s="6"/>
      <c r="AE840" s="5"/>
      <c r="AF840" s="4"/>
      <c r="AG840" s="4"/>
      <c r="AH840" s="4"/>
      <c r="AI840" s="4"/>
      <c r="AJ840" s="4"/>
      <c r="AK840" s="4"/>
      <c r="AL840" s="3"/>
      <c r="AM840" s="3"/>
      <c r="AN840" s="2"/>
    </row>
    <row r="841" spans="1:40" s="8" customFormat="1">
      <c r="A841" s="2"/>
      <c r="B841" s="15"/>
      <c r="C841" s="1"/>
      <c r="D841" s="1"/>
      <c r="E841" s="15"/>
      <c r="F841" s="15"/>
      <c r="G841" s="15"/>
      <c r="H841" s="15"/>
      <c r="I841" s="15"/>
      <c r="J841" s="15"/>
      <c r="K841" s="15"/>
      <c r="L841" s="15"/>
      <c r="M841" s="14"/>
      <c r="N841" s="13"/>
      <c r="O841" s="12"/>
      <c r="P841" s="7"/>
      <c r="Q841" s="11"/>
      <c r="R841" s="10"/>
      <c r="S841" s="10"/>
      <c r="T841" s="9"/>
      <c r="U841" s="9">
        <f>T840+U840</f>
        <v>478</v>
      </c>
      <c r="V841" s="9"/>
      <c r="W841" s="9"/>
      <c r="X841" s="9">
        <f>V840+W840+X840</f>
        <v>478</v>
      </c>
      <c r="AB841" s="7"/>
      <c r="AC841" s="6"/>
      <c r="AD841" s="6"/>
      <c r="AE841" s="5"/>
      <c r="AF841" s="4"/>
      <c r="AG841" s="4"/>
      <c r="AH841" s="4"/>
      <c r="AI841" s="4"/>
      <c r="AJ841" s="4"/>
      <c r="AK841" s="4"/>
      <c r="AL841" s="3"/>
      <c r="AM841" s="3"/>
      <c r="AN841" s="2"/>
    </row>
    <row r="842" spans="1:40" s="8" customFormat="1">
      <c r="A842" s="2"/>
      <c r="B842" s="15"/>
      <c r="C842" s="1"/>
      <c r="D842" s="1"/>
      <c r="E842" s="15"/>
      <c r="F842" s="15"/>
      <c r="G842" s="15"/>
      <c r="H842" s="15"/>
      <c r="I842" s="15"/>
      <c r="J842" s="15"/>
      <c r="K842" s="15"/>
      <c r="L842" s="15"/>
      <c r="M842" s="14"/>
      <c r="N842" s="13"/>
      <c r="O842" s="12"/>
      <c r="P842" s="7"/>
      <c r="Q842" s="11"/>
      <c r="R842" s="10">
        <f t="shared" ref="R842:X842" si="94">SUBTOTAL(9,R6:R833)</f>
        <v>526</v>
      </c>
      <c r="S842" s="10">
        <f t="shared" si="94"/>
        <v>478</v>
      </c>
      <c r="T842" s="10">
        <f t="shared" si="94"/>
        <v>213</v>
      </c>
      <c r="U842" s="10">
        <f t="shared" si="94"/>
        <v>265</v>
      </c>
      <c r="V842" s="10">
        <f t="shared" si="94"/>
        <v>153</v>
      </c>
      <c r="W842" s="10">
        <f t="shared" si="94"/>
        <v>42</v>
      </c>
      <c r="X842" s="10">
        <f t="shared" si="94"/>
        <v>283</v>
      </c>
      <c r="AB842" s="7"/>
      <c r="AC842" s="6"/>
      <c r="AD842" s="6"/>
      <c r="AE842" s="5"/>
      <c r="AF842" s="4"/>
      <c r="AG842" s="4"/>
      <c r="AH842" s="4"/>
      <c r="AI842" s="4"/>
      <c r="AJ842" s="4"/>
      <c r="AK842" s="4"/>
      <c r="AL842" s="3"/>
      <c r="AM842" s="3"/>
      <c r="AN842" s="2"/>
    </row>
    <row r="843" spans="1:40" s="8" customFormat="1">
      <c r="A843" s="2"/>
      <c r="B843" s="15"/>
      <c r="C843" s="1"/>
      <c r="D843" s="1"/>
      <c r="E843" s="15"/>
      <c r="F843" s="15"/>
      <c r="G843" s="15"/>
      <c r="H843" s="15"/>
      <c r="I843" s="15"/>
      <c r="J843" s="15"/>
      <c r="K843" s="15"/>
      <c r="L843" s="15"/>
      <c r="M843" s="14"/>
      <c r="N843" s="13"/>
      <c r="O843" s="12"/>
      <c r="P843" s="7"/>
      <c r="Q843" s="11"/>
      <c r="R843" s="10"/>
      <c r="S843" s="10"/>
      <c r="T843" s="9"/>
      <c r="U843" s="16">
        <v>26</v>
      </c>
      <c r="V843" s="9"/>
      <c r="W843" s="9"/>
      <c r="X843" s="9"/>
      <c r="AB843" s="7"/>
      <c r="AC843" s="6"/>
      <c r="AD843" s="6"/>
      <c r="AE843" s="5"/>
      <c r="AF843" s="4"/>
      <c r="AG843" s="4"/>
      <c r="AH843" s="4"/>
      <c r="AI843" s="4"/>
      <c r="AJ843" s="4"/>
      <c r="AK843" s="4"/>
      <c r="AL843" s="3"/>
      <c r="AM843" s="3"/>
      <c r="AN843" s="2"/>
    </row>
  </sheetData>
  <sheetProtection algorithmName="SHA-512" hashValue="tnqO0pXd8rtMqfznEfXRhfZq4PQXjCZViPpvf1hSO5eofKGPzWVGn2ymgHfn1jR2RI28Uzxuyi4ASIudVYbAQg==" saltValue="pRZNbLxMsgDAKnmKWbOGxg==" spinCount="100000" sheet="1" objects="1" scenarios="1"/>
  <autoFilter ref="A5:AN835">
    <filterColumn colId="11">
      <filters>
        <filter val="변경"/>
        <filter val="신청"/>
      </filters>
    </filterColumn>
    <filterColumn colId="27">
      <filters>
        <dateGroupItem year="2025" month="9" dateTimeGrouping="month"/>
        <dateGroupItem year="2025" month="10" dateTimeGrouping="month"/>
        <dateGroupItem year="2025" month="11" dateTimeGrouping="month"/>
      </filters>
    </filterColumn>
  </autoFilter>
  <mergeCells count="263">
    <mergeCell ref="A801:A804"/>
    <mergeCell ref="A805:A811"/>
    <mergeCell ref="A812:A814"/>
    <mergeCell ref="A815:A816"/>
    <mergeCell ref="A818:A833"/>
    <mergeCell ref="A783:A785"/>
    <mergeCell ref="A786:A788"/>
    <mergeCell ref="A789:A791"/>
    <mergeCell ref="A792:A794"/>
    <mergeCell ref="A795:A797"/>
    <mergeCell ref="A753:A755"/>
    <mergeCell ref="A756:A758"/>
    <mergeCell ref="A759:A761"/>
    <mergeCell ref="A798:A800"/>
    <mergeCell ref="A762:A764"/>
    <mergeCell ref="A765:A767"/>
    <mergeCell ref="A768:A773"/>
    <mergeCell ref="A774:A776"/>
    <mergeCell ref="A777:A779"/>
    <mergeCell ref="A780:A782"/>
    <mergeCell ref="A726:A728"/>
    <mergeCell ref="A729:A731"/>
    <mergeCell ref="A732:A734"/>
    <mergeCell ref="A735:A737"/>
    <mergeCell ref="A738:A740"/>
    <mergeCell ref="A741:A743"/>
    <mergeCell ref="A744:A746"/>
    <mergeCell ref="A747:A749"/>
    <mergeCell ref="A750:A752"/>
    <mergeCell ref="A699:A701"/>
    <mergeCell ref="A702:A704"/>
    <mergeCell ref="A705:A707"/>
    <mergeCell ref="A708:A710"/>
    <mergeCell ref="A711:A713"/>
    <mergeCell ref="A714:A716"/>
    <mergeCell ref="A717:A719"/>
    <mergeCell ref="A720:A722"/>
    <mergeCell ref="A723:A725"/>
    <mergeCell ref="A672:A674"/>
    <mergeCell ref="A675:A677"/>
    <mergeCell ref="A678:A680"/>
    <mergeCell ref="A681:A683"/>
    <mergeCell ref="A684:A686"/>
    <mergeCell ref="A687:A689"/>
    <mergeCell ref="A690:A692"/>
    <mergeCell ref="A693:A695"/>
    <mergeCell ref="A696:A698"/>
    <mergeCell ref="A644:A647"/>
    <mergeCell ref="A648:A649"/>
    <mergeCell ref="A650:A652"/>
    <mergeCell ref="A653:A656"/>
    <mergeCell ref="A657:A659"/>
    <mergeCell ref="A660:A662"/>
    <mergeCell ref="A663:A665"/>
    <mergeCell ref="A666:A668"/>
    <mergeCell ref="A669:A671"/>
    <mergeCell ref="A618:A620"/>
    <mergeCell ref="A621:A623"/>
    <mergeCell ref="A624:A626"/>
    <mergeCell ref="A627:A629"/>
    <mergeCell ref="A630:A632"/>
    <mergeCell ref="A633:A635"/>
    <mergeCell ref="A636:A638"/>
    <mergeCell ref="A639:A641"/>
    <mergeCell ref="A642:A643"/>
    <mergeCell ref="A591:A593"/>
    <mergeCell ref="A594:A596"/>
    <mergeCell ref="A597:A599"/>
    <mergeCell ref="A600:A602"/>
    <mergeCell ref="A603:A605"/>
    <mergeCell ref="A606:A608"/>
    <mergeCell ref="A609:A611"/>
    <mergeCell ref="A612:A614"/>
    <mergeCell ref="A615:A617"/>
    <mergeCell ref="A564:A566"/>
    <mergeCell ref="A567:A569"/>
    <mergeCell ref="A570:A572"/>
    <mergeCell ref="A573:A575"/>
    <mergeCell ref="A576:A578"/>
    <mergeCell ref="A579:A581"/>
    <mergeCell ref="A582:A584"/>
    <mergeCell ref="A585:A587"/>
    <mergeCell ref="A588:A590"/>
    <mergeCell ref="A537:A539"/>
    <mergeCell ref="A540:A542"/>
    <mergeCell ref="A543:A545"/>
    <mergeCell ref="A546:A548"/>
    <mergeCell ref="A549:A551"/>
    <mergeCell ref="A552:A554"/>
    <mergeCell ref="A555:A557"/>
    <mergeCell ref="A558:A560"/>
    <mergeCell ref="A561:A563"/>
    <mergeCell ref="A507:A509"/>
    <mergeCell ref="A510:A512"/>
    <mergeCell ref="A513:A515"/>
    <mergeCell ref="A516:A518"/>
    <mergeCell ref="A519:A524"/>
    <mergeCell ref="A525:A527"/>
    <mergeCell ref="A528:A530"/>
    <mergeCell ref="A531:A533"/>
    <mergeCell ref="A534:A536"/>
    <mergeCell ref="A480:A482"/>
    <mergeCell ref="A483:A485"/>
    <mergeCell ref="A486:A488"/>
    <mergeCell ref="A489:A491"/>
    <mergeCell ref="A492:A494"/>
    <mergeCell ref="A495:A497"/>
    <mergeCell ref="A498:A500"/>
    <mergeCell ref="A501:A503"/>
    <mergeCell ref="A504:A506"/>
    <mergeCell ref="A453:A455"/>
    <mergeCell ref="A456:A458"/>
    <mergeCell ref="A459:A461"/>
    <mergeCell ref="A462:A464"/>
    <mergeCell ref="A465:A467"/>
    <mergeCell ref="A468:A470"/>
    <mergeCell ref="A471:A473"/>
    <mergeCell ref="A474:A476"/>
    <mergeCell ref="A477:A479"/>
    <mergeCell ref="A426:A428"/>
    <mergeCell ref="A429:A431"/>
    <mergeCell ref="A432:A434"/>
    <mergeCell ref="A435:A437"/>
    <mergeCell ref="A438:A440"/>
    <mergeCell ref="A441:A443"/>
    <mergeCell ref="A444:A446"/>
    <mergeCell ref="A447:A449"/>
    <mergeCell ref="A450:A452"/>
    <mergeCell ref="A400:A402"/>
    <mergeCell ref="A403:A405"/>
    <mergeCell ref="A406:A407"/>
    <mergeCell ref="A408:A410"/>
    <mergeCell ref="A411:A413"/>
    <mergeCell ref="A414:A416"/>
    <mergeCell ref="A417:A419"/>
    <mergeCell ref="A420:A422"/>
    <mergeCell ref="A423:A425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18:A320"/>
    <mergeCell ref="A321:A324"/>
    <mergeCell ref="A325:A327"/>
    <mergeCell ref="A328:A330"/>
    <mergeCell ref="A331:A333"/>
    <mergeCell ref="A334:A336"/>
    <mergeCell ref="A337:A339"/>
    <mergeCell ref="A340:A342"/>
    <mergeCell ref="A343:A345"/>
    <mergeCell ref="A291:A294"/>
    <mergeCell ref="A295:A297"/>
    <mergeCell ref="A298:A300"/>
    <mergeCell ref="A301:A303"/>
    <mergeCell ref="A304:A306"/>
    <mergeCell ref="A307:A308"/>
    <mergeCell ref="A309:A311"/>
    <mergeCell ref="A312:A314"/>
    <mergeCell ref="A315:A317"/>
    <mergeCell ref="A264:A266"/>
    <mergeCell ref="A267:A269"/>
    <mergeCell ref="A270:A272"/>
    <mergeCell ref="A273:A275"/>
    <mergeCell ref="A276:A278"/>
    <mergeCell ref="A279:A281"/>
    <mergeCell ref="A282:A284"/>
    <mergeCell ref="A285:A287"/>
    <mergeCell ref="A288:A290"/>
    <mergeCell ref="A232:A234"/>
    <mergeCell ref="A235:A237"/>
    <mergeCell ref="A238:A240"/>
    <mergeCell ref="A241:A243"/>
    <mergeCell ref="A244:A246"/>
    <mergeCell ref="A247:A254"/>
    <mergeCell ref="A255:A257"/>
    <mergeCell ref="A258:A260"/>
    <mergeCell ref="A261:A263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173:A175"/>
    <mergeCell ref="A176:A179"/>
    <mergeCell ref="A180:A182"/>
    <mergeCell ref="A183:A188"/>
    <mergeCell ref="A189:A192"/>
    <mergeCell ref="A193:A195"/>
    <mergeCell ref="A196:A198"/>
    <mergeCell ref="A199:A201"/>
    <mergeCell ref="A202:A204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16:A119"/>
    <mergeCell ref="A120:A123"/>
    <mergeCell ref="A124:A126"/>
    <mergeCell ref="A127:A129"/>
    <mergeCell ref="A130:A133"/>
    <mergeCell ref="A134:A136"/>
    <mergeCell ref="A137:A139"/>
    <mergeCell ref="A140:A142"/>
    <mergeCell ref="A143:A145"/>
    <mergeCell ref="A83:A85"/>
    <mergeCell ref="A86:A90"/>
    <mergeCell ref="A91:A93"/>
    <mergeCell ref="A94:A96"/>
    <mergeCell ref="A97:A103"/>
    <mergeCell ref="A104:A106"/>
    <mergeCell ref="A107:A109"/>
    <mergeCell ref="A110:A112"/>
    <mergeCell ref="A113:A11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2:AI2"/>
    <mergeCell ref="A6:A8"/>
    <mergeCell ref="A9:A11"/>
    <mergeCell ref="A12:A14"/>
    <mergeCell ref="A15:A17"/>
    <mergeCell ref="A18:A20"/>
    <mergeCell ref="A21:A22"/>
    <mergeCell ref="A23:A25"/>
    <mergeCell ref="A26:A28"/>
  </mergeCells>
  <phoneticPr fontId="1" type="noConversion"/>
  <pageMargins left="0.75" right="0.75" top="1" bottom="1" header="0.5" footer="0.5"/>
  <pageSetup paperSize="9" scale="63" orientation="portrait" r:id="rId1"/>
  <colBreaks count="1" manualBreakCount="1">
    <brk id="3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9.23기준</vt:lpstr>
      <vt:lpstr>'9.23기준'!신청현황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2025-09-23T00:25:59Z</dcterms:created>
  <dcterms:modified xsi:type="dcterms:W3CDTF">2025-09-23T00:35:54Z</dcterms:modified>
</cp:coreProperties>
</file>